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Visual Studios Projects\MAGIC-12\MAGIC-12\bin\Release\Tables\"/>
    </mc:Choice>
  </mc:AlternateContent>
  <bookViews>
    <workbookView xWindow="0" yWindow="0" windowWidth="28800" windowHeight="14235" activeTab="6"/>
  </bookViews>
  <sheets>
    <sheet name="Offense" sheetId="1" r:id="rId1"/>
    <sheet name="WR" sheetId="6" r:id="rId2"/>
    <sheet name="RB" sheetId="5" r:id="rId3"/>
    <sheet name="QB" sheetId="4" r:id="rId4"/>
    <sheet name="TE" sheetId="7" r:id="rId5"/>
    <sheet name="K" sheetId="2" r:id="rId6"/>
    <sheet name="DEF" sheetId="3" r:id="rId7"/>
  </sheets>
  <definedNames>
    <definedName name="_xlnm._FilterDatabase" localSheetId="0" hidden="1">Offense!$A$1:$T$351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L4" i="3" l="1"/>
  <c r="L8" i="3"/>
  <c r="L9" i="3"/>
  <c r="L2" i="3"/>
  <c r="L12" i="3"/>
  <c r="L5" i="3"/>
  <c r="L13" i="3"/>
  <c r="L11" i="3"/>
  <c r="L10" i="3"/>
  <c r="L16" i="3"/>
  <c r="L6" i="3"/>
  <c r="L17" i="3"/>
  <c r="L7" i="3"/>
  <c r="L18" i="3"/>
  <c r="L22" i="3"/>
  <c r="L14" i="3"/>
  <c r="L15" i="3"/>
  <c r="L19" i="3"/>
  <c r="L20" i="3"/>
  <c r="L25" i="3"/>
  <c r="L23" i="3"/>
  <c r="L24" i="3"/>
  <c r="L21" i="3"/>
  <c r="L28" i="3"/>
  <c r="L26" i="3"/>
  <c r="L27" i="3"/>
  <c r="L29" i="3"/>
  <c r="L30" i="3"/>
  <c r="L31" i="3"/>
  <c r="L33" i="3"/>
  <c r="L32" i="3"/>
  <c r="L3" i="3"/>
  <c r="R2" i="1"/>
  <c r="R6" i="1"/>
  <c r="R5" i="1"/>
  <c r="R4" i="1"/>
  <c r="R14" i="1"/>
  <c r="R7" i="1"/>
  <c r="R8" i="1"/>
  <c r="R9" i="1"/>
  <c r="R11" i="1"/>
  <c r="R12" i="1"/>
  <c r="R10" i="1"/>
  <c r="R18" i="1"/>
  <c r="R15" i="1"/>
  <c r="R13" i="1"/>
  <c r="R16" i="1"/>
  <c r="R19" i="1"/>
  <c r="R20" i="1"/>
  <c r="R17" i="1"/>
  <c r="R32" i="1"/>
  <c r="R21" i="1"/>
  <c r="R33" i="1"/>
  <c r="R34" i="1"/>
  <c r="R35" i="1"/>
  <c r="R22" i="1"/>
  <c r="R25" i="1"/>
  <c r="R23" i="1"/>
  <c r="R26" i="1"/>
  <c r="R36" i="1"/>
  <c r="R37" i="1"/>
  <c r="R27" i="1"/>
  <c r="R38" i="1"/>
  <c r="R24" i="1"/>
  <c r="R39" i="1"/>
  <c r="R40" i="1"/>
  <c r="R28" i="1"/>
  <c r="R41" i="1"/>
  <c r="R29" i="1"/>
  <c r="R43" i="1"/>
  <c r="R42" i="1"/>
  <c r="R45" i="1"/>
  <c r="R44" i="1"/>
  <c r="R46" i="1"/>
  <c r="R47" i="1"/>
  <c r="R49" i="1"/>
  <c r="R48" i="1"/>
  <c r="R50" i="1"/>
  <c r="R51" i="1"/>
  <c r="R53" i="1"/>
  <c r="R54" i="1"/>
  <c r="R52" i="1"/>
  <c r="R55" i="1"/>
  <c r="R30" i="1"/>
  <c r="R56" i="1"/>
  <c r="R57" i="1"/>
  <c r="R58" i="1"/>
  <c r="R59" i="1"/>
  <c r="R31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88" i="1"/>
  <c r="R90" i="1"/>
  <c r="R91" i="1"/>
  <c r="R92" i="1"/>
  <c r="R93" i="1"/>
  <c r="R94" i="1"/>
  <c r="R95" i="1"/>
  <c r="R96" i="1"/>
  <c r="R97" i="1"/>
  <c r="R98" i="1"/>
  <c r="R99" i="1"/>
  <c r="R100" i="1"/>
  <c r="R101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7" i="1"/>
  <c r="R119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44" i="1"/>
  <c r="R154" i="1"/>
  <c r="R152" i="1"/>
  <c r="R153" i="1"/>
  <c r="R155" i="1"/>
  <c r="R156" i="1"/>
  <c r="R157" i="1"/>
  <c r="R158" i="1"/>
  <c r="R159" i="1"/>
  <c r="R160" i="1"/>
  <c r="R161" i="1"/>
  <c r="R162" i="1"/>
  <c r="R164" i="1"/>
  <c r="R165" i="1"/>
  <c r="R166" i="1"/>
  <c r="R167" i="1"/>
  <c r="R168" i="1"/>
  <c r="R163" i="1"/>
  <c r="R169" i="1"/>
  <c r="R102" i="1"/>
  <c r="R170" i="1"/>
  <c r="R171" i="1"/>
  <c r="R172" i="1"/>
  <c r="R173" i="1"/>
  <c r="R174" i="1"/>
  <c r="R175" i="1"/>
  <c r="R176" i="1"/>
  <c r="R178" i="1"/>
  <c r="R177" i="1"/>
  <c r="R179" i="1"/>
  <c r="R115" i="1"/>
  <c r="R180" i="1"/>
  <c r="R181" i="1"/>
  <c r="R182" i="1"/>
  <c r="R184" i="1"/>
  <c r="R185" i="1"/>
  <c r="R186" i="1"/>
  <c r="R116" i="1"/>
  <c r="R183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1" i="1"/>
  <c r="R210" i="1"/>
  <c r="R212" i="1"/>
  <c r="R213" i="1"/>
  <c r="R214" i="1"/>
  <c r="R215" i="1"/>
  <c r="R216" i="1"/>
  <c r="R217" i="1"/>
  <c r="R218" i="1"/>
  <c r="R219" i="1"/>
  <c r="R145" i="1"/>
  <c r="R220" i="1"/>
  <c r="R221" i="1"/>
  <c r="R222" i="1"/>
  <c r="R223" i="1"/>
  <c r="R224" i="1"/>
  <c r="R226" i="1"/>
  <c r="R227" i="1"/>
  <c r="R228" i="1"/>
  <c r="R225" i="1"/>
  <c r="R229" i="1"/>
  <c r="R231" i="1"/>
  <c r="R230" i="1"/>
  <c r="R233" i="1"/>
  <c r="R234" i="1"/>
  <c r="R232" i="1"/>
  <c r="R239" i="1"/>
  <c r="R235" i="1"/>
  <c r="R236" i="1"/>
  <c r="R237" i="1"/>
  <c r="R238" i="1"/>
  <c r="R240" i="1"/>
  <c r="R242" i="1"/>
  <c r="R243" i="1"/>
  <c r="R241" i="1"/>
  <c r="R244" i="1"/>
  <c r="R246" i="1"/>
  <c r="R245" i="1"/>
  <c r="R247" i="1"/>
  <c r="R248" i="1"/>
  <c r="R249" i="1"/>
  <c r="R251" i="1"/>
  <c r="R250" i="1"/>
  <c r="R252" i="1"/>
  <c r="R253" i="1"/>
  <c r="R254" i="1"/>
  <c r="R255" i="1"/>
  <c r="R256" i="1"/>
  <c r="R257" i="1"/>
  <c r="R258" i="1"/>
  <c r="R259" i="1"/>
  <c r="R260" i="1"/>
  <c r="R263" i="1"/>
  <c r="R264" i="1"/>
  <c r="R265" i="1"/>
  <c r="R267" i="1"/>
  <c r="R268" i="1"/>
  <c r="R266" i="1"/>
  <c r="R271" i="1"/>
  <c r="R269" i="1"/>
  <c r="R270" i="1"/>
  <c r="R272" i="1"/>
  <c r="R273" i="1"/>
  <c r="R274" i="1"/>
  <c r="R275" i="1"/>
  <c r="R278" i="1"/>
  <c r="R279" i="1"/>
  <c r="R276" i="1"/>
  <c r="R277" i="1"/>
  <c r="R280" i="1"/>
  <c r="R281" i="1"/>
  <c r="R282" i="1"/>
  <c r="R283" i="1"/>
  <c r="R284" i="1"/>
  <c r="R288" i="1"/>
  <c r="R289" i="1"/>
  <c r="R293" i="1"/>
  <c r="R290" i="1"/>
  <c r="R291" i="1"/>
  <c r="R294" i="1"/>
  <c r="R295" i="1"/>
  <c r="R296" i="1"/>
  <c r="R297" i="1"/>
  <c r="R300" i="1"/>
  <c r="R301" i="1"/>
  <c r="R303" i="1"/>
  <c r="R304" i="1"/>
  <c r="R307" i="1"/>
  <c r="R285" i="1"/>
  <c r="R308" i="1"/>
  <c r="R309" i="1"/>
  <c r="R310" i="1"/>
  <c r="R311" i="1"/>
  <c r="R312" i="1"/>
  <c r="R313" i="1"/>
  <c r="R314" i="1"/>
  <c r="R261" i="1"/>
  <c r="R315" i="1"/>
  <c r="R316" i="1"/>
  <c r="R318" i="1"/>
  <c r="R319" i="1"/>
  <c r="R262" i="1"/>
  <c r="R320" i="1"/>
  <c r="R286" i="1"/>
  <c r="R322" i="1"/>
  <c r="R323" i="1"/>
  <c r="R324" i="1"/>
  <c r="R325" i="1"/>
  <c r="R326" i="1"/>
  <c r="R305" i="1"/>
  <c r="R327" i="1"/>
  <c r="R328" i="1"/>
  <c r="R329" i="1"/>
  <c r="R330" i="1"/>
  <c r="R331" i="1"/>
  <c r="R292" i="1"/>
  <c r="R332" i="1"/>
  <c r="R306" i="1"/>
  <c r="R298" i="1"/>
  <c r="R299" i="1"/>
  <c r="R334" i="1"/>
  <c r="R302" i="1"/>
  <c r="R287" i="1"/>
  <c r="R335" i="1"/>
  <c r="R317" i="1"/>
  <c r="R336" i="1"/>
  <c r="R337" i="1"/>
  <c r="R338" i="1"/>
  <c r="R340" i="1"/>
  <c r="R341" i="1"/>
  <c r="R342" i="1"/>
  <c r="R343" i="1"/>
  <c r="R344" i="1"/>
  <c r="R345" i="1"/>
  <c r="R346" i="1"/>
  <c r="R321" i="1"/>
  <c r="R339" i="1"/>
  <c r="R347" i="1"/>
  <c r="R348" i="1"/>
  <c r="R349" i="1"/>
  <c r="R350" i="1"/>
  <c r="R351" i="1"/>
  <c r="R333" i="1"/>
  <c r="R3" i="1"/>
  <c r="Q2" i="1"/>
  <c r="Q6" i="1"/>
  <c r="Q5" i="1"/>
  <c r="Q4" i="1"/>
  <c r="Q14" i="1"/>
  <c r="Q7" i="1"/>
  <c r="Q8" i="1"/>
  <c r="Q9" i="1"/>
  <c r="Q11" i="1"/>
  <c r="Q12" i="1"/>
  <c r="Q10" i="1"/>
  <c r="Q18" i="1"/>
  <c r="Q15" i="1"/>
  <c r="Q13" i="1"/>
  <c r="Q16" i="1"/>
  <c r="Q19" i="1"/>
  <c r="Q20" i="1"/>
  <c r="Q17" i="1"/>
  <c r="Q32" i="1"/>
  <c r="Q21" i="1"/>
  <c r="Q33" i="1"/>
  <c r="Q34" i="1"/>
  <c r="Q35" i="1"/>
  <c r="Q22" i="1"/>
  <c r="Q25" i="1"/>
  <c r="Q23" i="1"/>
  <c r="Q26" i="1"/>
  <c r="Q36" i="1"/>
  <c r="Q37" i="1"/>
  <c r="Q27" i="1"/>
  <c r="Q38" i="1"/>
  <c r="Q24" i="1"/>
  <c r="Q39" i="1"/>
  <c r="Q40" i="1"/>
  <c r="Q28" i="1"/>
  <c r="Q41" i="1"/>
  <c r="Q29" i="1"/>
  <c r="Q43" i="1"/>
  <c r="Q42" i="1"/>
  <c r="Q45" i="1"/>
  <c r="Q44" i="1"/>
  <c r="Q46" i="1"/>
  <c r="Q47" i="1"/>
  <c r="Q49" i="1"/>
  <c r="Q48" i="1"/>
  <c r="Q50" i="1"/>
  <c r="Q51" i="1"/>
  <c r="Q53" i="1"/>
  <c r="Q54" i="1"/>
  <c r="Q52" i="1"/>
  <c r="Q55" i="1"/>
  <c r="Q30" i="1"/>
  <c r="Q56" i="1"/>
  <c r="Q57" i="1"/>
  <c r="Q58" i="1"/>
  <c r="Q59" i="1"/>
  <c r="Q31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88" i="1"/>
  <c r="Q90" i="1"/>
  <c r="Q91" i="1"/>
  <c r="Q92" i="1"/>
  <c r="Q93" i="1"/>
  <c r="Q94" i="1"/>
  <c r="Q95" i="1"/>
  <c r="Q96" i="1"/>
  <c r="Q97" i="1"/>
  <c r="Q98" i="1"/>
  <c r="Q99" i="1"/>
  <c r="Q100" i="1"/>
  <c r="Q101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7" i="1"/>
  <c r="Q119" i="1"/>
  <c r="Q118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6" i="1"/>
  <c r="Q147" i="1"/>
  <c r="Q148" i="1"/>
  <c r="Q149" i="1"/>
  <c r="Q150" i="1"/>
  <c r="Q151" i="1"/>
  <c r="Q144" i="1"/>
  <c r="Q154" i="1"/>
  <c r="Q152" i="1"/>
  <c r="Q153" i="1"/>
  <c r="Q155" i="1"/>
  <c r="Q156" i="1"/>
  <c r="Q157" i="1"/>
  <c r="Q158" i="1"/>
  <c r="Q159" i="1"/>
  <c r="Q160" i="1"/>
  <c r="Q161" i="1"/>
  <c r="Q162" i="1"/>
  <c r="Q164" i="1"/>
  <c r="Q165" i="1"/>
  <c r="Q166" i="1"/>
  <c r="Q167" i="1"/>
  <c r="Q168" i="1"/>
  <c r="Q163" i="1"/>
  <c r="Q169" i="1"/>
  <c r="Q102" i="1"/>
  <c r="Q170" i="1"/>
  <c r="Q171" i="1"/>
  <c r="Q172" i="1"/>
  <c r="Q173" i="1"/>
  <c r="Q174" i="1"/>
  <c r="Q175" i="1"/>
  <c r="Q176" i="1"/>
  <c r="Q178" i="1"/>
  <c r="Q177" i="1"/>
  <c r="Q179" i="1"/>
  <c r="Q115" i="1"/>
  <c r="Q180" i="1"/>
  <c r="Q181" i="1"/>
  <c r="Q182" i="1"/>
  <c r="Q184" i="1"/>
  <c r="Q185" i="1"/>
  <c r="Q186" i="1"/>
  <c r="Q116" i="1"/>
  <c r="Q183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1" i="1"/>
  <c r="Q210" i="1"/>
  <c r="Q212" i="1"/>
  <c r="Q213" i="1"/>
  <c r="Q214" i="1"/>
  <c r="Q215" i="1"/>
  <c r="Q216" i="1"/>
  <c r="Q217" i="1"/>
  <c r="Q218" i="1"/>
  <c r="Q219" i="1"/>
  <c r="Q145" i="1"/>
  <c r="Q220" i="1"/>
  <c r="Q221" i="1"/>
  <c r="Q222" i="1"/>
  <c r="Q223" i="1"/>
  <c r="Q224" i="1"/>
  <c r="Q226" i="1"/>
  <c r="Q227" i="1"/>
  <c r="Q228" i="1"/>
  <c r="Q225" i="1"/>
  <c r="Q229" i="1"/>
  <c r="Q231" i="1"/>
  <c r="Q230" i="1"/>
  <c r="Q233" i="1"/>
  <c r="Q234" i="1"/>
  <c r="Q232" i="1"/>
  <c r="Q239" i="1"/>
  <c r="Q235" i="1"/>
  <c r="Q236" i="1"/>
  <c r="Q237" i="1"/>
  <c r="Q238" i="1"/>
  <c r="Q240" i="1"/>
  <c r="Q242" i="1"/>
  <c r="Q243" i="1"/>
  <c r="Q241" i="1"/>
  <c r="Q244" i="1"/>
  <c r="Q246" i="1"/>
  <c r="Q245" i="1"/>
  <c r="Q247" i="1"/>
  <c r="Q248" i="1"/>
  <c r="Q249" i="1"/>
  <c r="Q251" i="1"/>
  <c r="Q250" i="1"/>
  <c r="Q252" i="1"/>
  <c r="Q253" i="1"/>
  <c r="Q254" i="1"/>
  <c r="Q255" i="1"/>
  <c r="Q256" i="1"/>
  <c r="Q257" i="1"/>
  <c r="Q258" i="1"/>
  <c r="Q259" i="1"/>
  <c r="Q260" i="1"/>
  <c r="Q263" i="1"/>
  <c r="Q264" i="1"/>
  <c r="Q265" i="1"/>
  <c r="Q267" i="1"/>
  <c r="Q268" i="1"/>
  <c r="Q266" i="1"/>
  <c r="Q271" i="1"/>
  <c r="Q269" i="1"/>
  <c r="Q270" i="1"/>
  <c r="Q272" i="1"/>
  <c r="Q273" i="1"/>
  <c r="Q274" i="1"/>
  <c r="Q275" i="1"/>
  <c r="Q278" i="1"/>
  <c r="Q279" i="1"/>
  <c r="Q276" i="1"/>
  <c r="Q277" i="1"/>
  <c r="Q280" i="1"/>
  <c r="Q281" i="1"/>
  <c r="Q282" i="1"/>
  <c r="Q283" i="1"/>
  <c r="Q284" i="1"/>
  <c r="Q288" i="1"/>
  <c r="Q289" i="1"/>
  <c r="Q293" i="1"/>
  <c r="Q290" i="1"/>
  <c r="Q291" i="1"/>
  <c r="Q294" i="1"/>
  <c r="Q295" i="1"/>
  <c r="Q296" i="1"/>
  <c r="Q297" i="1"/>
  <c r="Q300" i="1"/>
  <c r="Q301" i="1"/>
  <c r="Q303" i="1"/>
  <c r="Q304" i="1"/>
  <c r="Q307" i="1"/>
  <c r="Q285" i="1"/>
  <c r="Q308" i="1"/>
  <c r="Q309" i="1"/>
  <c r="Q310" i="1"/>
  <c r="Q311" i="1"/>
  <c r="Q312" i="1"/>
  <c r="Q313" i="1"/>
  <c r="Q314" i="1"/>
  <c r="Q261" i="1"/>
  <c r="Q315" i="1"/>
  <c r="Q316" i="1"/>
  <c r="Q318" i="1"/>
  <c r="Q319" i="1"/>
  <c r="Q262" i="1"/>
  <c r="Q320" i="1"/>
  <c r="Q286" i="1"/>
  <c r="Q322" i="1"/>
  <c r="Q323" i="1"/>
  <c r="Q324" i="1"/>
  <c r="Q325" i="1"/>
  <c r="Q326" i="1"/>
  <c r="Q305" i="1"/>
  <c r="Q327" i="1"/>
  <c r="Q328" i="1"/>
  <c r="Q329" i="1"/>
  <c r="Q330" i="1"/>
  <c r="Q331" i="1"/>
  <c r="Q292" i="1"/>
  <c r="Q332" i="1"/>
  <c r="Q306" i="1"/>
  <c r="Q298" i="1"/>
  <c r="Q299" i="1"/>
  <c r="Q334" i="1"/>
  <c r="Q302" i="1"/>
  <c r="Q287" i="1"/>
  <c r="Q335" i="1"/>
  <c r="Q317" i="1"/>
  <c r="Q336" i="1"/>
  <c r="Q337" i="1"/>
  <c r="Q338" i="1"/>
  <c r="Q340" i="1"/>
  <c r="Q341" i="1"/>
  <c r="Q342" i="1"/>
  <c r="Q343" i="1"/>
  <c r="Q344" i="1"/>
  <c r="Q345" i="1"/>
  <c r="Q346" i="1"/>
  <c r="Q321" i="1"/>
  <c r="Q339" i="1"/>
  <c r="Q347" i="1"/>
  <c r="Q348" i="1"/>
  <c r="Q349" i="1"/>
  <c r="Q350" i="1"/>
  <c r="Q351" i="1"/>
  <c r="Q333" i="1"/>
  <c r="Q3" i="1"/>
  <c r="P2" i="1"/>
  <c r="P6" i="1"/>
  <c r="P5" i="1"/>
  <c r="P4" i="1"/>
  <c r="P14" i="1"/>
  <c r="P7" i="1"/>
  <c r="P8" i="1"/>
  <c r="P9" i="1"/>
  <c r="P11" i="1"/>
  <c r="P12" i="1"/>
  <c r="P10" i="1"/>
  <c r="P18" i="1"/>
  <c r="P15" i="1"/>
  <c r="P13" i="1"/>
  <c r="P16" i="1"/>
  <c r="P19" i="1"/>
  <c r="P20" i="1"/>
  <c r="P17" i="1"/>
  <c r="P32" i="1"/>
  <c r="P21" i="1"/>
  <c r="P33" i="1"/>
  <c r="P34" i="1"/>
  <c r="P35" i="1"/>
  <c r="P22" i="1"/>
  <c r="P25" i="1"/>
  <c r="P23" i="1"/>
  <c r="P26" i="1"/>
  <c r="P36" i="1"/>
  <c r="P37" i="1"/>
  <c r="P27" i="1"/>
  <c r="P38" i="1"/>
  <c r="P24" i="1"/>
  <c r="P39" i="1"/>
  <c r="P40" i="1"/>
  <c r="P28" i="1"/>
  <c r="P41" i="1"/>
  <c r="P29" i="1"/>
  <c r="P43" i="1"/>
  <c r="P42" i="1"/>
  <c r="P45" i="1"/>
  <c r="P44" i="1"/>
  <c r="P46" i="1"/>
  <c r="P47" i="1"/>
  <c r="P49" i="1"/>
  <c r="P48" i="1"/>
  <c r="P50" i="1"/>
  <c r="P51" i="1"/>
  <c r="P53" i="1"/>
  <c r="P54" i="1"/>
  <c r="P52" i="1"/>
  <c r="P55" i="1"/>
  <c r="P30" i="1"/>
  <c r="P56" i="1"/>
  <c r="P57" i="1"/>
  <c r="P58" i="1"/>
  <c r="P59" i="1"/>
  <c r="P31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9" i="1"/>
  <c r="P88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7" i="1"/>
  <c r="P119" i="1"/>
  <c r="P118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6" i="1"/>
  <c r="P147" i="1"/>
  <c r="P148" i="1"/>
  <c r="P149" i="1"/>
  <c r="P150" i="1"/>
  <c r="P151" i="1"/>
  <c r="P144" i="1"/>
  <c r="P154" i="1"/>
  <c r="P152" i="1"/>
  <c r="P153" i="1"/>
  <c r="P155" i="1"/>
  <c r="P156" i="1"/>
  <c r="P157" i="1"/>
  <c r="P158" i="1"/>
  <c r="P159" i="1"/>
  <c r="P160" i="1"/>
  <c r="P161" i="1"/>
  <c r="P162" i="1"/>
  <c r="P164" i="1"/>
  <c r="P165" i="1"/>
  <c r="P166" i="1"/>
  <c r="P167" i="1"/>
  <c r="P168" i="1"/>
  <c r="P163" i="1"/>
  <c r="P169" i="1"/>
  <c r="P102" i="1"/>
  <c r="P170" i="1"/>
  <c r="P171" i="1"/>
  <c r="P172" i="1"/>
  <c r="P173" i="1"/>
  <c r="P174" i="1"/>
  <c r="P175" i="1"/>
  <c r="P176" i="1"/>
  <c r="P178" i="1"/>
  <c r="P177" i="1"/>
  <c r="P179" i="1"/>
  <c r="P115" i="1"/>
  <c r="P180" i="1"/>
  <c r="P181" i="1"/>
  <c r="P182" i="1"/>
  <c r="P184" i="1"/>
  <c r="P185" i="1"/>
  <c r="P186" i="1"/>
  <c r="P116" i="1"/>
  <c r="P183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1" i="1"/>
  <c r="P210" i="1"/>
  <c r="P212" i="1"/>
  <c r="P213" i="1"/>
  <c r="P214" i="1"/>
  <c r="P215" i="1"/>
  <c r="P216" i="1"/>
  <c r="P217" i="1"/>
  <c r="P218" i="1"/>
  <c r="P219" i="1"/>
  <c r="P145" i="1"/>
  <c r="P220" i="1"/>
  <c r="P221" i="1"/>
  <c r="P222" i="1"/>
  <c r="P223" i="1"/>
  <c r="P224" i="1"/>
  <c r="P226" i="1"/>
  <c r="P227" i="1"/>
  <c r="P228" i="1"/>
  <c r="P225" i="1"/>
  <c r="P229" i="1"/>
  <c r="P231" i="1"/>
  <c r="P230" i="1"/>
  <c r="P233" i="1"/>
  <c r="P234" i="1"/>
  <c r="P232" i="1"/>
  <c r="P239" i="1"/>
  <c r="P235" i="1"/>
  <c r="P236" i="1"/>
  <c r="P237" i="1"/>
  <c r="P238" i="1"/>
  <c r="P240" i="1"/>
  <c r="P242" i="1"/>
  <c r="P243" i="1"/>
  <c r="P241" i="1"/>
  <c r="P244" i="1"/>
  <c r="P246" i="1"/>
  <c r="P245" i="1"/>
  <c r="P247" i="1"/>
  <c r="P248" i="1"/>
  <c r="P249" i="1"/>
  <c r="P251" i="1"/>
  <c r="P250" i="1"/>
  <c r="P252" i="1"/>
  <c r="P253" i="1"/>
  <c r="P254" i="1"/>
  <c r="P255" i="1"/>
  <c r="P256" i="1"/>
  <c r="P257" i="1"/>
  <c r="P258" i="1"/>
  <c r="P259" i="1"/>
  <c r="P260" i="1"/>
  <c r="P263" i="1"/>
  <c r="P264" i="1"/>
  <c r="P265" i="1"/>
  <c r="P267" i="1"/>
  <c r="P268" i="1"/>
  <c r="P266" i="1"/>
  <c r="P271" i="1"/>
  <c r="P269" i="1"/>
  <c r="P270" i="1"/>
  <c r="P272" i="1"/>
  <c r="P273" i="1"/>
  <c r="P274" i="1"/>
  <c r="P275" i="1"/>
  <c r="P278" i="1"/>
  <c r="P279" i="1"/>
  <c r="P276" i="1"/>
  <c r="P277" i="1"/>
  <c r="P280" i="1"/>
  <c r="P281" i="1"/>
  <c r="P282" i="1"/>
  <c r="P283" i="1"/>
  <c r="P284" i="1"/>
  <c r="P288" i="1"/>
  <c r="P289" i="1"/>
  <c r="P293" i="1"/>
  <c r="P290" i="1"/>
  <c r="P291" i="1"/>
  <c r="P294" i="1"/>
  <c r="P295" i="1"/>
  <c r="P296" i="1"/>
  <c r="P297" i="1"/>
  <c r="P300" i="1"/>
  <c r="P301" i="1"/>
  <c r="P303" i="1"/>
  <c r="P304" i="1"/>
  <c r="P307" i="1"/>
  <c r="P285" i="1"/>
  <c r="P308" i="1"/>
  <c r="P309" i="1"/>
  <c r="P310" i="1"/>
  <c r="P311" i="1"/>
  <c r="P312" i="1"/>
  <c r="P313" i="1"/>
  <c r="P314" i="1"/>
  <c r="P261" i="1"/>
  <c r="P315" i="1"/>
  <c r="P316" i="1"/>
  <c r="P318" i="1"/>
  <c r="P319" i="1"/>
  <c r="P262" i="1"/>
  <c r="P320" i="1"/>
  <c r="P286" i="1"/>
  <c r="P322" i="1"/>
  <c r="P323" i="1"/>
  <c r="P324" i="1"/>
  <c r="P325" i="1"/>
  <c r="P326" i="1"/>
  <c r="P305" i="1"/>
  <c r="P327" i="1"/>
  <c r="P328" i="1"/>
  <c r="P329" i="1"/>
  <c r="P330" i="1"/>
  <c r="P331" i="1"/>
  <c r="P292" i="1"/>
  <c r="P332" i="1"/>
  <c r="P306" i="1"/>
  <c r="P298" i="1"/>
  <c r="P299" i="1"/>
  <c r="P334" i="1"/>
  <c r="P302" i="1"/>
  <c r="P287" i="1"/>
  <c r="P335" i="1"/>
  <c r="P317" i="1"/>
  <c r="P336" i="1"/>
  <c r="P337" i="1"/>
  <c r="P338" i="1"/>
  <c r="P340" i="1"/>
  <c r="P341" i="1"/>
  <c r="P342" i="1"/>
  <c r="P343" i="1"/>
  <c r="P344" i="1"/>
  <c r="P345" i="1"/>
  <c r="P346" i="1"/>
  <c r="P321" i="1"/>
  <c r="P339" i="1"/>
  <c r="P347" i="1"/>
  <c r="P348" i="1"/>
  <c r="P349" i="1"/>
  <c r="P350" i="1"/>
  <c r="P351" i="1"/>
  <c r="P333" i="1"/>
  <c r="P3" i="1"/>
  <c r="O2" i="1"/>
  <c r="O6" i="1"/>
  <c r="O5" i="1"/>
  <c r="O4" i="1"/>
  <c r="O14" i="1"/>
  <c r="O7" i="1"/>
  <c r="O8" i="1"/>
  <c r="O9" i="1"/>
  <c r="O11" i="1"/>
  <c r="O12" i="1"/>
  <c r="O10" i="1"/>
  <c r="O18" i="1"/>
  <c r="O15" i="1"/>
  <c r="O13" i="1"/>
  <c r="O16" i="1"/>
  <c r="O19" i="1"/>
  <c r="O20" i="1"/>
  <c r="O17" i="1"/>
  <c r="O32" i="1"/>
  <c r="O21" i="1"/>
  <c r="O33" i="1"/>
  <c r="O34" i="1"/>
  <c r="O35" i="1"/>
  <c r="O22" i="1"/>
  <c r="O25" i="1"/>
  <c r="O23" i="1"/>
  <c r="O26" i="1"/>
  <c r="O36" i="1"/>
  <c r="O37" i="1"/>
  <c r="O27" i="1"/>
  <c r="O38" i="1"/>
  <c r="O24" i="1"/>
  <c r="O39" i="1"/>
  <c r="O40" i="1"/>
  <c r="O28" i="1"/>
  <c r="O41" i="1"/>
  <c r="O29" i="1"/>
  <c r="O43" i="1"/>
  <c r="O42" i="1"/>
  <c r="O45" i="1"/>
  <c r="O44" i="1"/>
  <c r="O46" i="1"/>
  <c r="O47" i="1"/>
  <c r="O49" i="1"/>
  <c r="O48" i="1"/>
  <c r="O50" i="1"/>
  <c r="O51" i="1"/>
  <c r="O53" i="1"/>
  <c r="O54" i="1"/>
  <c r="O52" i="1"/>
  <c r="O55" i="1"/>
  <c r="O30" i="1"/>
  <c r="O56" i="1"/>
  <c r="O57" i="1"/>
  <c r="O58" i="1"/>
  <c r="O59" i="1"/>
  <c r="O31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88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7" i="1"/>
  <c r="O119" i="1"/>
  <c r="O118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6" i="1"/>
  <c r="O147" i="1"/>
  <c r="O148" i="1"/>
  <c r="O149" i="1"/>
  <c r="O150" i="1"/>
  <c r="O151" i="1"/>
  <c r="O144" i="1"/>
  <c r="O154" i="1"/>
  <c r="O152" i="1"/>
  <c r="O153" i="1"/>
  <c r="O155" i="1"/>
  <c r="O156" i="1"/>
  <c r="O157" i="1"/>
  <c r="O158" i="1"/>
  <c r="O159" i="1"/>
  <c r="O160" i="1"/>
  <c r="O161" i="1"/>
  <c r="O162" i="1"/>
  <c r="O164" i="1"/>
  <c r="O165" i="1"/>
  <c r="O166" i="1"/>
  <c r="O167" i="1"/>
  <c r="O168" i="1"/>
  <c r="O163" i="1"/>
  <c r="O169" i="1"/>
  <c r="O102" i="1"/>
  <c r="O170" i="1"/>
  <c r="O171" i="1"/>
  <c r="O172" i="1"/>
  <c r="O173" i="1"/>
  <c r="O174" i="1"/>
  <c r="O175" i="1"/>
  <c r="O176" i="1"/>
  <c r="O178" i="1"/>
  <c r="O177" i="1"/>
  <c r="O179" i="1"/>
  <c r="O115" i="1"/>
  <c r="O180" i="1"/>
  <c r="O181" i="1"/>
  <c r="O182" i="1"/>
  <c r="O184" i="1"/>
  <c r="O185" i="1"/>
  <c r="O186" i="1"/>
  <c r="O116" i="1"/>
  <c r="O183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1" i="1"/>
  <c r="O210" i="1"/>
  <c r="O212" i="1"/>
  <c r="O213" i="1"/>
  <c r="O214" i="1"/>
  <c r="O215" i="1"/>
  <c r="O216" i="1"/>
  <c r="O217" i="1"/>
  <c r="O218" i="1"/>
  <c r="O219" i="1"/>
  <c r="O145" i="1"/>
  <c r="O220" i="1"/>
  <c r="O221" i="1"/>
  <c r="O222" i="1"/>
  <c r="O223" i="1"/>
  <c r="O224" i="1"/>
  <c r="O226" i="1"/>
  <c r="O227" i="1"/>
  <c r="O228" i="1"/>
  <c r="O225" i="1"/>
  <c r="O229" i="1"/>
  <c r="O231" i="1"/>
  <c r="O230" i="1"/>
  <c r="O233" i="1"/>
  <c r="O234" i="1"/>
  <c r="O232" i="1"/>
  <c r="O239" i="1"/>
  <c r="O235" i="1"/>
  <c r="O236" i="1"/>
  <c r="O237" i="1"/>
  <c r="O238" i="1"/>
  <c r="O240" i="1"/>
  <c r="O242" i="1"/>
  <c r="O243" i="1"/>
  <c r="O241" i="1"/>
  <c r="O244" i="1"/>
  <c r="O246" i="1"/>
  <c r="O245" i="1"/>
  <c r="O247" i="1"/>
  <c r="O248" i="1"/>
  <c r="O249" i="1"/>
  <c r="O251" i="1"/>
  <c r="O250" i="1"/>
  <c r="O252" i="1"/>
  <c r="O253" i="1"/>
  <c r="O254" i="1"/>
  <c r="O255" i="1"/>
  <c r="O256" i="1"/>
  <c r="O257" i="1"/>
  <c r="O258" i="1"/>
  <c r="O259" i="1"/>
  <c r="O260" i="1"/>
  <c r="O263" i="1"/>
  <c r="O264" i="1"/>
  <c r="O265" i="1"/>
  <c r="O267" i="1"/>
  <c r="O268" i="1"/>
  <c r="O266" i="1"/>
  <c r="O271" i="1"/>
  <c r="O269" i="1"/>
  <c r="O270" i="1"/>
  <c r="O272" i="1"/>
  <c r="O273" i="1"/>
  <c r="O274" i="1"/>
  <c r="O275" i="1"/>
  <c r="O278" i="1"/>
  <c r="O279" i="1"/>
  <c r="O276" i="1"/>
  <c r="O277" i="1"/>
  <c r="O280" i="1"/>
  <c r="O281" i="1"/>
  <c r="O282" i="1"/>
  <c r="O283" i="1"/>
  <c r="O284" i="1"/>
  <c r="O288" i="1"/>
  <c r="O289" i="1"/>
  <c r="O293" i="1"/>
  <c r="O290" i="1"/>
  <c r="O291" i="1"/>
  <c r="O294" i="1"/>
  <c r="O295" i="1"/>
  <c r="O296" i="1"/>
  <c r="O297" i="1"/>
  <c r="O300" i="1"/>
  <c r="O301" i="1"/>
  <c r="O303" i="1"/>
  <c r="O304" i="1"/>
  <c r="O307" i="1"/>
  <c r="O285" i="1"/>
  <c r="O308" i="1"/>
  <c r="O309" i="1"/>
  <c r="O310" i="1"/>
  <c r="O311" i="1"/>
  <c r="O312" i="1"/>
  <c r="O313" i="1"/>
  <c r="O314" i="1"/>
  <c r="O261" i="1"/>
  <c r="O315" i="1"/>
  <c r="O316" i="1"/>
  <c r="O318" i="1"/>
  <c r="O319" i="1"/>
  <c r="O262" i="1"/>
  <c r="O320" i="1"/>
  <c r="O286" i="1"/>
  <c r="O322" i="1"/>
  <c r="O323" i="1"/>
  <c r="O324" i="1"/>
  <c r="O325" i="1"/>
  <c r="O326" i="1"/>
  <c r="O305" i="1"/>
  <c r="O327" i="1"/>
  <c r="O328" i="1"/>
  <c r="O329" i="1"/>
  <c r="O330" i="1"/>
  <c r="O331" i="1"/>
  <c r="O292" i="1"/>
  <c r="O332" i="1"/>
  <c r="O306" i="1"/>
  <c r="O298" i="1"/>
  <c r="O299" i="1"/>
  <c r="O334" i="1"/>
  <c r="O302" i="1"/>
  <c r="O287" i="1"/>
  <c r="O335" i="1"/>
  <c r="O317" i="1"/>
  <c r="O336" i="1"/>
  <c r="O337" i="1"/>
  <c r="O338" i="1"/>
  <c r="O340" i="1"/>
  <c r="O341" i="1"/>
  <c r="O342" i="1"/>
  <c r="O343" i="1"/>
  <c r="O344" i="1"/>
  <c r="O345" i="1"/>
  <c r="O346" i="1"/>
  <c r="O321" i="1"/>
  <c r="O339" i="1"/>
  <c r="O347" i="1"/>
  <c r="O348" i="1"/>
  <c r="O349" i="1"/>
  <c r="O350" i="1"/>
  <c r="O351" i="1"/>
  <c r="O333" i="1"/>
  <c r="O3" i="1"/>
  <c r="S3" i="1" l="1"/>
  <c r="S321" i="1"/>
  <c r="S338" i="1"/>
  <c r="S299" i="1"/>
  <c r="S328" i="1"/>
  <c r="S286" i="1"/>
  <c r="S314" i="1"/>
  <c r="S307" i="1"/>
  <c r="S294" i="1"/>
  <c r="S282" i="1"/>
  <c r="S274" i="1"/>
  <c r="S267" i="1"/>
  <c r="S256" i="1"/>
  <c r="S248" i="1"/>
  <c r="S240" i="1"/>
  <c r="S233" i="1"/>
  <c r="S224" i="1"/>
  <c r="S217" i="1"/>
  <c r="S209" i="1"/>
  <c r="S201" i="1"/>
  <c r="S193" i="1"/>
  <c r="S116" i="1"/>
  <c r="S179" i="1"/>
  <c r="S171" i="1"/>
  <c r="S165" i="1"/>
  <c r="S156" i="1"/>
  <c r="S149" i="1"/>
  <c r="S139" i="1"/>
  <c r="S131" i="1"/>
  <c r="S123" i="1"/>
  <c r="S113" i="1"/>
  <c r="S105" i="1"/>
  <c r="S96" i="1"/>
  <c r="S89" i="1"/>
  <c r="S80" i="1"/>
  <c r="S72" i="1"/>
  <c r="S64" i="1"/>
  <c r="S57" i="1"/>
  <c r="S50" i="1"/>
  <c r="S43" i="1"/>
  <c r="S27" i="1"/>
  <c r="S34" i="1"/>
  <c r="S13" i="1"/>
  <c r="S7" i="1"/>
  <c r="S351" i="1"/>
  <c r="S302" i="1"/>
  <c r="S323" i="1"/>
  <c r="S308" i="1"/>
  <c r="S284" i="1"/>
  <c r="S266" i="1"/>
  <c r="S258" i="1"/>
  <c r="S251" i="1"/>
  <c r="S243" i="1"/>
  <c r="S232" i="1"/>
  <c r="S180" i="1"/>
  <c r="S167" i="1"/>
  <c r="S133" i="1"/>
  <c r="S66" i="1"/>
  <c r="S53" i="1"/>
  <c r="S330" i="1"/>
  <c r="S315" i="1"/>
  <c r="S195" i="1"/>
  <c r="S117" i="1"/>
  <c r="S98" i="1"/>
  <c r="S24" i="1"/>
  <c r="S333" i="1"/>
  <c r="S346" i="1"/>
  <c r="S337" i="1"/>
  <c r="S298" i="1"/>
  <c r="S327" i="1"/>
  <c r="S320" i="1"/>
  <c r="S313" i="1"/>
  <c r="S304" i="1"/>
  <c r="S291" i="1"/>
  <c r="S281" i="1"/>
  <c r="S273" i="1"/>
  <c r="S265" i="1"/>
  <c r="S255" i="1"/>
  <c r="S247" i="1"/>
  <c r="S238" i="1"/>
  <c r="S230" i="1"/>
  <c r="S223" i="1"/>
  <c r="S208" i="1"/>
  <c r="S192" i="1"/>
  <c r="S177" i="1"/>
  <c r="S164" i="1"/>
  <c r="S148" i="1"/>
  <c r="S130" i="1"/>
  <c r="S112" i="1"/>
  <c r="S95" i="1"/>
  <c r="S79" i="1"/>
  <c r="S63" i="1"/>
  <c r="S48" i="1"/>
  <c r="S37" i="1"/>
  <c r="S15" i="1"/>
  <c r="S261" i="1"/>
  <c r="S275" i="1"/>
  <c r="S211" i="1"/>
  <c r="S115" i="1"/>
  <c r="S114" i="1"/>
  <c r="S97" i="1"/>
  <c r="S81" i="1"/>
  <c r="S38" i="1"/>
  <c r="S336" i="1"/>
  <c r="S305" i="1"/>
  <c r="S312" i="1"/>
  <c r="S290" i="1"/>
  <c r="S280" i="1"/>
  <c r="S264" i="1"/>
  <c r="S254" i="1"/>
  <c r="S245" i="1"/>
  <c r="S237" i="1"/>
  <c r="S231" i="1"/>
  <c r="S222" i="1"/>
  <c r="S215" i="1"/>
  <c r="S207" i="1"/>
  <c r="S199" i="1"/>
  <c r="S191" i="1"/>
  <c r="S185" i="1"/>
  <c r="S178" i="1"/>
  <c r="S102" i="1"/>
  <c r="S162" i="1"/>
  <c r="S153" i="1"/>
  <c r="S147" i="1"/>
  <c r="S137" i="1"/>
  <c r="S129" i="1"/>
  <c r="S121" i="1"/>
  <c r="S111" i="1"/>
  <c r="S103" i="1"/>
  <c r="S94" i="1"/>
  <c r="S86" i="1"/>
  <c r="S78" i="1"/>
  <c r="S70" i="1"/>
  <c r="S62" i="1"/>
  <c r="S30" i="1"/>
  <c r="S49" i="1"/>
  <c r="S41" i="1"/>
  <c r="S36" i="1"/>
  <c r="S21" i="1"/>
  <c r="S18" i="1"/>
  <c r="S4" i="1"/>
  <c r="S347" i="1"/>
  <c r="S296" i="1"/>
  <c r="S278" i="1"/>
  <c r="S227" i="1"/>
  <c r="S219" i="1"/>
  <c r="S210" i="1"/>
  <c r="S203" i="1"/>
  <c r="S187" i="1"/>
  <c r="S173" i="1"/>
  <c r="S158" i="1"/>
  <c r="S151" i="1"/>
  <c r="S141" i="1"/>
  <c r="S125" i="1"/>
  <c r="S107" i="1"/>
  <c r="S90" i="1"/>
  <c r="S82" i="1"/>
  <c r="S74" i="1"/>
  <c r="S59" i="1"/>
  <c r="S45" i="1"/>
  <c r="S22" i="1"/>
  <c r="S19" i="1"/>
  <c r="S9" i="1"/>
  <c r="S216" i="1"/>
  <c r="S200" i="1"/>
  <c r="S186" i="1"/>
  <c r="S170" i="1"/>
  <c r="S155" i="1"/>
  <c r="S138" i="1"/>
  <c r="S122" i="1"/>
  <c r="S104" i="1"/>
  <c r="S87" i="1"/>
  <c r="S71" i="1"/>
  <c r="S56" i="1"/>
  <c r="S29" i="1"/>
  <c r="S33" i="1"/>
  <c r="S14" i="1"/>
  <c r="S340" i="1"/>
  <c r="S329" i="1"/>
  <c r="S295" i="1"/>
  <c r="S257" i="1"/>
  <c r="S242" i="1"/>
  <c r="S226" i="1"/>
  <c r="S194" i="1"/>
  <c r="S166" i="1"/>
  <c r="S150" i="1"/>
  <c r="S132" i="1"/>
  <c r="S65" i="1"/>
  <c r="S51" i="1"/>
  <c r="S16" i="1"/>
  <c r="S345" i="1"/>
  <c r="S306" i="1"/>
  <c r="S262" i="1"/>
  <c r="S303" i="1"/>
  <c r="S272" i="1"/>
  <c r="S341" i="1"/>
  <c r="S339" i="1"/>
  <c r="S334" i="1"/>
  <c r="S322" i="1"/>
  <c r="S285" i="1"/>
  <c r="S283" i="1"/>
  <c r="S268" i="1"/>
  <c r="S249" i="1"/>
  <c r="S234" i="1"/>
  <c r="S218" i="1"/>
  <c r="S202" i="1"/>
  <c r="S183" i="1"/>
  <c r="S172" i="1"/>
  <c r="S157" i="1"/>
  <c r="S140" i="1"/>
  <c r="S124" i="1"/>
  <c r="S106" i="1"/>
  <c r="S88" i="1"/>
  <c r="S73" i="1"/>
  <c r="S58" i="1"/>
  <c r="S42" i="1"/>
  <c r="S35" i="1"/>
  <c r="S8" i="1"/>
  <c r="S344" i="1"/>
  <c r="S332" i="1"/>
  <c r="S319" i="1"/>
  <c r="S301" i="1"/>
  <c r="S277" i="1"/>
  <c r="S263" i="1"/>
  <c r="S246" i="1"/>
  <c r="S229" i="1"/>
  <c r="S214" i="1"/>
  <c r="S198" i="1"/>
  <c r="S184" i="1"/>
  <c r="S169" i="1"/>
  <c r="S152" i="1"/>
  <c r="S136" i="1"/>
  <c r="S120" i="1"/>
  <c r="S101" i="1"/>
  <c r="S85" i="1"/>
  <c r="S69" i="1"/>
  <c r="S55" i="1"/>
  <c r="S28" i="1"/>
  <c r="S32" i="1"/>
  <c r="S5" i="1"/>
  <c r="S343" i="1"/>
  <c r="S292" i="1"/>
  <c r="S318" i="1"/>
  <c r="S300" i="1"/>
  <c r="S276" i="1"/>
  <c r="S260" i="1"/>
  <c r="S244" i="1"/>
  <c r="S225" i="1"/>
  <c r="S213" i="1"/>
  <c r="S197" i="1"/>
  <c r="S182" i="1"/>
  <c r="S163" i="1"/>
  <c r="S154" i="1"/>
  <c r="S135" i="1"/>
  <c r="S118" i="1"/>
  <c r="S92" i="1"/>
  <c r="S76" i="1"/>
  <c r="S60" i="1"/>
  <c r="S46" i="1"/>
  <c r="S23" i="1"/>
  <c r="S17" i="1"/>
  <c r="S6" i="1"/>
  <c r="S348" i="1"/>
  <c r="S342" i="1"/>
  <c r="S287" i="1"/>
  <c r="S331" i="1"/>
  <c r="S324" i="1"/>
  <c r="S316" i="1"/>
  <c r="S309" i="1"/>
  <c r="S297" i="1"/>
  <c r="S288" i="1"/>
  <c r="S279" i="1"/>
  <c r="S271" i="1"/>
  <c r="S259" i="1"/>
  <c r="S250" i="1"/>
  <c r="S241" i="1"/>
  <c r="S239" i="1"/>
  <c r="S228" i="1"/>
  <c r="S145" i="1"/>
  <c r="S212" i="1"/>
  <c r="S204" i="1"/>
  <c r="S196" i="1"/>
  <c r="S188" i="1"/>
  <c r="S181" i="1"/>
  <c r="S174" i="1"/>
  <c r="S168" i="1"/>
  <c r="S159" i="1"/>
  <c r="S144" i="1"/>
  <c r="S142" i="1"/>
  <c r="S134" i="1"/>
  <c r="S126" i="1"/>
  <c r="S119" i="1"/>
  <c r="S108" i="1"/>
  <c r="S99" i="1"/>
  <c r="S91" i="1"/>
  <c r="S83" i="1"/>
  <c r="S75" i="1"/>
  <c r="S67" i="1"/>
  <c r="S31" i="1"/>
  <c r="S54" i="1"/>
  <c r="S44" i="1"/>
  <c r="S39" i="1"/>
  <c r="S25" i="1"/>
  <c r="S20" i="1"/>
  <c r="S11" i="1"/>
  <c r="S2" i="1"/>
  <c r="S350" i="1"/>
  <c r="S317" i="1"/>
  <c r="S326" i="1"/>
  <c r="S311" i="1"/>
  <c r="S293" i="1"/>
  <c r="S270" i="1"/>
  <c r="S253" i="1"/>
  <c r="S236" i="1"/>
  <c r="S221" i="1"/>
  <c r="S206" i="1"/>
  <c r="S190" i="1"/>
  <c r="S176" i="1"/>
  <c r="S161" i="1"/>
  <c r="S146" i="1"/>
  <c r="S128" i="1"/>
  <c r="S110" i="1"/>
  <c r="S93" i="1"/>
  <c r="S77" i="1"/>
  <c r="S61" i="1"/>
  <c r="S47" i="1"/>
  <c r="S26" i="1"/>
  <c r="S10" i="1"/>
  <c r="S349" i="1"/>
  <c r="S335" i="1"/>
  <c r="S325" i="1"/>
  <c r="S310" i="1"/>
  <c r="S289" i="1"/>
  <c r="S269" i="1"/>
  <c r="S252" i="1"/>
  <c r="S235" i="1"/>
  <c r="S220" i="1"/>
  <c r="S205" i="1"/>
  <c r="S189" i="1"/>
  <c r="S175" i="1"/>
  <c r="S160" i="1"/>
  <c r="S143" i="1"/>
  <c r="S127" i="1"/>
  <c r="S109" i="1"/>
  <c r="S100" i="1"/>
  <c r="S84" i="1"/>
  <c r="S68" i="1"/>
  <c r="S52" i="1"/>
  <c r="S40" i="1"/>
  <c r="S12" i="1"/>
</calcChain>
</file>

<file path=xl/sharedStrings.xml><?xml version="1.0" encoding="utf-8"?>
<sst xmlns="http://schemas.openxmlformats.org/spreadsheetml/2006/main" count="1642" uniqueCount="479">
  <si>
    <t>@CHI</t>
  </si>
  <si>
    <t>@BUF</t>
  </si>
  <si>
    <t>@STL</t>
  </si>
  <si>
    <t>@ARI</t>
  </si>
  <si>
    <t>BAL</t>
  </si>
  <si>
    <t>@JAC</t>
  </si>
  <si>
    <t>@NE</t>
  </si>
  <si>
    <t>NYG</t>
  </si>
  <si>
    <t>PHI</t>
  </si>
  <si>
    <t>@WAS</t>
  </si>
  <si>
    <t>PIT</t>
  </si>
  <si>
    <t>DET</t>
  </si>
  <si>
    <t>MIN</t>
  </si>
  <si>
    <t>@SF</t>
  </si>
  <si>
    <t>@DAL</t>
  </si>
  <si>
    <t>@SD</t>
  </si>
  <si>
    <t>@ATL</t>
  </si>
  <si>
    <t>@TB</t>
  </si>
  <si>
    <t>NO</t>
  </si>
  <si>
    <t>@DEN</t>
  </si>
  <si>
    <t>@HOU</t>
  </si>
  <si>
    <t>GB</t>
  </si>
  <si>
    <t>Player Name</t>
  </si>
  <si>
    <t>Player Team</t>
  </si>
  <si>
    <t>Games Played</t>
  </si>
  <si>
    <t>Passing Yards</t>
  </si>
  <si>
    <t>Passing Touchdowns</t>
  </si>
  <si>
    <t>Passing Interceptions</t>
  </si>
  <si>
    <t>Rushing Yards</t>
  </si>
  <si>
    <t>Rushing Touchdowns</t>
  </si>
  <si>
    <t>Receiving Yards</t>
  </si>
  <si>
    <t>Receiving Touchdowns</t>
  </si>
  <si>
    <t>Fumble Touchdowns</t>
  </si>
  <si>
    <t>2 Pt Conversions</t>
  </si>
  <si>
    <t>Fumbles</t>
  </si>
  <si>
    <t>Passing Total</t>
  </si>
  <si>
    <t>Rushing Total</t>
  </si>
  <si>
    <t>Receiving Total</t>
  </si>
  <si>
    <t>Misc Total</t>
  </si>
  <si>
    <t>MIA</t>
  </si>
  <si>
    <t>TEN</t>
  </si>
  <si>
    <t>CAR</t>
  </si>
  <si>
    <t>CIN</t>
  </si>
  <si>
    <t>SEA</t>
  </si>
  <si>
    <t>@OAK</t>
  </si>
  <si>
    <t>IND</t>
  </si>
  <si>
    <t>CLE</t>
  </si>
  <si>
    <t>@NYJ</t>
  </si>
  <si>
    <t>KC</t>
  </si>
  <si>
    <t>NFL Points</t>
  </si>
  <si>
    <t>Matts Points</t>
  </si>
  <si>
    <t>Team Name</t>
  </si>
  <si>
    <t>Opp</t>
  </si>
  <si>
    <t>Sacks</t>
  </si>
  <si>
    <t>Interceptions</t>
  </si>
  <si>
    <t>Fumbles Recovered</t>
  </si>
  <si>
    <t>Safetys</t>
  </si>
  <si>
    <t>Touchdowns</t>
  </si>
  <si>
    <t>Return Touchdowns</t>
  </si>
  <si>
    <t>Points Allow</t>
  </si>
  <si>
    <t>NFL points</t>
  </si>
  <si>
    <t xml:space="preserve">Greg Olsen </t>
  </si>
  <si>
    <t xml:space="preserve">Travis Kelce </t>
  </si>
  <si>
    <t xml:space="preserve">Martellus Bennett </t>
  </si>
  <si>
    <t xml:space="preserve">Julius Thomas </t>
  </si>
  <si>
    <t xml:space="preserve">Jason Witten </t>
  </si>
  <si>
    <t xml:space="preserve">Rob Gronkowski </t>
  </si>
  <si>
    <t xml:space="preserve">Jimmy Graham </t>
  </si>
  <si>
    <t xml:space="preserve">Zach Ertz </t>
  </si>
  <si>
    <t xml:space="preserve">Jordan Cameron </t>
  </si>
  <si>
    <t xml:space="preserve">Vernon Davis </t>
  </si>
  <si>
    <t xml:space="preserve">Delanie Walker </t>
  </si>
  <si>
    <t xml:space="preserve">Heath Miller </t>
  </si>
  <si>
    <t xml:space="preserve">Kyle Rudolph </t>
  </si>
  <si>
    <t xml:space="preserve">Antonio Gates </t>
  </si>
  <si>
    <t xml:space="preserve">Austin Seferian0Jenkins </t>
  </si>
  <si>
    <t xml:space="preserve">Tyler Eifert </t>
  </si>
  <si>
    <t xml:space="preserve">Larry Donnell </t>
  </si>
  <si>
    <t xml:space="preserve">Ladarius Green </t>
  </si>
  <si>
    <t xml:space="preserve">Dwayne Allen </t>
  </si>
  <si>
    <t xml:space="preserve">Owen Daniels </t>
  </si>
  <si>
    <t xml:space="preserve">Jordan Reed </t>
  </si>
  <si>
    <t xml:space="preserve">Eric Ebron </t>
  </si>
  <si>
    <t xml:space="preserve">Josh Hill </t>
  </si>
  <si>
    <t xml:space="preserve">Coby Fleener </t>
  </si>
  <si>
    <t xml:space="preserve">Charles Clay </t>
  </si>
  <si>
    <t xml:space="preserve">Jace Amaro </t>
  </si>
  <si>
    <t xml:space="preserve">Jared Cook </t>
  </si>
  <si>
    <t xml:space="preserve">Mychal Rivera </t>
  </si>
  <si>
    <t xml:space="preserve">Jacob Tamme </t>
  </si>
  <si>
    <t xml:space="preserve">Maxx Williams </t>
  </si>
  <si>
    <t xml:space="preserve">Garrett Graham </t>
  </si>
  <si>
    <t xml:space="preserve">Gavin Escobar </t>
  </si>
  <si>
    <t xml:space="preserve">Lance Kendricks </t>
  </si>
  <si>
    <t xml:space="preserve">Richard Rodgers </t>
  </si>
  <si>
    <t xml:space="preserve">Jermaine Gresham </t>
  </si>
  <si>
    <t xml:space="preserve">Timothy Wright </t>
  </si>
  <si>
    <t xml:space="preserve">Marcedes Lewis </t>
  </si>
  <si>
    <t xml:space="preserve">Luke Willson </t>
  </si>
  <si>
    <t xml:space="preserve">Jeff Cumberland </t>
  </si>
  <si>
    <t xml:space="preserve">Anthony Fasano </t>
  </si>
  <si>
    <t xml:space="preserve">Andrew Quarless </t>
  </si>
  <si>
    <t xml:space="preserve">Brent Celek </t>
  </si>
  <si>
    <t xml:space="preserve">Rob Housler </t>
  </si>
  <si>
    <t xml:space="preserve">Levine Toilolo </t>
  </si>
  <si>
    <t xml:space="preserve">Clive Walford </t>
  </si>
  <si>
    <t xml:space="preserve">Tony Moeaki </t>
  </si>
  <si>
    <t xml:space="preserve">Joseph Fauria </t>
  </si>
  <si>
    <t xml:space="preserve">C.J. Fiedorowicz </t>
  </si>
  <si>
    <t xml:space="preserve">Daniel Fells </t>
  </si>
  <si>
    <t xml:space="preserve">Ryan Griffin </t>
  </si>
  <si>
    <t xml:space="preserve">Dion Sims </t>
  </si>
  <si>
    <t xml:space="preserve">MyCole Pruitt </t>
  </si>
  <si>
    <t xml:space="preserve">Tyler Kroft </t>
  </si>
  <si>
    <t xml:space="preserve">Brandon Myers </t>
  </si>
  <si>
    <t xml:space="preserve">Scott Chandler </t>
  </si>
  <si>
    <t xml:space="preserve">Jesse James </t>
  </si>
  <si>
    <t xml:space="preserve">Ed Dickson </t>
  </si>
  <si>
    <t xml:space="preserve">Antonio Brown </t>
  </si>
  <si>
    <t xml:space="preserve">Demaryius Thomas </t>
  </si>
  <si>
    <t xml:space="preserve">Julio Jones </t>
  </si>
  <si>
    <t xml:space="preserve">Calvin Johnson </t>
  </si>
  <si>
    <t xml:space="preserve">Dez Bryant </t>
  </si>
  <si>
    <t xml:space="preserve">Odell Beckham </t>
  </si>
  <si>
    <t xml:space="preserve">Randall Cobb </t>
  </si>
  <si>
    <t xml:space="preserve">A.J. Green </t>
  </si>
  <si>
    <t xml:space="preserve">Alshon Jeffery </t>
  </si>
  <si>
    <t xml:space="preserve">Mike Evans </t>
  </si>
  <si>
    <t xml:space="preserve">Brandin Cooks </t>
  </si>
  <si>
    <t xml:space="preserve">T.Y. Hilton </t>
  </si>
  <si>
    <t xml:space="preserve">Emmanuel Sanders </t>
  </si>
  <si>
    <t xml:space="preserve">DeAndre Hopkins </t>
  </si>
  <si>
    <t xml:space="preserve">Amari Cooper </t>
  </si>
  <si>
    <t xml:space="preserve">Jordan Matthews </t>
  </si>
  <si>
    <t xml:space="preserve">Keenan Allen </t>
  </si>
  <si>
    <t xml:space="preserve">Davante Adams </t>
  </si>
  <si>
    <t xml:space="preserve">Julian Edelman </t>
  </si>
  <si>
    <t xml:space="preserve">Jeremy Maclin </t>
  </si>
  <si>
    <t xml:space="preserve">Andre Johnson </t>
  </si>
  <si>
    <t xml:space="preserve">Sammy Watkins </t>
  </si>
  <si>
    <t xml:space="preserve">Brandon Marshall </t>
  </si>
  <si>
    <t xml:space="preserve">Allen Robinson </t>
  </si>
  <si>
    <t xml:space="preserve">DeSean Jackson </t>
  </si>
  <si>
    <t xml:space="preserve">Golden Tate </t>
  </si>
  <si>
    <t xml:space="preserve">Vincent Jackson </t>
  </si>
  <si>
    <t xml:space="preserve">Martavis Bryant </t>
  </si>
  <si>
    <t xml:space="preserve">John Brown </t>
  </si>
  <si>
    <t xml:space="preserve">Brandon LaFell </t>
  </si>
  <si>
    <t xml:space="preserve">Roddy White </t>
  </si>
  <si>
    <t xml:space="preserve">Jarvis Landry </t>
  </si>
  <si>
    <t xml:space="preserve">Eric Decker </t>
  </si>
  <si>
    <t xml:space="preserve">Steve Smith </t>
  </si>
  <si>
    <t xml:space="preserve">Michael Crabtree </t>
  </si>
  <si>
    <t xml:space="preserve">Torrey Smith </t>
  </si>
  <si>
    <t xml:space="preserve">Larry Fitzgerald </t>
  </si>
  <si>
    <t xml:space="preserve">Breshad Perriman </t>
  </si>
  <si>
    <t xml:space="preserve">Kendall Wright </t>
  </si>
  <si>
    <t xml:space="preserve">Nelson Agholor </t>
  </si>
  <si>
    <t xml:space="preserve">Anquan Boldin </t>
  </si>
  <si>
    <t xml:space="preserve">Mohamed Sanu </t>
  </si>
  <si>
    <t xml:space="preserve">Dwayne Bowe </t>
  </si>
  <si>
    <t xml:space="preserve">Michael Floyd </t>
  </si>
  <si>
    <t xml:space="preserve">Robert Woods </t>
  </si>
  <si>
    <t xml:space="preserve">Charles Johnson </t>
  </si>
  <si>
    <t xml:space="preserve">DeVante Parker </t>
  </si>
  <si>
    <t xml:space="preserve">Mike Wallace </t>
  </si>
  <si>
    <t xml:space="preserve">Percy Harvin </t>
  </si>
  <si>
    <t xml:space="preserve">Nick Toon </t>
  </si>
  <si>
    <t xml:space="preserve">Marqise Lee </t>
  </si>
  <si>
    <t xml:space="preserve">Victor Cruz </t>
  </si>
  <si>
    <t xml:space="preserve">Doug Baldwin </t>
  </si>
  <si>
    <t xml:space="preserve">Terrance Williams </t>
  </si>
  <si>
    <t xml:space="preserve">Cecil Shorts </t>
  </si>
  <si>
    <t xml:space="preserve">Pierre Garcon </t>
  </si>
  <si>
    <t xml:space="preserve">Donte Moncrief </t>
  </si>
  <si>
    <t xml:space="preserve">Malcom Floyd </t>
  </si>
  <si>
    <t xml:space="preserve">Cordarrelle Patterson </t>
  </si>
  <si>
    <t xml:space="preserve">Rueben Randle </t>
  </si>
  <si>
    <t xml:space="preserve">Kenny Stills </t>
  </si>
  <si>
    <t xml:space="preserve">Marques Colston </t>
  </si>
  <si>
    <t xml:space="preserve">Marvin Jones </t>
  </si>
  <si>
    <t xml:space="preserve">Kenny Britt </t>
  </si>
  <si>
    <t xml:space="preserve">Danny Amendola </t>
  </si>
  <si>
    <t xml:space="preserve">Andrew Hawkins </t>
  </si>
  <si>
    <t xml:space="preserve">Markus Wheaton </t>
  </si>
  <si>
    <t xml:space="preserve">Stedman Bailey </t>
  </si>
  <si>
    <t xml:space="preserve">Andre Roberts </t>
  </si>
  <si>
    <t xml:space="preserve">Brian Quick </t>
  </si>
  <si>
    <t xml:space="preserve">Cole Beasley </t>
  </si>
  <si>
    <t xml:space="preserve">Eddie Royal </t>
  </si>
  <si>
    <t xml:space="preserve">Corey Brown </t>
  </si>
  <si>
    <t xml:space="preserve">Steve Johnson </t>
  </si>
  <si>
    <t xml:space="preserve">Chris Conley </t>
  </si>
  <si>
    <t xml:space="preserve">Vince Mayle </t>
  </si>
  <si>
    <t xml:space="preserve">Jaelen Strong </t>
  </si>
  <si>
    <t xml:space="preserve">Greg Jennings </t>
  </si>
  <si>
    <t xml:space="preserve">Dorial Green0Beckham </t>
  </si>
  <si>
    <t xml:space="preserve">Allen Hurns </t>
  </si>
  <si>
    <t xml:space="preserve">Devin Funchess </t>
  </si>
  <si>
    <t xml:space="preserve">Tavon Austin </t>
  </si>
  <si>
    <t xml:space="preserve">Brian Hartline </t>
  </si>
  <si>
    <t xml:space="preserve">Marquess Wilson </t>
  </si>
  <si>
    <t xml:space="preserve">Andre Holmes </t>
  </si>
  <si>
    <t xml:space="preserve">Hakeem Nicks </t>
  </si>
  <si>
    <t xml:space="preserve">Albert Wilson </t>
  </si>
  <si>
    <t xml:space="preserve">Jermaine Kearse </t>
  </si>
  <si>
    <t xml:space="preserve">Cody Latimer </t>
  </si>
  <si>
    <t xml:space="preserve">Nate Washington </t>
  </si>
  <si>
    <t xml:space="preserve">Phillip Dorsett </t>
  </si>
  <si>
    <t xml:space="preserve">Rod Streater </t>
  </si>
  <si>
    <t xml:space="preserve">Devin Smith </t>
  </si>
  <si>
    <t xml:space="preserve">James Jones </t>
  </si>
  <si>
    <t xml:space="preserve">Justin Hunter </t>
  </si>
  <si>
    <t xml:space="preserve">Aaron Dobson </t>
  </si>
  <si>
    <t xml:space="preserve">Sammie Coates </t>
  </si>
  <si>
    <t xml:space="preserve">Chris Hogan </t>
  </si>
  <si>
    <t xml:space="preserve">Tyler Lockett </t>
  </si>
  <si>
    <t xml:space="preserve">Jarius Wright </t>
  </si>
  <si>
    <t xml:space="preserve">Riley Cooper </t>
  </si>
  <si>
    <t xml:space="preserve">Harry Douglas </t>
  </si>
  <si>
    <t xml:space="preserve">Leonard Hankerson </t>
  </si>
  <si>
    <t xml:space="preserve">Jerricho Cotchery </t>
  </si>
  <si>
    <t xml:space="preserve">Justin Hardy </t>
  </si>
  <si>
    <t xml:space="preserve">Kevin White </t>
  </si>
  <si>
    <t xml:space="preserve">Devin Hester </t>
  </si>
  <si>
    <t xml:space="preserve">Corey Washington </t>
  </si>
  <si>
    <t xml:space="preserve">Taylor Gabriel </t>
  </si>
  <si>
    <t xml:space="preserve">Travis Benjamin </t>
  </si>
  <si>
    <t xml:space="preserve">Jeremy Kerley </t>
  </si>
  <si>
    <t xml:space="preserve">Miles Austin </t>
  </si>
  <si>
    <t xml:space="preserve">Ty Montgomery </t>
  </si>
  <si>
    <t xml:space="preserve">Kenny Bell </t>
  </si>
  <si>
    <t xml:space="preserve">Brandon Gibson </t>
  </si>
  <si>
    <t xml:space="preserve">Preston Parker </t>
  </si>
  <si>
    <t xml:space="preserve">Jeff Janis </t>
  </si>
  <si>
    <t xml:space="preserve">Marlon Brown </t>
  </si>
  <si>
    <t xml:space="preserve">Bruce Ellington </t>
  </si>
  <si>
    <t xml:space="preserve">Josh Huff </t>
  </si>
  <si>
    <t xml:space="preserve">J.J. Nelson </t>
  </si>
  <si>
    <t xml:space="preserve">Paul Richardson </t>
  </si>
  <si>
    <t xml:space="preserve">Joseph Morgan </t>
  </si>
  <si>
    <t xml:space="preserve">Brenton Bersin </t>
  </si>
  <si>
    <t xml:space="preserve">Damaris Johnson </t>
  </si>
  <si>
    <t xml:space="preserve">Chris Givens </t>
  </si>
  <si>
    <t xml:space="preserve">Denarius Moore </t>
  </si>
  <si>
    <t xml:space="preserve">Stefon Diggs </t>
  </si>
  <si>
    <t xml:space="preserve">Michael Campanaro </t>
  </si>
  <si>
    <t xml:space="preserve">Lance Moore </t>
  </si>
  <si>
    <t xml:space="preserve">Jamison Crowder </t>
  </si>
  <si>
    <t xml:space="preserve">Jason Avant </t>
  </si>
  <si>
    <t xml:space="preserve">Jarrett Boykin </t>
  </si>
  <si>
    <t xml:space="preserve">Le'Veon Bell </t>
  </si>
  <si>
    <t xml:space="preserve">Adrian Peterson </t>
  </si>
  <si>
    <t xml:space="preserve">Jamaal Charles </t>
  </si>
  <si>
    <t xml:space="preserve">Eddie Lacy </t>
  </si>
  <si>
    <t xml:space="preserve">Marshawn Lynch </t>
  </si>
  <si>
    <t xml:space="preserve">Matt Forte </t>
  </si>
  <si>
    <t xml:space="preserve">Jeremy Hill </t>
  </si>
  <si>
    <t xml:space="preserve">C.J. Anderson </t>
  </si>
  <si>
    <t xml:space="preserve">LeSean McCoy </t>
  </si>
  <si>
    <t xml:space="preserve">DeMarco Murray </t>
  </si>
  <si>
    <t xml:space="preserve">Mark Ingram </t>
  </si>
  <si>
    <t xml:space="preserve">Frank Gore </t>
  </si>
  <si>
    <t xml:space="preserve">Justin Forsett </t>
  </si>
  <si>
    <t xml:space="preserve">Alfred Morris </t>
  </si>
  <si>
    <t xml:space="preserve">Lamar Miller </t>
  </si>
  <si>
    <t xml:space="preserve">Carlos Hyde </t>
  </si>
  <si>
    <t xml:space="preserve">Melvin Gordon </t>
  </si>
  <si>
    <t xml:space="preserve">Latavius Murray </t>
  </si>
  <si>
    <t xml:space="preserve">Jonathan Stewart </t>
  </si>
  <si>
    <t xml:space="preserve">T.J. Yeldon </t>
  </si>
  <si>
    <t xml:space="preserve">Andre Ellington </t>
  </si>
  <si>
    <t xml:space="preserve">Todd Gurley </t>
  </si>
  <si>
    <t xml:space="preserve">Joseph Randle </t>
  </si>
  <si>
    <t xml:space="preserve">Ameer Abdullah </t>
  </si>
  <si>
    <t xml:space="preserve">LeGarrette Blount </t>
  </si>
  <si>
    <t xml:space="preserve">Chris Ivory </t>
  </si>
  <si>
    <t xml:space="preserve">Tevin Coleman </t>
  </si>
  <si>
    <t xml:space="preserve">Devonta Freeman </t>
  </si>
  <si>
    <t xml:space="preserve">C.J. Spiller </t>
  </si>
  <si>
    <t xml:space="preserve">Arian Foster </t>
  </si>
  <si>
    <t xml:space="preserve">Giovani Bernard </t>
  </si>
  <si>
    <t xml:space="preserve">Rashad Jennings </t>
  </si>
  <si>
    <t xml:space="preserve">Joique Bell </t>
  </si>
  <si>
    <t xml:space="preserve">Doug Martin </t>
  </si>
  <si>
    <t xml:space="preserve">Shane Vereen </t>
  </si>
  <si>
    <t xml:space="preserve">Bishop Sankey </t>
  </si>
  <si>
    <t xml:space="preserve">Isaiah Crowell </t>
  </si>
  <si>
    <t xml:space="preserve">Duke Johnson </t>
  </si>
  <si>
    <t xml:space="preserve">Alfred Blue </t>
  </si>
  <si>
    <t xml:space="preserve">Tre Mason </t>
  </si>
  <si>
    <t xml:space="preserve">Ryan Mathews </t>
  </si>
  <si>
    <t xml:space="preserve">Darren McFadden </t>
  </si>
  <si>
    <t xml:space="preserve">Charles Sims </t>
  </si>
  <si>
    <t xml:space="preserve">Danny Woodhead </t>
  </si>
  <si>
    <t xml:space="preserve">Roy Helu </t>
  </si>
  <si>
    <t xml:space="preserve">David Cobb </t>
  </si>
  <si>
    <t xml:space="preserve">Fred Jackson </t>
  </si>
  <si>
    <t xml:space="preserve">Knile Davis </t>
  </si>
  <si>
    <t xml:space="preserve">Reggie Bush </t>
  </si>
  <si>
    <t xml:space="preserve">Javorius Allen </t>
  </si>
  <si>
    <t xml:space="preserve">Darren Sproles </t>
  </si>
  <si>
    <t xml:space="preserve">Montee Ball </t>
  </si>
  <si>
    <t xml:space="preserve">David Johnson </t>
  </si>
  <si>
    <t xml:space="preserve">Dan Herron </t>
  </si>
  <si>
    <t xml:space="preserve">DeAngelo Williams </t>
  </si>
  <si>
    <t xml:space="preserve">Terrance West </t>
  </si>
  <si>
    <t xml:space="preserve">Bernard Pierce </t>
  </si>
  <si>
    <t xml:space="preserve">Khiry Robinson </t>
  </si>
  <si>
    <t xml:space="preserve">Andre Williams </t>
  </si>
  <si>
    <t xml:space="preserve">Jacquizz Rodgers </t>
  </si>
  <si>
    <t xml:space="preserve">Toby Gerhart </t>
  </si>
  <si>
    <t xml:space="preserve">Jerick McKinnon </t>
  </si>
  <si>
    <t xml:space="preserve">Dexter McCluster </t>
  </si>
  <si>
    <t xml:space="preserve">Bobby Rainey </t>
  </si>
  <si>
    <t xml:space="preserve">Theo Riddick </t>
  </si>
  <si>
    <t xml:space="preserve">Christine Michael </t>
  </si>
  <si>
    <t xml:space="preserve">Stevan Ridley </t>
  </si>
  <si>
    <t xml:space="preserve">Jeremy Langford </t>
  </si>
  <si>
    <t xml:space="preserve">Zac Stacy </t>
  </si>
  <si>
    <t xml:space="preserve">Branden Oliver </t>
  </si>
  <si>
    <t xml:space="preserve">Trent Richardson </t>
  </si>
  <si>
    <t xml:space="preserve">Chris Polk </t>
  </si>
  <si>
    <t xml:space="preserve">Lorenzo Taliaferro </t>
  </si>
  <si>
    <t xml:space="preserve">Damien Williams </t>
  </si>
  <si>
    <t xml:space="preserve">Denard Robinson </t>
  </si>
  <si>
    <t xml:space="preserve">James White </t>
  </si>
  <si>
    <t xml:space="preserve">Dri Archer </t>
  </si>
  <si>
    <t xml:space="preserve">Cameron Artis0Payne </t>
  </si>
  <si>
    <t xml:space="preserve">Robert Turbin </t>
  </si>
  <si>
    <t xml:space="preserve">Jay Ajayi </t>
  </si>
  <si>
    <t xml:space="preserve">Stepfan Taylor </t>
  </si>
  <si>
    <t xml:space="preserve">Antone Smith </t>
  </si>
  <si>
    <t xml:space="preserve">Marcel Reece </t>
  </si>
  <si>
    <t xml:space="preserve">Jordan Todman </t>
  </si>
  <si>
    <t xml:space="preserve">Fozzy Whittaker </t>
  </si>
  <si>
    <t xml:space="preserve">Benny Cunningham </t>
  </si>
  <si>
    <t xml:space="preserve">Kerwynn Williams </t>
  </si>
  <si>
    <t xml:space="preserve">De'Anthony Thomas </t>
  </si>
  <si>
    <t xml:space="preserve">Travaris Cadet </t>
  </si>
  <si>
    <t xml:space="preserve">Donald Brown </t>
  </si>
  <si>
    <t xml:space="preserve">Matt Asiata </t>
  </si>
  <si>
    <t xml:space="preserve">James Starks </t>
  </si>
  <si>
    <t xml:space="preserve">Ronnie Hillman </t>
  </si>
  <si>
    <t xml:space="preserve">Lance Dunbar </t>
  </si>
  <si>
    <t xml:space="preserve">Brandon Bolden </t>
  </si>
  <si>
    <t xml:space="preserve">Josh Robinson </t>
  </si>
  <si>
    <t xml:space="preserve">Silas Redd </t>
  </si>
  <si>
    <t xml:space="preserve">Mike Tolbert </t>
  </si>
  <si>
    <t xml:space="preserve">Jonas Gray </t>
  </si>
  <si>
    <t xml:space="preserve">Chris Johnson </t>
  </si>
  <si>
    <t xml:space="preserve">Matt Jones </t>
  </si>
  <si>
    <t xml:space="preserve">Mike Davis </t>
  </si>
  <si>
    <t xml:space="preserve">Juwan Thompson </t>
  </si>
  <si>
    <t xml:space="preserve">Jonathan Grimes </t>
  </si>
  <si>
    <t xml:space="preserve">Bilal Powell </t>
  </si>
  <si>
    <t xml:space="preserve">LaMichael James </t>
  </si>
  <si>
    <t xml:space="preserve">Bryce Brown </t>
  </si>
  <si>
    <t xml:space="preserve">Ka'Deem Carey </t>
  </si>
  <si>
    <t xml:space="preserve">Marion Grice </t>
  </si>
  <si>
    <t xml:space="preserve">Anthony Dixon </t>
  </si>
  <si>
    <t xml:space="preserve">Daniel Thomas </t>
  </si>
  <si>
    <t xml:space="preserve">Andrew Luck </t>
  </si>
  <si>
    <t xml:space="preserve">Aaron Rodgers </t>
  </si>
  <si>
    <t xml:space="preserve">Peyton Manning </t>
  </si>
  <si>
    <t xml:space="preserve">Drew Brees </t>
  </si>
  <si>
    <t xml:space="preserve">Russell Wilson </t>
  </si>
  <si>
    <t xml:space="preserve">Ben Roethlisberger </t>
  </si>
  <si>
    <t xml:space="preserve">Tony Romo </t>
  </si>
  <si>
    <t xml:space="preserve">Matt Ryan </t>
  </si>
  <si>
    <t xml:space="preserve">Philip Rivers </t>
  </si>
  <si>
    <t xml:space="preserve">Ryan Tannehill </t>
  </si>
  <si>
    <t xml:space="preserve">Tom Brady </t>
  </si>
  <si>
    <t xml:space="preserve">Eli Manning </t>
  </si>
  <si>
    <t xml:space="preserve">Cam Newton </t>
  </si>
  <si>
    <t xml:space="preserve">Teddy Bridgewater </t>
  </si>
  <si>
    <t xml:space="preserve">Matthew Stafford </t>
  </si>
  <si>
    <t xml:space="preserve">Carson Palmer </t>
  </si>
  <si>
    <t xml:space="preserve">Colin Kaepernick </t>
  </si>
  <si>
    <t xml:space="preserve">Sam Bradford </t>
  </si>
  <si>
    <t xml:space="preserve">Marcus Mariota </t>
  </si>
  <si>
    <t xml:space="preserve">Joe Flacco </t>
  </si>
  <si>
    <t xml:space="preserve">Jay Cutler </t>
  </si>
  <si>
    <t xml:space="preserve">Jameis Winston </t>
  </si>
  <si>
    <t xml:space="preserve">Derek Carr </t>
  </si>
  <si>
    <t xml:space="preserve">Robert Griffin III </t>
  </si>
  <si>
    <t xml:space="preserve">Alex Smith </t>
  </si>
  <si>
    <t xml:space="preserve">Blake Bortles </t>
  </si>
  <si>
    <t xml:space="preserve">Nick Foles </t>
  </si>
  <si>
    <t xml:space="preserve">Andy Dalton </t>
  </si>
  <si>
    <t xml:space="preserve">Ryan Fitzpatrick </t>
  </si>
  <si>
    <t xml:space="preserve">Josh McCown </t>
  </si>
  <si>
    <t xml:space="preserve">Jimmy Garoppolo </t>
  </si>
  <si>
    <t xml:space="preserve">Brian Hoyer </t>
  </si>
  <si>
    <t xml:space="preserve">Ryan Mallett </t>
  </si>
  <si>
    <t xml:space="preserve">Matt Cassel </t>
  </si>
  <si>
    <t xml:space="preserve">Mark Sanchez </t>
  </si>
  <si>
    <t xml:space="preserve">Kirk Cousins </t>
  </si>
  <si>
    <t xml:space="preserve">Tyrod Taylor </t>
  </si>
  <si>
    <t xml:space="preserve">Johnny Manziel </t>
  </si>
  <si>
    <t xml:space="preserve">Drew Stanton </t>
  </si>
  <si>
    <t xml:space="preserve">Geno Smith </t>
  </si>
  <si>
    <t xml:space="preserve">Zach Mettenberger </t>
  </si>
  <si>
    <t xml:space="preserve">Derek Anderson </t>
  </si>
  <si>
    <t xml:space="preserve">Brock Osweiler </t>
  </si>
  <si>
    <t xml:space="preserve">EJ Manuel </t>
  </si>
  <si>
    <t xml:space="preserve">Jimmy Clausen </t>
  </si>
  <si>
    <t xml:space="preserve">Shaun Hill </t>
  </si>
  <si>
    <t xml:space="preserve">Colt McCoy </t>
  </si>
  <si>
    <t xml:space="preserve">Matt Barkley </t>
  </si>
  <si>
    <t xml:space="preserve">Tim Tebow </t>
  </si>
  <si>
    <t xml:space="preserve">Stephen Gostkowski </t>
  </si>
  <si>
    <t xml:space="preserve">Cody Parkey </t>
  </si>
  <si>
    <t xml:space="preserve">Adam Vinatieri </t>
  </si>
  <si>
    <t xml:space="preserve">Mason Crosby </t>
  </si>
  <si>
    <t xml:space="preserve">Steven Hauschka </t>
  </si>
  <si>
    <t xml:space="preserve">Dan Bailey </t>
  </si>
  <si>
    <t xml:space="preserve">Matt Bryant </t>
  </si>
  <si>
    <t xml:space="preserve">Justin Tucker </t>
  </si>
  <si>
    <t xml:space="preserve">Connor Barth </t>
  </si>
  <si>
    <t xml:space="preserve">Blair Walsh </t>
  </si>
  <si>
    <t xml:space="preserve">Nick Novak </t>
  </si>
  <si>
    <t xml:space="preserve">Matt Prater </t>
  </si>
  <si>
    <t xml:space="preserve">Dan Carpenter </t>
  </si>
  <si>
    <t xml:space="preserve">Chandler Catanzaro </t>
  </si>
  <si>
    <t xml:space="preserve">Caleb Sturgis </t>
  </si>
  <si>
    <t xml:space="preserve">Randy Bullock </t>
  </si>
  <si>
    <t xml:space="preserve">Josh Brown </t>
  </si>
  <si>
    <t xml:space="preserve">Graham Gano </t>
  </si>
  <si>
    <t xml:space="preserve">Phil Dawson </t>
  </si>
  <si>
    <t xml:space="preserve">Nick Folk </t>
  </si>
  <si>
    <t xml:space="preserve">Garrett Hartley </t>
  </si>
  <si>
    <t xml:space="preserve">Cairo Santos </t>
  </si>
  <si>
    <t xml:space="preserve">Greg Zuerlein </t>
  </si>
  <si>
    <t xml:space="preserve">Robbie Gould </t>
  </si>
  <si>
    <t xml:space="preserve">Mike Nugent </t>
  </si>
  <si>
    <t xml:space="preserve">Sebastian Janikowski </t>
  </si>
  <si>
    <t xml:space="preserve">Patrick Murray </t>
  </si>
  <si>
    <t xml:space="preserve">Josh Scobee </t>
  </si>
  <si>
    <t xml:space="preserve">Kai Forbath </t>
  </si>
  <si>
    <t xml:space="preserve">Ryan Succop </t>
  </si>
  <si>
    <t>Philadelphia Eagles</t>
  </si>
  <si>
    <t>Houston Texans</t>
  </si>
  <si>
    <t>Buffalo Bills</t>
  </si>
  <si>
    <t>Arizona Cardinals</t>
  </si>
  <si>
    <t>Green Bay Packers</t>
  </si>
  <si>
    <t>Denver Broncos</t>
  </si>
  <si>
    <t>Seattle Seahawks</t>
  </si>
  <si>
    <t>St. Louis Rams</t>
  </si>
  <si>
    <t>New England Patriots</t>
  </si>
  <si>
    <t>Baltimore Ravens</t>
  </si>
  <si>
    <t>Cincinnati Bengals</t>
  </si>
  <si>
    <t>Miami Dolphins</t>
  </si>
  <si>
    <t>Detroit Lions</t>
  </si>
  <si>
    <t>Indianapolis Colts</t>
  </si>
  <si>
    <t>Kansas City Chiefs</t>
  </si>
  <si>
    <t>San Francisco 49ers</t>
  </si>
  <si>
    <t>Minnesota Vikings</t>
  </si>
  <si>
    <t>Cleveland Browns</t>
  </si>
  <si>
    <t>Carolina Panthers</t>
  </si>
  <si>
    <t>Chicago Bears</t>
  </si>
  <si>
    <t>Dallas Cowboys</t>
  </si>
  <si>
    <t>Tampa Bay Buccaneers</t>
  </si>
  <si>
    <t>Jacksonville Jaguars</t>
  </si>
  <si>
    <t>New York Giants</t>
  </si>
  <si>
    <t>Atlanta Falcons</t>
  </si>
  <si>
    <t>San Diego Chargers</t>
  </si>
  <si>
    <t>New York Jets</t>
  </si>
  <si>
    <t>Pittsburgh Steelers</t>
  </si>
  <si>
    <t>Oakland Raiders</t>
  </si>
  <si>
    <t>New Orleans Saints</t>
  </si>
  <si>
    <t>Washington Redskins</t>
  </si>
  <si>
    <t>Tennessee Titans</t>
  </si>
  <si>
    <t>Made</t>
  </si>
  <si>
    <t>0-19</t>
  </si>
  <si>
    <t>20-29</t>
  </si>
  <si>
    <t>30-39</t>
  </si>
  <si>
    <t>40-49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</si>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</sst>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antasy.nfl.com/players/card?leagueId=0&amp;playerId=2543481" TargetMode="External"/><Relationship Id="rId21" Type="http://schemas.openxmlformats.org/officeDocument/2006/relationships/hyperlink" Target="http://fantasy.nfl.com/players/card?leagueId=0&amp;playerId=2533457" TargetMode="External"/><Relationship Id="rId42" Type="http://schemas.openxmlformats.org/officeDocument/2006/relationships/hyperlink" Target="http://fantasy.nfl.com/players/card?leagueId=0&amp;playerId=2506366" TargetMode="External"/><Relationship Id="rId63" Type="http://schemas.openxmlformats.org/officeDocument/2006/relationships/hyperlink" Target="http://fantasy.nfl.com/players/card?leagueId=0&amp;playerId=2495267" TargetMode="External"/><Relationship Id="rId84" Type="http://schemas.openxmlformats.org/officeDocument/2006/relationships/hyperlink" Target="http://fantasy.nfl.com/players/card?leagueId=0&amp;playerId=2540178" TargetMode="External"/><Relationship Id="rId138" Type="http://schemas.openxmlformats.org/officeDocument/2006/relationships/hyperlink" Target="http://fantasy.nfl.com/players/card?leagueId=0&amp;playerId=2540273" TargetMode="External"/><Relationship Id="rId159" Type="http://schemas.openxmlformats.org/officeDocument/2006/relationships/hyperlink" Target="http://fantasy.nfl.com/players/card?leagueId=0&amp;playerId=2541768" TargetMode="External"/><Relationship Id="rId170" Type="http://schemas.openxmlformats.org/officeDocument/2006/relationships/hyperlink" Target="http://fantasy.nfl.com/players/card?leagueId=0&amp;playerId=497258" TargetMode="External"/><Relationship Id="rId191" Type="http://schemas.openxmlformats.org/officeDocument/2006/relationships/hyperlink" Target="http://fantasy.nfl.com/players/card?leagueId=0&amp;playerId=2543646" TargetMode="External"/><Relationship Id="rId205" Type="http://schemas.openxmlformats.org/officeDocument/2006/relationships/hyperlink" Target="http://fantasy.nfl.com/players/card?leagueId=0&amp;playerId=2536031" TargetMode="External"/><Relationship Id="rId226" Type="http://schemas.openxmlformats.org/officeDocument/2006/relationships/hyperlink" Target="http://fantasy.nfl.com/players/card?leagueId=0&amp;playerId=2532799" TargetMode="External"/><Relationship Id="rId107" Type="http://schemas.openxmlformats.org/officeDocument/2006/relationships/hyperlink" Target="http://fantasy.nfl.com/players/card?leagueId=0&amp;playerId=2550546" TargetMode="External"/><Relationship Id="rId11" Type="http://schemas.openxmlformats.org/officeDocument/2006/relationships/hyperlink" Target="http://fantasy.nfl.com/players/card?leagueId=0&amp;playerId=2495454" TargetMode="External"/><Relationship Id="rId32" Type="http://schemas.openxmlformats.org/officeDocument/2006/relationships/hyperlink" Target="http://fantasy.nfl.com/players/card?leagueId=0&amp;playerId=2552374" TargetMode="External"/><Relationship Id="rId53" Type="http://schemas.openxmlformats.org/officeDocument/2006/relationships/hyperlink" Target="http://fantasy.nfl.com/players/card?leagueId=0&amp;playerId=2505587" TargetMode="External"/><Relationship Id="rId74" Type="http://schemas.openxmlformats.org/officeDocument/2006/relationships/hyperlink" Target="http://fantasy.nfl.com/players/card?leagueId=0&amp;playerId=2495341" TargetMode="External"/><Relationship Id="rId128" Type="http://schemas.openxmlformats.org/officeDocument/2006/relationships/hyperlink" Target="http://fantasy.nfl.com/players/card?leagueId=0&amp;playerId=497234" TargetMode="External"/><Relationship Id="rId149" Type="http://schemas.openxmlformats.org/officeDocument/2006/relationships/hyperlink" Target="http://fantasy.nfl.com/players/card?leagueId=0&amp;playerId=2552375" TargetMode="External"/><Relationship Id="rId5" Type="http://schemas.openxmlformats.org/officeDocument/2006/relationships/hyperlink" Target="http://fantasy.nfl.com/players/card?leagueId=0&amp;playerId=2505996" TargetMode="External"/><Relationship Id="rId95" Type="http://schemas.openxmlformats.org/officeDocument/2006/relationships/hyperlink" Target="http://fantasy.nfl.com/players/card?leagueId=0&amp;playerId=2539291" TargetMode="External"/><Relationship Id="rId160" Type="http://schemas.openxmlformats.org/officeDocument/2006/relationships/hyperlink" Target="http://fantasy.nfl.com/players/card?leagueId=0&amp;playerId=2495888" TargetMode="External"/><Relationship Id="rId181" Type="http://schemas.openxmlformats.org/officeDocument/2006/relationships/hyperlink" Target="http://fantasy.nfl.com/players/card?leagueId=0&amp;playerId=2532797" TargetMode="External"/><Relationship Id="rId216" Type="http://schemas.openxmlformats.org/officeDocument/2006/relationships/hyperlink" Target="http://fantasy.nfl.com/players/card?leagueId=0&amp;playerId=2550163" TargetMode="External"/><Relationship Id="rId22" Type="http://schemas.openxmlformats.org/officeDocument/2006/relationships/hyperlink" Target="http://fantasy.nfl.com/players/card?leagueId=0&amp;playerId=2540165" TargetMode="External"/><Relationship Id="rId27" Type="http://schemas.openxmlformats.org/officeDocument/2006/relationships/hyperlink" Target="http://fantasy.nfl.com/players/card?leagueId=0&amp;playerId=2539217" TargetMode="External"/><Relationship Id="rId43" Type="http://schemas.openxmlformats.org/officeDocument/2006/relationships/hyperlink" Target="http://fantasy.nfl.com/players/card?leagueId=0&amp;playerId=2543488" TargetMode="External"/><Relationship Id="rId48" Type="http://schemas.openxmlformats.org/officeDocument/2006/relationships/hyperlink" Target="http://fantasy.nfl.com/players/card?leagueId=0&amp;playerId=2495353" TargetMode="External"/><Relationship Id="rId64" Type="http://schemas.openxmlformats.org/officeDocument/2006/relationships/hyperlink" Target="http://fantasy.nfl.com/players/card?leagueId=0&amp;playerId=2507763" TargetMode="External"/><Relationship Id="rId69" Type="http://schemas.openxmlformats.org/officeDocument/2006/relationships/hyperlink" Target="http://fantasy.nfl.com/players/card?leagueId=0&amp;playerId=2530747" TargetMode="External"/><Relationship Id="rId113" Type="http://schemas.openxmlformats.org/officeDocument/2006/relationships/hyperlink" Target="http://fantasy.nfl.com/players/card?leagueId=0&amp;playerId=2541834" TargetMode="External"/><Relationship Id="rId118" Type="http://schemas.openxmlformats.org/officeDocument/2006/relationships/hyperlink" Target="http://fantasy.nfl.com/players/card?leagueId=0&amp;playerId=71265" TargetMode="External"/><Relationship Id="rId134" Type="http://schemas.openxmlformats.org/officeDocument/2006/relationships/hyperlink" Target="http://fantasy.nfl.com/players/card?leagueId=0&amp;playerId=2506313" TargetMode="External"/><Relationship Id="rId139" Type="http://schemas.openxmlformats.org/officeDocument/2006/relationships/hyperlink" Target="http://fantasy.nfl.com/players/card?leagueId=0&amp;playerId=2550658" TargetMode="External"/><Relationship Id="rId80" Type="http://schemas.openxmlformats.org/officeDocument/2006/relationships/hyperlink" Target="http://fantasy.nfl.com/players/card?leagueId=0&amp;playerId=2505299" TargetMode="External"/><Relationship Id="rId85" Type="http://schemas.openxmlformats.org/officeDocument/2006/relationships/hyperlink" Target="http://fantasy.nfl.com/players/card?leagueId=0&amp;playerId=2649" TargetMode="External"/><Relationship Id="rId150" Type="http://schemas.openxmlformats.org/officeDocument/2006/relationships/hyperlink" Target="http://fantasy.nfl.com/players/card?leagueId=0&amp;playerId=2543596" TargetMode="External"/><Relationship Id="rId155" Type="http://schemas.openxmlformats.org/officeDocument/2006/relationships/hyperlink" Target="http://fantasy.nfl.com/players/card?leagueId=0&amp;playerId=2550313" TargetMode="External"/><Relationship Id="rId171" Type="http://schemas.openxmlformats.org/officeDocument/2006/relationships/hyperlink" Target="http://fantasy.nfl.com/players/card?leagueId=0&amp;playerId=2507218" TargetMode="External"/><Relationship Id="rId176" Type="http://schemas.openxmlformats.org/officeDocument/2006/relationships/hyperlink" Target="http://fantasy.nfl.com/players/card?leagueId=0&amp;playerId=497206" TargetMode="External"/><Relationship Id="rId192" Type="http://schemas.openxmlformats.org/officeDocument/2006/relationships/hyperlink" Target="http://fantasy.nfl.com/players/card?leagueId=0&amp;playerId=2543746" TargetMode="External"/><Relationship Id="rId197" Type="http://schemas.openxmlformats.org/officeDocument/2006/relationships/hyperlink" Target="http://fantasy.nfl.com/players/card?leagueId=0&amp;playerId=2543721" TargetMode="External"/><Relationship Id="rId206" Type="http://schemas.openxmlformats.org/officeDocument/2006/relationships/hyperlink" Target="http://fantasy.nfl.com/players/card?leagueId=0&amp;playerId=2534770" TargetMode="External"/><Relationship Id="rId227" Type="http://schemas.openxmlformats.org/officeDocument/2006/relationships/hyperlink" Target="http://fantasy.nfl.com/players/card?leagueId=0&amp;playerId=2552633" TargetMode="External"/><Relationship Id="rId201" Type="http://schemas.openxmlformats.org/officeDocument/2006/relationships/hyperlink" Target="http://fantasy.nfl.com/players/card?leagueId=0&amp;playerId=2553439" TargetMode="External"/><Relationship Id="rId222" Type="http://schemas.openxmlformats.org/officeDocument/2006/relationships/hyperlink" Target="http://fantasy.nfl.com/players/card?leagueId=0&amp;playerId=89766" TargetMode="External"/><Relationship Id="rId12" Type="http://schemas.openxmlformats.org/officeDocument/2006/relationships/hyperlink" Target="http://fantasy.nfl.com/players/card?leagueId=0&amp;playerId=2495647" TargetMode="External"/><Relationship Id="rId17" Type="http://schemas.openxmlformats.org/officeDocument/2006/relationships/hyperlink" Target="http://fantasy.nfl.com/players/card?leagueId=0&amp;playerId=2495207" TargetMode="External"/><Relationship Id="rId33" Type="http://schemas.openxmlformats.org/officeDocument/2006/relationships/hyperlink" Target="http://fantasy.nfl.com/players/card?leagueId=0&amp;playerId=80429" TargetMode="External"/><Relationship Id="rId38" Type="http://schemas.openxmlformats.org/officeDocument/2006/relationships/hyperlink" Target="http://fantasy.nfl.com/players/card?leagueId=0&amp;playerId=497204" TargetMode="External"/><Relationship Id="rId59" Type="http://schemas.openxmlformats.org/officeDocument/2006/relationships/hyperlink" Target="http://fantasy.nfl.com/players/card?leagueId=0&amp;playerId=2532841" TargetMode="External"/><Relationship Id="rId103" Type="http://schemas.openxmlformats.org/officeDocument/2006/relationships/hyperlink" Target="http://fantasy.nfl.com/players/card?leagueId=0&amp;playerId=2495825" TargetMode="External"/><Relationship Id="rId108" Type="http://schemas.openxmlformats.org/officeDocument/2006/relationships/hyperlink" Target="http://fantasy.nfl.com/players/card?leagueId=0&amp;playerId=497176" TargetMode="External"/><Relationship Id="rId124" Type="http://schemas.openxmlformats.org/officeDocument/2006/relationships/hyperlink" Target="http://fantasy.nfl.com/players/card?leagueId=0&amp;playerId=2539336" TargetMode="External"/><Relationship Id="rId129" Type="http://schemas.openxmlformats.org/officeDocument/2006/relationships/hyperlink" Target="http://fantasy.nfl.com/players/card?leagueId=0&amp;playerId=2495453" TargetMode="External"/><Relationship Id="rId54" Type="http://schemas.openxmlformats.org/officeDocument/2006/relationships/hyperlink" Target="http://fantasy.nfl.com/players/card?leagueId=0&amp;playerId=2533040" TargetMode="External"/><Relationship Id="rId70" Type="http://schemas.openxmlformats.org/officeDocument/2006/relationships/hyperlink" Target="http://fantasy.nfl.com/players/card?leagueId=0&amp;playerId=2506871" TargetMode="External"/><Relationship Id="rId75" Type="http://schemas.openxmlformats.org/officeDocument/2006/relationships/hyperlink" Target="http://fantasy.nfl.com/players/card?leagueId=0&amp;playerId=2346" TargetMode="External"/><Relationship Id="rId91" Type="http://schemas.openxmlformats.org/officeDocument/2006/relationships/hyperlink" Target="http://fantasy.nfl.com/players/card?leagueId=0&amp;playerId=2532864" TargetMode="External"/><Relationship Id="rId96" Type="http://schemas.openxmlformats.org/officeDocument/2006/relationships/hyperlink" Target="http://fantasy.nfl.com/players/card?leagueId=0&amp;playerId=2543664" TargetMode="External"/><Relationship Id="rId140" Type="http://schemas.openxmlformats.org/officeDocument/2006/relationships/hyperlink" Target="http://fantasy.nfl.com/players/card?leagueId=0&amp;playerId=2553434" TargetMode="External"/><Relationship Id="rId145" Type="http://schemas.openxmlformats.org/officeDocument/2006/relationships/hyperlink" Target="http://fantasy.nfl.com/players/card?leagueId=0&amp;playerId=2543704" TargetMode="External"/><Relationship Id="rId161" Type="http://schemas.openxmlformats.org/officeDocument/2006/relationships/hyperlink" Target="http://fantasy.nfl.com/players/card?leagueId=0&amp;playerId=2540037" TargetMode="External"/><Relationship Id="rId166" Type="http://schemas.openxmlformats.org/officeDocument/2006/relationships/hyperlink" Target="http://fantasy.nfl.com/players/card?leagueId=0&amp;playerId=2541544" TargetMode="External"/><Relationship Id="rId182" Type="http://schemas.openxmlformats.org/officeDocument/2006/relationships/hyperlink" Target="http://fantasy.nfl.com/players/card?leagueId=0&amp;playerId=2535708" TargetMode="External"/><Relationship Id="rId187" Type="http://schemas.openxmlformats.org/officeDocument/2006/relationships/hyperlink" Target="http://fantasy.nfl.com/players/card?leagueId=0&amp;playerId=497312" TargetMode="External"/><Relationship Id="rId217" Type="http://schemas.openxmlformats.org/officeDocument/2006/relationships/hyperlink" Target="http://fantasy.nfl.com/players/card?leagueId=0&amp;playerId=2541316" TargetMode="External"/><Relationship Id="rId1" Type="http://schemas.openxmlformats.org/officeDocument/2006/relationships/hyperlink" Target="http://fantasy.nfl.com/players/card?leagueId=0&amp;playerId=2501863" TargetMode="External"/><Relationship Id="rId6" Type="http://schemas.openxmlformats.org/officeDocument/2006/relationships/hyperlink" Target="http://fantasy.nfl.com/players/card?leagueId=0&amp;playerId=79860" TargetMode="External"/><Relationship Id="rId212" Type="http://schemas.openxmlformats.org/officeDocument/2006/relationships/hyperlink" Target="http://fantasy.nfl.com/players/card?leagueId=0&amp;playerId=2543551" TargetMode="External"/><Relationship Id="rId23" Type="http://schemas.openxmlformats.org/officeDocument/2006/relationships/hyperlink" Target="http://fantasy.nfl.com/players/card?leagueId=0&amp;playerId=2543743" TargetMode="External"/><Relationship Id="rId28" Type="http://schemas.openxmlformats.org/officeDocument/2006/relationships/hyperlink" Target="http://fantasy.nfl.com/players/card?leagueId=0&amp;playerId=2540154" TargetMode="External"/><Relationship Id="rId49" Type="http://schemas.openxmlformats.org/officeDocument/2006/relationships/hyperlink" Target="http://fantasy.nfl.com/players/card?leagueId=0&amp;playerId=2506106" TargetMode="External"/><Relationship Id="rId114" Type="http://schemas.openxmlformats.org/officeDocument/2006/relationships/hyperlink" Target="http://fantasy.nfl.com/players/card?leagueId=0&amp;playerId=2552463" TargetMode="External"/><Relationship Id="rId119" Type="http://schemas.openxmlformats.org/officeDocument/2006/relationships/hyperlink" Target="http://fantasy.nfl.com/players/card?leagueId=0&amp;playerId=2552491" TargetMode="External"/><Relationship Id="rId44" Type="http://schemas.openxmlformats.org/officeDocument/2006/relationships/hyperlink" Target="http://fantasy.nfl.com/players/card?leagueId=0&amp;playerId=497284" TargetMode="External"/><Relationship Id="rId60" Type="http://schemas.openxmlformats.org/officeDocument/2006/relationships/hyperlink" Target="http://fantasy.nfl.com/players/card?leagueId=0&amp;playerId=2505629" TargetMode="External"/><Relationship Id="rId65" Type="http://schemas.openxmlformats.org/officeDocument/2006/relationships/hyperlink" Target="http://fantasy.nfl.com/players/card?leagueId=0&amp;playerId=4327" TargetMode="External"/><Relationship Id="rId81" Type="http://schemas.openxmlformats.org/officeDocument/2006/relationships/hyperlink" Target="http://fantasy.nfl.com/players/card?leagueId=0&amp;playerId=2495821" TargetMode="External"/><Relationship Id="rId86" Type="http://schemas.openxmlformats.org/officeDocument/2006/relationships/hyperlink" Target="http://fantasy.nfl.com/players/card?leagueId=0&amp;playerId=2508097" TargetMode="External"/><Relationship Id="rId130" Type="http://schemas.openxmlformats.org/officeDocument/2006/relationships/hyperlink" Target="http://fantasy.nfl.com/players/card?leagueId=0&amp;playerId=2540211" TargetMode="External"/><Relationship Id="rId135" Type="http://schemas.openxmlformats.org/officeDocument/2006/relationships/hyperlink" Target="http://fantasy.nfl.com/players/card?leagueId=0&amp;playerId=2552424" TargetMode="External"/><Relationship Id="rId151" Type="http://schemas.openxmlformats.org/officeDocument/2006/relationships/hyperlink" Target="http://fantasy.nfl.com/players/card?leagueId=0&amp;playerId=497282" TargetMode="External"/><Relationship Id="rId156" Type="http://schemas.openxmlformats.org/officeDocument/2006/relationships/hyperlink" Target="http://fantasy.nfl.com/players/card?leagueId=0&amp;playerId=4433" TargetMode="External"/><Relationship Id="rId177" Type="http://schemas.openxmlformats.org/officeDocument/2006/relationships/hyperlink" Target="http://fantasy.nfl.com/players/card?leagueId=0&amp;playerId=2495189" TargetMode="External"/><Relationship Id="rId198" Type="http://schemas.openxmlformats.org/officeDocument/2006/relationships/hyperlink" Target="http://fantasy.nfl.com/players/card?leagueId=0&amp;playerId=262" TargetMode="External"/><Relationship Id="rId172" Type="http://schemas.openxmlformats.org/officeDocument/2006/relationships/hyperlink" Target="http://fantasy.nfl.com/players/card?leagueId=0&amp;playerId=2507779" TargetMode="External"/><Relationship Id="rId193" Type="http://schemas.openxmlformats.org/officeDocument/2006/relationships/hyperlink" Target="http://fantasy.nfl.com/players/card?leagueId=0&amp;playerId=2533030" TargetMode="External"/><Relationship Id="rId202" Type="http://schemas.openxmlformats.org/officeDocument/2006/relationships/hyperlink" Target="http://fantasy.nfl.com/players/card?leagueId=0&amp;playerId=2543462" TargetMode="External"/><Relationship Id="rId207" Type="http://schemas.openxmlformats.org/officeDocument/2006/relationships/hyperlink" Target="http://fantasy.nfl.com/players/card?leagueId=0&amp;playerId=2495315" TargetMode="External"/><Relationship Id="rId223" Type="http://schemas.openxmlformats.org/officeDocument/2006/relationships/hyperlink" Target="http://fantasy.nfl.com/players/card?leagueId=0&amp;playerId=2495573" TargetMode="External"/><Relationship Id="rId228" Type="http://schemas.openxmlformats.org/officeDocument/2006/relationships/hyperlink" Target="http://fantasy.nfl.com/players/card?leagueId=0&amp;playerId=497172" TargetMode="External"/><Relationship Id="rId13" Type="http://schemas.openxmlformats.org/officeDocument/2006/relationships/hyperlink" Target="http://fantasy.nfl.com/players/card?leagueId=0&amp;playerId=2543496" TargetMode="External"/><Relationship Id="rId18" Type="http://schemas.openxmlformats.org/officeDocument/2006/relationships/hyperlink" Target="http://fantasy.nfl.com/players/card?leagueId=0&amp;playerId=2543498" TargetMode="External"/><Relationship Id="rId39" Type="http://schemas.openxmlformats.org/officeDocument/2006/relationships/hyperlink" Target="http://fantasy.nfl.com/players/card?leagueId=0&amp;playerId=2540156" TargetMode="External"/><Relationship Id="rId109" Type="http://schemas.openxmlformats.org/officeDocument/2006/relationships/hyperlink" Target="http://fantasy.nfl.com/players/card?leagueId=0&amp;playerId=2543715" TargetMode="External"/><Relationship Id="rId34" Type="http://schemas.openxmlformats.org/officeDocument/2006/relationships/hyperlink" Target="http://fantasy.nfl.com/players/card?leagueId=0&amp;playerId=2505551" TargetMode="External"/><Relationship Id="rId50" Type="http://schemas.openxmlformats.org/officeDocument/2006/relationships/hyperlink" Target="http://fantasy.nfl.com/players/card?leagueId=0&amp;playerId=2495473" TargetMode="External"/><Relationship Id="rId55" Type="http://schemas.openxmlformats.org/officeDocument/2006/relationships/hyperlink" Target="http://fantasy.nfl.com/players/card?leagueId=0&amp;playerId=2495558" TargetMode="External"/><Relationship Id="rId76" Type="http://schemas.openxmlformats.org/officeDocument/2006/relationships/hyperlink" Target="http://fantasy.nfl.com/players/card?leagueId=0&amp;playerId=2552376" TargetMode="External"/><Relationship Id="rId97" Type="http://schemas.openxmlformats.org/officeDocument/2006/relationships/hyperlink" Target="http://fantasy.nfl.com/players/card?leagueId=0&amp;playerId=497320" TargetMode="External"/><Relationship Id="rId104" Type="http://schemas.openxmlformats.org/officeDocument/2006/relationships/hyperlink" Target="http://fantasy.nfl.com/players/card?leagueId=0&amp;playerId=2535698" TargetMode="External"/><Relationship Id="rId120" Type="http://schemas.openxmlformats.org/officeDocument/2006/relationships/hyperlink" Target="http://fantasy.nfl.com/players/card?leagueId=0&amp;playerId=2539995" TargetMode="External"/><Relationship Id="rId125" Type="http://schemas.openxmlformats.org/officeDocument/2006/relationships/hyperlink" Target="http://fantasy.nfl.com/players/card?leagueId=0&amp;playerId=81831" TargetMode="External"/><Relationship Id="rId141" Type="http://schemas.openxmlformats.org/officeDocument/2006/relationships/hyperlink" Target="http://fantasy.nfl.com/players/card?leagueId=0&amp;playerId=2507183" TargetMode="External"/><Relationship Id="rId146" Type="http://schemas.openxmlformats.org/officeDocument/2006/relationships/hyperlink" Target="http://fantasy.nfl.com/players/card?leagueId=0&amp;playerId=2530515" TargetMode="External"/><Relationship Id="rId167" Type="http://schemas.openxmlformats.org/officeDocument/2006/relationships/hyperlink" Target="http://fantasy.nfl.com/players/card?leagueId=0&amp;playerId=2543638" TargetMode="External"/><Relationship Id="rId188" Type="http://schemas.openxmlformats.org/officeDocument/2006/relationships/hyperlink" Target="http://fantasy.nfl.com/players/card?leagueId=0&amp;playerId=2553462" TargetMode="External"/><Relationship Id="rId7" Type="http://schemas.openxmlformats.org/officeDocument/2006/relationships/hyperlink" Target="http://fantasy.nfl.com/players/card?leagueId=0&amp;playerId=2540175" TargetMode="External"/><Relationship Id="rId71" Type="http://schemas.openxmlformats.org/officeDocument/2006/relationships/hyperlink" Target="http://fantasy.nfl.com/players/card?leagueId=0&amp;playerId=2506369" TargetMode="External"/><Relationship Id="rId92" Type="http://schemas.openxmlformats.org/officeDocument/2006/relationships/hyperlink" Target="http://fantasy.nfl.com/players/card?leagueId=0&amp;playerId=2540148" TargetMode="External"/><Relationship Id="rId162" Type="http://schemas.openxmlformats.org/officeDocument/2006/relationships/hyperlink" Target="http://fantasy.nfl.com/players/card?leagueId=0&amp;playerId=2552418" TargetMode="External"/><Relationship Id="rId183" Type="http://schemas.openxmlformats.org/officeDocument/2006/relationships/hyperlink" Target="http://fantasy.nfl.com/players/card?leagueId=0&amp;playerId=2552397" TargetMode="External"/><Relationship Id="rId213" Type="http://schemas.openxmlformats.org/officeDocument/2006/relationships/hyperlink" Target="http://fantasy.nfl.com/players/card?leagueId=0&amp;playerId=2543605" TargetMode="External"/><Relationship Id="rId218" Type="http://schemas.openxmlformats.org/officeDocument/2006/relationships/hyperlink" Target="http://fantasy.nfl.com/players/card?leagueId=0&amp;playerId=2540200" TargetMode="External"/><Relationship Id="rId2" Type="http://schemas.openxmlformats.org/officeDocument/2006/relationships/hyperlink" Target="http://fantasy.nfl.com/players/card?leagueId=0&amp;playerId=2505354" TargetMode="External"/><Relationship Id="rId29" Type="http://schemas.openxmlformats.org/officeDocument/2006/relationships/hyperlink" Target="http://fantasy.nfl.com/players/card?leagueId=0&amp;playerId=2543495" TargetMode="External"/><Relationship Id="rId24" Type="http://schemas.openxmlformats.org/officeDocument/2006/relationships/hyperlink" Target="http://fantasy.nfl.com/players/card?leagueId=0&amp;playerId=497240" TargetMode="External"/><Relationship Id="rId40" Type="http://schemas.openxmlformats.org/officeDocument/2006/relationships/hyperlink" Target="http://fantasy.nfl.com/players/card?leagueId=0&amp;playerId=71345" TargetMode="External"/><Relationship Id="rId45" Type="http://schemas.openxmlformats.org/officeDocument/2006/relationships/hyperlink" Target="http://fantasy.nfl.com/players/card?leagueId=0&amp;playerId=1062" TargetMode="External"/><Relationship Id="rId66" Type="http://schemas.openxmlformats.org/officeDocument/2006/relationships/hyperlink" Target="http://fantasy.nfl.com/players/card?leagueId=0&amp;playerId=2495161" TargetMode="External"/><Relationship Id="rId87" Type="http://schemas.openxmlformats.org/officeDocument/2006/relationships/hyperlink" Target="http://fantasy.nfl.com/players/card?leagueId=0&amp;playerId=2543683" TargetMode="External"/><Relationship Id="rId110" Type="http://schemas.openxmlformats.org/officeDocument/2006/relationships/hyperlink" Target="http://fantasy.nfl.com/players/card?leagueId=0&amp;playerId=768" TargetMode="External"/><Relationship Id="rId115" Type="http://schemas.openxmlformats.org/officeDocument/2006/relationships/hyperlink" Target="http://fantasy.nfl.com/players/card?leagueId=0&amp;playerId=2532838" TargetMode="External"/><Relationship Id="rId131" Type="http://schemas.openxmlformats.org/officeDocument/2006/relationships/hyperlink" Target="http://fantasy.nfl.com/players/card?leagueId=0&amp;playerId=2550272" TargetMode="External"/><Relationship Id="rId136" Type="http://schemas.openxmlformats.org/officeDocument/2006/relationships/hyperlink" Target="http://fantasy.nfl.com/players/card?leagueId=0&amp;playerId=2495470" TargetMode="External"/><Relationship Id="rId157" Type="http://schemas.openxmlformats.org/officeDocument/2006/relationships/hyperlink" Target="http://fantasy.nfl.com/players/card?leagueId=0&amp;playerId=2506004" TargetMode="External"/><Relationship Id="rId178" Type="http://schemas.openxmlformats.org/officeDocument/2006/relationships/hyperlink" Target="http://fantasy.nfl.com/players/card?leagueId=0&amp;playerId=2495801" TargetMode="External"/><Relationship Id="rId61" Type="http://schemas.openxmlformats.org/officeDocument/2006/relationships/hyperlink" Target="http://fantasy.nfl.com/players/card?leagueId=0&amp;playerId=2540169" TargetMode="External"/><Relationship Id="rId82" Type="http://schemas.openxmlformats.org/officeDocument/2006/relationships/hyperlink" Target="http://fantasy.nfl.com/players/card?leagueId=0&amp;playerId=2532884" TargetMode="External"/><Relationship Id="rId152" Type="http://schemas.openxmlformats.org/officeDocument/2006/relationships/hyperlink" Target="http://fantasy.nfl.com/players/card?leagueId=0&amp;playerId=2533460" TargetMode="External"/><Relationship Id="rId173" Type="http://schemas.openxmlformats.org/officeDocument/2006/relationships/hyperlink" Target="http://fantasy.nfl.com/players/card?leagueId=0&amp;playerId=2550617" TargetMode="External"/><Relationship Id="rId194" Type="http://schemas.openxmlformats.org/officeDocument/2006/relationships/hyperlink" Target="http://fantasy.nfl.com/players/card?leagueId=0&amp;playerId=2543491" TargetMode="External"/><Relationship Id="rId199" Type="http://schemas.openxmlformats.org/officeDocument/2006/relationships/hyperlink" Target="http://fantasy.nfl.com/players/card?leagueId=0&amp;playerId=2552635" TargetMode="External"/><Relationship Id="rId203" Type="http://schemas.openxmlformats.org/officeDocument/2006/relationships/hyperlink" Target="http://fantasy.nfl.com/players/card?leagueId=0&amp;playerId=2506619" TargetMode="External"/><Relationship Id="rId208" Type="http://schemas.openxmlformats.org/officeDocument/2006/relationships/hyperlink" Target="http://fantasy.nfl.com/players/card?leagueId=0&amp;playerId=2495328" TargetMode="External"/><Relationship Id="rId229" Type="http://schemas.openxmlformats.org/officeDocument/2006/relationships/hyperlink" Target="http://fantasy.nfl.com/players/card?leagueId=0&amp;playerId=2495241" TargetMode="External"/><Relationship Id="rId19" Type="http://schemas.openxmlformats.org/officeDocument/2006/relationships/hyperlink" Target="http://fantasy.nfl.com/players/card?leagueId=0&amp;playerId=2506404" TargetMode="External"/><Relationship Id="rId224" Type="http://schemas.openxmlformats.org/officeDocument/2006/relationships/hyperlink" Target="http://fantasy.nfl.com/players/card?leagueId=0&amp;playerId=2552415" TargetMode="External"/><Relationship Id="rId14" Type="http://schemas.openxmlformats.org/officeDocument/2006/relationships/hyperlink" Target="http://fantasy.nfl.com/players/card?leagueId=0&amp;playerId=234" TargetMode="External"/><Relationship Id="rId30" Type="http://schemas.openxmlformats.org/officeDocument/2006/relationships/hyperlink" Target="http://fantasy.nfl.com/players/card?leagueId=0&amp;playerId=2552475" TargetMode="External"/><Relationship Id="rId35" Type="http://schemas.openxmlformats.org/officeDocument/2006/relationships/hyperlink" Target="http://fantasy.nfl.com/players/card?leagueId=0&amp;playerId=497149" TargetMode="External"/><Relationship Id="rId56" Type="http://schemas.openxmlformats.org/officeDocument/2006/relationships/hyperlink" Target="http://fantasy.nfl.com/players/card?leagueId=0&amp;playerId=2552461" TargetMode="External"/><Relationship Id="rId77" Type="http://schemas.openxmlformats.org/officeDocument/2006/relationships/hyperlink" Target="http://fantasy.nfl.com/players/card?leagueId=0&amp;playerId=2543614" TargetMode="External"/><Relationship Id="rId100" Type="http://schemas.openxmlformats.org/officeDocument/2006/relationships/hyperlink" Target="http://fantasy.nfl.com/players/card?leagueId=0&amp;playerId=2542022" TargetMode="External"/><Relationship Id="rId105" Type="http://schemas.openxmlformats.org/officeDocument/2006/relationships/hyperlink" Target="http://fantasy.nfl.com/players/card?leagueId=0&amp;playerId=2543565" TargetMode="External"/><Relationship Id="rId126" Type="http://schemas.openxmlformats.org/officeDocument/2006/relationships/hyperlink" Target="http://fantasy.nfl.com/players/card?leagueId=0&amp;playerId=2540020" TargetMode="External"/><Relationship Id="rId147" Type="http://schemas.openxmlformats.org/officeDocument/2006/relationships/hyperlink" Target="http://fantasy.nfl.com/players/card?leagueId=0&amp;playerId=2532978" TargetMode="External"/><Relationship Id="rId168" Type="http://schemas.openxmlformats.org/officeDocument/2006/relationships/hyperlink" Target="http://fantasy.nfl.com/players/card?leagueId=0&amp;playerId=2553432" TargetMode="External"/><Relationship Id="rId8" Type="http://schemas.openxmlformats.org/officeDocument/2006/relationships/hyperlink" Target="http://fantasy.nfl.com/players/card?leagueId=0&amp;playerId=2540168" TargetMode="External"/><Relationship Id="rId51" Type="http://schemas.openxmlformats.org/officeDocument/2006/relationships/hyperlink" Target="http://fantasy.nfl.com/players/card?leagueId=0&amp;playerId=2552597" TargetMode="External"/><Relationship Id="rId72" Type="http://schemas.openxmlformats.org/officeDocument/2006/relationships/hyperlink" Target="http://fantasy.nfl.com/players/card?leagueId=0&amp;playerId=2495438" TargetMode="External"/><Relationship Id="rId93" Type="http://schemas.openxmlformats.org/officeDocument/2006/relationships/hyperlink" Target="http://fantasy.nfl.com/players/card?leagueId=0&amp;playerId=2495979" TargetMode="External"/><Relationship Id="rId98" Type="http://schemas.openxmlformats.org/officeDocument/2006/relationships/hyperlink" Target="http://fantasy.nfl.com/players/card?leagueId=0&amp;playerId=2533545" TargetMode="External"/><Relationship Id="rId121" Type="http://schemas.openxmlformats.org/officeDocument/2006/relationships/hyperlink" Target="http://fantasy.nfl.com/players/card?leagueId=0&amp;playerId=324" TargetMode="External"/><Relationship Id="rId142" Type="http://schemas.openxmlformats.org/officeDocument/2006/relationships/hyperlink" Target="http://fantasy.nfl.com/players/card?leagueId=0&amp;playerId=2495187" TargetMode="External"/><Relationship Id="rId163" Type="http://schemas.openxmlformats.org/officeDocument/2006/relationships/hyperlink" Target="http://fantasy.nfl.com/players/card?leagueId=0&amp;playerId=2541199" TargetMode="External"/><Relationship Id="rId184" Type="http://schemas.openxmlformats.org/officeDocument/2006/relationships/hyperlink" Target="http://fantasy.nfl.com/players/card?leagueId=0&amp;playerId=497256" TargetMode="External"/><Relationship Id="rId189" Type="http://schemas.openxmlformats.org/officeDocument/2006/relationships/hyperlink" Target="http://fantasy.nfl.com/players/card?leagueId=0&amp;playerId=2550529" TargetMode="External"/><Relationship Id="rId219" Type="http://schemas.openxmlformats.org/officeDocument/2006/relationships/hyperlink" Target="http://fantasy.nfl.com/players/card?leagueId=0&amp;playerId=2552401" TargetMode="External"/><Relationship Id="rId3" Type="http://schemas.openxmlformats.org/officeDocument/2006/relationships/hyperlink" Target="http://fantasy.nfl.com/players/card?leagueId=0&amp;playerId=2506121" TargetMode="External"/><Relationship Id="rId214" Type="http://schemas.openxmlformats.org/officeDocument/2006/relationships/hyperlink" Target="http://fantasy.nfl.com/players/card?leagueId=0&amp;playerId=2506546" TargetMode="External"/><Relationship Id="rId230" Type="http://schemas.openxmlformats.org/officeDocument/2006/relationships/hyperlink" Target="http://fantasy.nfl.com/players/card?leagueId=0&amp;playerId=497224" TargetMode="External"/><Relationship Id="rId25" Type="http://schemas.openxmlformats.org/officeDocument/2006/relationships/hyperlink" Target="http://fantasy.nfl.com/players/card?leagueId=0&amp;playerId=949" TargetMode="External"/><Relationship Id="rId46" Type="http://schemas.openxmlformats.org/officeDocument/2006/relationships/hyperlink" Target="http://fantasy.nfl.com/players/card?leagueId=0&amp;playerId=2504595" TargetMode="External"/><Relationship Id="rId67" Type="http://schemas.openxmlformats.org/officeDocument/2006/relationships/hyperlink" Target="http://fantasy.nfl.com/players/card?leagueId=0&amp;playerId=2543475" TargetMode="External"/><Relationship Id="rId116" Type="http://schemas.openxmlformats.org/officeDocument/2006/relationships/hyperlink" Target="http://fantasy.nfl.com/players/card?leagueId=0&amp;playerId=2495867" TargetMode="External"/><Relationship Id="rId137" Type="http://schemas.openxmlformats.org/officeDocument/2006/relationships/hyperlink" Target="http://fantasy.nfl.com/players/card?leagueId=0&amp;playerId=2552379" TargetMode="External"/><Relationship Id="rId158" Type="http://schemas.openxmlformats.org/officeDocument/2006/relationships/hyperlink" Target="http://fantasy.nfl.com/players/card?leagueId=0&amp;playerId=2495472" TargetMode="External"/><Relationship Id="rId20" Type="http://schemas.openxmlformats.org/officeDocument/2006/relationships/hyperlink" Target="http://fantasy.nfl.com/players/card?leagueId=0&amp;playerId=927" TargetMode="External"/><Relationship Id="rId41" Type="http://schemas.openxmlformats.org/officeDocument/2006/relationships/hyperlink" Target="http://fantasy.nfl.com/players/card?leagueId=0&amp;playerId=2543847" TargetMode="External"/><Relationship Id="rId62" Type="http://schemas.openxmlformats.org/officeDocument/2006/relationships/hyperlink" Target="http://fantasy.nfl.com/players/card?leagueId=0&amp;playerId=2540158" TargetMode="External"/><Relationship Id="rId83" Type="http://schemas.openxmlformats.org/officeDocument/2006/relationships/hyperlink" Target="http://fantasy.nfl.com/players/card?leagueId=0&amp;playerId=71217" TargetMode="External"/><Relationship Id="rId88" Type="http://schemas.openxmlformats.org/officeDocument/2006/relationships/hyperlink" Target="http://fantasy.nfl.com/players/card?leagueId=0&amp;playerId=2506467" TargetMode="External"/><Relationship Id="rId111" Type="http://schemas.openxmlformats.org/officeDocument/2006/relationships/hyperlink" Target="http://fantasy.nfl.com/players/card?leagueId=0&amp;playerId=2552652" TargetMode="External"/><Relationship Id="rId132" Type="http://schemas.openxmlformats.org/officeDocument/2006/relationships/hyperlink" Target="http://fantasy.nfl.com/players/card?leagueId=0&amp;playerId=2532887" TargetMode="External"/><Relationship Id="rId153" Type="http://schemas.openxmlformats.org/officeDocument/2006/relationships/hyperlink" Target="http://fantasy.nfl.com/players/card?leagueId=0&amp;playerId=222" TargetMode="External"/><Relationship Id="rId174" Type="http://schemas.openxmlformats.org/officeDocument/2006/relationships/hyperlink" Target="http://fantasy.nfl.com/players/card?leagueId=0&amp;playerId=2495258" TargetMode="External"/><Relationship Id="rId179" Type="http://schemas.openxmlformats.org/officeDocument/2006/relationships/hyperlink" Target="http://fantasy.nfl.com/players/card?leagueId=0&amp;playerId=2540203" TargetMode="External"/><Relationship Id="rId195" Type="http://schemas.openxmlformats.org/officeDocument/2006/relationships/hyperlink" Target="http://fantasy.nfl.com/players/card?leagueId=0&amp;playerId=2530720" TargetMode="External"/><Relationship Id="rId209" Type="http://schemas.openxmlformats.org/officeDocument/2006/relationships/hyperlink" Target="http://fantasy.nfl.com/players/card?leagueId=0&amp;playerId=2533036" TargetMode="External"/><Relationship Id="rId190" Type="http://schemas.openxmlformats.org/officeDocument/2006/relationships/hyperlink" Target="http://fantasy.nfl.com/players/card?leagueId=0&amp;playerId=2507428" TargetMode="External"/><Relationship Id="rId204" Type="http://schemas.openxmlformats.org/officeDocument/2006/relationships/hyperlink" Target="http://fantasy.nfl.com/players/card?leagueId=0&amp;playerId=2535966" TargetMode="External"/><Relationship Id="rId220" Type="http://schemas.openxmlformats.org/officeDocument/2006/relationships/hyperlink" Target="http://fantasy.nfl.com/players/card?leagueId=0&amp;playerId=2506287" TargetMode="External"/><Relationship Id="rId225" Type="http://schemas.openxmlformats.org/officeDocument/2006/relationships/hyperlink" Target="http://fantasy.nfl.com/players/card?leagueId=0&amp;playerId=497123" TargetMode="External"/><Relationship Id="rId15" Type="http://schemas.openxmlformats.org/officeDocument/2006/relationships/hyperlink" Target="http://fantasy.nfl.com/players/card?leagueId=0&amp;playerId=2543603" TargetMode="External"/><Relationship Id="rId36" Type="http://schemas.openxmlformats.org/officeDocument/2006/relationships/hyperlink" Target="http://fantasy.nfl.com/players/card?leagueId=0&amp;playerId=2552453" TargetMode="External"/><Relationship Id="rId57" Type="http://schemas.openxmlformats.org/officeDocument/2006/relationships/hyperlink" Target="http://fantasy.nfl.com/players/card?leagueId=0&amp;playerId=2543600" TargetMode="External"/><Relationship Id="rId106" Type="http://schemas.openxmlformats.org/officeDocument/2006/relationships/hyperlink" Target="http://fantasy.nfl.com/players/card?leagueId=0&amp;playerId=1990" TargetMode="External"/><Relationship Id="rId127" Type="http://schemas.openxmlformats.org/officeDocument/2006/relationships/hyperlink" Target="http://fantasy.nfl.com/players/card?leagueId=0&amp;playerId=2539322" TargetMode="External"/><Relationship Id="rId10" Type="http://schemas.openxmlformats.org/officeDocument/2006/relationships/hyperlink" Target="http://fantasy.nfl.com/players/card?leagueId=0&amp;playerId=497328" TargetMode="External"/><Relationship Id="rId31" Type="http://schemas.openxmlformats.org/officeDocument/2006/relationships/hyperlink" Target="http://fantasy.nfl.com/players/card?leagueId=0&amp;playerId=2540171" TargetMode="External"/><Relationship Id="rId52" Type="http://schemas.openxmlformats.org/officeDocument/2006/relationships/hyperlink" Target="http://fantasy.nfl.com/players/card?leagueId=0&amp;playerId=2532977" TargetMode="External"/><Relationship Id="rId73" Type="http://schemas.openxmlformats.org/officeDocument/2006/relationships/hyperlink" Target="http://fantasy.nfl.com/players/card?leagueId=0&amp;playerId=2539205" TargetMode="External"/><Relationship Id="rId78" Type="http://schemas.openxmlformats.org/officeDocument/2006/relationships/hyperlink" Target="http://fantasy.nfl.com/players/card?leagueId=0&amp;playerId=2505785" TargetMode="External"/><Relationship Id="rId94" Type="http://schemas.openxmlformats.org/officeDocument/2006/relationships/hyperlink" Target="http://fantasy.nfl.com/players/card?leagueId=0&amp;playerId=2537933" TargetMode="External"/><Relationship Id="rId99" Type="http://schemas.openxmlformats.org/officeDocument/2006/relationships/hyperlink" Target="http://fantasy.nfl.com/players/card?leagueId=0&amp;playerId=2532853" TargetMode="External"/><Relationship Id="rId101" Type="http://schemas.openxmlformats.org/officeDocument/2006/relationships/hyperlink" Target="http://fantasy.nfl.com/players/card?leagueId=0&amp;playerId=2533046" TargetMode="External"/><Relationship Id="rId122" Type="http://schemas.openxmlformats.org/officeDocument/2006/relationships/hyperlink" Target="http://fantasy.nfl.com/players/card?leagueId=0&amp;playerId=2550353" TargetMode="External"/><Relationship Id="rId143" Type="http://schemas.openxmlformats.org/officeDocument/2006/relationships/hyperlink" Target="http://fantasy.nfl.com/players/card?leagueId=0&amp;playerId=2533037" TargetMode="External"/><Relationship Id="rId148" Type="http://schemas.openxmlformats.org/officeDocument/2006/relationships/hyperlink" Target="http://fantasy.nfl.com/players/card?leagueId=0&amp;playerId=2539260" TargetMode="External"/><Relationship Id="rId164" Type="http://schemas.openxmlformats.org/officeDocument/2006/relationships/hyperlink" Target="http://fantasy.nfl.com/players/card?leagueId=0&amp;playerId=2539980" TargetMode="External"/><Relationship Id="rId169" Type="http://schemas.openxmlformats.org/officeDocument/2006/relationships/hyperlink" Target="http://fantasy.nfl.com/players/card?leagueId=0&amp;playerId=2495835" TargetMode="External"/><Relationship Id="rId185" Type="http://schemas.openxmlformats.org/officeDocument/2006/relationships/hyperlink" Target="http://fantasy.nfl.com/players/card?leagueId=0&amp;playerId=2552421" TargetMode="External"/><Relationship Id="rId4" Type="http://schemas.openxmlformats.org/officeDocument/2006/relationships/hyperlink" Target="http://fantasy.nfl.com/players/card?leagueId=0&amp;playerId=2495186" TargetMode="External"/><Relationship Id="rId9" Type="http://schemas.openxmlformats.org/officeDocument/2006/relationships/hyperlink" Target="http://fantasy.nfl.com/players/card?leagueId=0&amp;playerId=2508061" TargetMode="External"/><Relationship Id="rId180" Type="http://schemas.openxmlformats.org/officeDocument/2006/relationships/hyperlink" Target="http://fantasy.nfl.com/players/card?leagueId=0&amp;playerId=2552429" TargetMode="External"/><Relationship Id="rId210" Type="http://schemas.openxmlformats.org/officeDocument/2006/relationships/hyperlink" Target="http://fantasy.nfl.com/players/card?leagueId=0&amp;playerId=2534796" TargetMode="External"/><Relationship Id="rId215" Type="http://schemas.openxmlformats.org/officeDocument/2006/relationships/hyperlink" Target="http://fantasy.nfl.com/players/card?leagueId=0&amp;playerId=2552608" TargetMode="External"/><Relationship Id="rId26" Type="http://schemas.openxmlformats.org/officeDocument/2006/relationships/hyperlink" Target="http://fantasy.nfl.com/players/card?leagueId=0&amp;playerId=2552471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://fantasy.nfl.com/players/card?leagueId=0&amp;playerId=71269" TargetMode="External"/><Relationship Id="rId68" Type="http://schemas.openxmlformats.org/officeDocument/2006/relationships/hyperlink" Target="http://fantasy.nfl.com/players/card?leagueId=0&amp;playerId=2495966" TargetMode="External"/><Relationship Id="rId89" Type="http://schemas.openxmlformats.org/officeDocument/2006/relationships/hyperlink" Target="http://fantasy.nfl.com/players/card?leagueId=0&amp;playerId=2506874" TargetMode="External"/><Relationship Id="rId112" Type="http://schemas.openxmlformats.org/officeDocument/2006/relationships/hyperlink" Target="http://fantasy.nfl.com/players/card?leagueId=0&amp;playerId=2552431" TargetMode="External"/><Relationship Id="rId133" Type="http://schemas.openxmlformats.org/officeDocument/2006/relationships/hyperlink" Target="http://fantasy.nfl.com/players/card?leagueId=0&amp;playerId=2543590" TargetMode="External"/><Relationship Id="rId154" Type="http://schemas.openxmlformats.org/officeDocument/2006/relationships/hyperlink" Target="http://fantasy.nfl.com/players/card?leagueId=0&amp;playerId=2539315" TargetMode="External"/><Relationship Id="rId175" Type="http://schemas.openxmlformats.org/officeDocument/2006/relationships/hyperlink" Target="http://fantasy.nfl.com/players/card?leagueId=0&amp;playerId=2532790" TargetMode="External"/><Relationship Id="rId196" Type="http://schemas.openxmlformats.org/officeDocument/2006/relationships/hyperlink" Target="http://fantasy.nfl.com/players/card?leagueId=0&amp;playerId=2539327" TargetMode="External"/><Relationship Id="rId200" Type="http://schemas.openxmlformats.org/officeDocument/2006/relationships/hyperlink" Target="http://fantasy.nfl.com/players/card?leagueId=0&amp;playerId=2532820" TargetMode="External"/><Relationship Id="rId16" Type="http://schemas.openxmlformats.org/officeDocument/2006/relationships/hyperlink" Target="http://fantasy.nfl.com/players/card?leagueId=0&amp;playerId=2495448" TargetMode="External"/><Relationship Id="rId221" Type="http://schemas.openxmlformats.org/officeDocument/2006/relationships/hyperlink" Target="http://fantasy.nfl.com/players/card?leagueId=0&amp;playerId=2552586" TargetMode="External"/><Relationship Id="rId37" Type="http://schemas.openxmlformats.org/officeDocument/2006/relationships/hyperlink" Target="http://fantasy.nfl.com/players/card?leagueId=0&amp;playerId=2543583" TargetMode="External"/><Relationship Id="rId58" Type="http://schemas.openxmlformats.org/officeDocument/2006/relationships/hyperlink" Target="http://fantasy.nfl.com/players/card?leagueId=0&amp;playerId=2543502" TargetMode="External"/><Relationship Id="rId79" Type="http://schemas.openxmlformats.org/officeDocument/2006/relationships/hyperlink" Target="http://fantasy.nfl.com/players/card?leagueId=0&amp;playerId=2540202" TargetMode="External"/><Relationship Id="rId102" Type="http://schemas.openxmlformats.org/officeDocument/2006/relationships/hyperlink" Target="http://fantasy.nfl.com/players/card?leagueId=0&amp;playerId=2495471" TargetMode="External"/><Relationship Id="rId123" Type="http://schemas.openxmlformats.org/officeDocument/2006/relationships/hyperlink" Target="http://fantasy.nfl.com/players/card?leagueId=0&amp;playerId=2552468" TargetMode="External"/><Relationship Id="rId144" Type="http://schemas.openxmlformats.org/officeDocument/2006/relationships/hyperlink" Target="http://fantasy.nfl.com/players/card?leagueId=0&amp;playerId=2540151" TargetMode="External"/><Relationship Id="rId90" Type="http://schemas.openxmlformats.org/officeDocument/2006/relationships/hyperlink" Target="http://fantasy.nfl.com/players/card?leagueId=0&amp;playerId=2553435" TargetMode="External"/><Relationship Id="rId165" Type="http://schemas.openxmlformats.org/officeDocument/2006/relationships/hyperlink" Target="http://fantasy.nfl.com/players/card?leagueId=0&amp;playerId=2507883" TargetMode="External"/><Relationship Id="rId186" Type="http://schemas.openxmlformats.org/officeDocument/2006/relationships/hyperlink" Target="http://fantasy.nfl.com/players/card?leagueId=0&amp;playerId=81288" TargetMode="External"/><Relationship Id="rId211" Type="http://schemas.openxmlformats.org/officeDocument/2006/relationships/hyperlink" Target="http://fantasy.nfl.com/players/card?leagueId=0&amp;playerId=253933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fantasy.nfl.com/players/card?leagueId=0&amp;playerId=2543847" TargetMode="External"/><Relationship Id="rId18" Type="http://schemas.openxmlformats.org/officeDocument/2006/relationships/hyperlink" Target="http://fantasy.nfl.com/players/card?leagueId=0&amp;playerId=71269" TargetMode="External"/><Relationship Id="rId26" Type="http://schemas.openxmlformats.org/officeDocument/2006/relationships/hyperlink" Target="http://fantasy.nfl.com/players/card?leagueId=0&amp;playerId=2540169" TargetMode="External"/><Relationship Id="rId39" Type="http://schemas.openxmlformats.org/officeDocument/2006/relationships/hyperlink" Target="http://fantasy.nfl.com/players/card?leagueId=0&amp;playerId=2649" TargetMode="External"/><Relationship Id="rId21" Type="http://schemas.openxmlformats.org/officeDocument/2006/relationships/hyperlink" Target="http://fantasy.nfl.com/players/card?leagueId=0&amp;playerId=2532977" TargetMode="External"/><Relationship Id="rId34" Type="http://schemas.openxmlformats.org/officeDocument/2006/relationships/hyperlink" Target="http://fantasy.nfl.com/players/card?leagueId=0&amp;playerId=2505785" TargetMode="External"/><Relationship Id="rId42" Type="http://schemas.openxmlformats.org/officeDocument/2006/relationships/hyperlink" Target="http://fantasy.nfl.com/players/card?leagueId=0&amp;playerId=497320" TargetMode="External"/><Relationship Id="rId47" Type="http://schemas.openxmlformats.org/officeDocument/2006/relationships/hyperlink" Target="http://fantasy.nfl.com/players/card?leagueId=0&amp;playerId=2552652" TargetMode="External"/><Relationship Id="rId50" Type="http://schemas.openxmlformats.org/officeDocument/2006/relationships/hyperlink" Target="http://fantasy.nfl.com/players/card?leagueId=0&amp;playerId=2495867" TargetMode="External"/><Relationship Id="rId55" Type="http://schemas.openxmlformats.org/officeDocument/2006/relationships/hyperlink" Target="http://fantasy.nfl.com/players/card?leagueId=0&amp;playerId=2495453" TargetMode="External"/><Relationship Id="rId63" Type="http://schemas.openxmlformats.org/officeDocument/2006/relationships/hyperlink" Target="http://fantasy.nfl.com/players/card?leagueId=0&amp;playerId=2540151" TargetMode="External"/><Relationship Id="rId68" Type="http://schemas.openxmlformats.org/officeDocument/2006/relationships/hyperlink" Target="http://fantasy.nfl.com/players/card?leagueId=0&amp;playerId=2506004" TargetMode="External"/><Relationship Id="rId76" Type="http://schemas.openxmlformats.org/officeDocument/2006/relationships/hyperlink" Target="http://fantasy.nfl.com/players/card?leagueId=0&amp;playerId=2552421" TargetMode="External"/><Relationship Id="rId84" Type="http://schemas.openxmlformats.org/officeDocument/2006/relationships/hyperlink" Target="http://fantasy.nfl.com/players/card?leagueId=0&amp;playerId=2536031" TargetMode="External"/><Relationship Id="rId89" Type="http://schemas.openxmlformats.org/officeDocument/2006/relationships/hyperlink" Target="http://fantasy.nfl.com/players/card?leagueId=0&amp;playerId=2552415" TargetMode="External"/><Relationship Id="rId7" Type="http://schemas.openxmlformats.org/officeDocument/2006/relationships/hyperlink" Target="http://fantasy.nfl.com/players/card?leagueId=0&amp;playerId=2543498" TargetMode="External"/><Relationship Id="rId71" Type="http://schemas.openxmlformats.org/officeDocument/2006/relationships/hyperlink" Target="http://fantasy.nfl.com/players/card?leagueId=0&amp;playerId=2550617" TargetMode="External"/><Relationship Id="rId2" Type="http://schemas.openxmlformats.org/officeDocument/2006/relationships/hyperlink" Target="http://fantasy.nfl.com/players/card?leagueId=0&amp;playerId=497328" TargetMode="External"/><Relationship Id="rId16" Type="http://schemas.openxmlformats.org/officeDocument/2006/relationships/hyperlink" Target="http://fantasy.nfl.com/players/card?leagueId=0&amp;playerId=497284" TargetMode="External"/><Relationship Id="rId29" Type="http://schemas.openxmlformats.org/officeDocument/2006/relationships/hyperlink" Target="http://fantasy.nfl.com/players/card?leagueId=0&amp;playerId=2530747" TargetMode="External"/><Relationship Id="rId11" Type="http://schemas.openxmlformats.org/officeDocument/2006/relationships/hyperlink" Target="http://fantasy.nfl.com/players/card?leagueId=0&amp;playerId=80429" TargetMode="External"/><Relationship Id="rId24" Type="http://schemas.openxmlformats.org/officeDocument/2006/relationships/hyperlink" Target="http://fantasy.nfl.com/players/card?leagueId=0&amp;playerId=2495558" TargetMode="External"/><Relationship Id="rId32" Type="http://schemas.openxmlformats.org/officeDocument/2006/relationships/hyperlink" Target="http://fantasy.nfl.com/players/card?leagueId=0&amp;playerId=2346" TargetMode="External"/><Relationship Id="rId37" Type="http://schemas.openxmlformats.org/officeDocument/2006/relationships/hyperlink" Target="http://fantasy.nfl.com/players/card?leagueId=0&amp;playerId=2532884" TargetMode="External"/><Relationship Id="rId40" Type="http://schemas.openxmlformats.org/officeDocument/2006/relationships/hyperlink" Target="http://fantasy.nfl.com/players/card?leagueId=0&amp;playerId=2508097" TargetMode="External"/><Relationship Id="rId45" Type="http://schemas.openxmlformats.org/officeDocument/2006/relationships/hyperlink" Target="http://fantasy.nfl.com/players/card?leagueId=0&amp;playerId=2550546" TargetMode="External"/><Relationship Id="rId53" Type="http://schemas.openxmlformats.org/officeDocument/2006/relationships/hyperlink" Target="http://fantasy.nfl.com/players/card?leagueId=0&amp;playerId=2539336" TargetMode="External"/><Relationship Id="rId58" Type="http://schemas.openxmlformats.org/officeDocument/2006/relationships/hyperlink" Target="http://fantasy.nfl.com/players/card?leagueId=0&amp;playerId=2543590" TargetMode="External"/><Relationship Id="rId66" Type="http://schemas.openxmlformats.org/officeDocument/2006/relationships/hyperlink" Target="http://fantasy.nfl.com/players/card?leagueId=0&amp;playerId=497282" TargetMode="External"/><Relationship Id="rId74" Type="http://schemas.openxmlformats.org/officeDocument/2006/relationships/hyperlink" Target="http://fantasy.nfl.com/players/card?leagueId=0&amp;playerId=2495801" TargetMode="External"/><Relationship Id="rId79" Type="http://schemas.openxmlformats.org/officeDocument/2006/relationships/hyperlink" Target="http://fantasy.nfl.com/players/card?leagueId=0&amp;playerId=2543646" TargetMode="External"/><Relationship Id="rId87" Type="http://schemas.openxmlformats.org/officeDocument/2006/relationships/hyperlink" Target="http://fantasy.nfl.com/players/card?leagueId=0&amp;playerId=2550163" TargetMode="External"/><Relationship Id="rId5" Type="http://schemas.openxmlformats.org/officeDocument/2006/relationships/hyperlink" Target="http://fantasy.nfl.com/players/card?leagueId=0&amp;playerId=2543496" TargetMode="External"/><Relationship Id="rId61" Type="http://schemas.openxmlformats.org/officeDocument/2006/relationships/hyperlink" Target="http://fantasy.nfl.com/players/card?leagueId=0&amp;playerId=2553434" TargetMode="External"/><Relationship Id="rId82" Type="http://schemas.openxmlformats.org/officeDocument/2006/relationships/hyperlink" Target="http://fantasy.nfl.com/players/card?leagueId=0&amp;playerId=2530720" TargetMode="External"/><Relationship Id="rId90" Type="http://schemas.openxmlformats.org/officeDocument/2006/relationships/hyperlink" Target="http://fantasy.nfl.com/players/card?leagueId=0&amp;playerId=2532799" TargetMode="External"/><Relationship Id="rId19" Type="http://schemas.openxmlformats.org/officeDocument/2006/relationships/hyperlink" Target="http://fantasy.nfl.com/players/card?leagueId=0&amp;playerId=2506106" TargetMode="External"/><Relationship Id="rId4" Type="http://schemas.openxmlformats.org/officeDocument/2006/relationships/hyperlink" Target="http://fantasy.nfl.com/players/card?leagueId=0&amp;playerId=2495647" TargetMode="External"/><Relationship Id="rId9" Type="http://schemas.openxmlformats.org/officeDocument/2006/relationships/hyperlink" Target="http://fantasy.nfl.com/players/card?leagueId=0&amp;playerId=2540154" TargetMode="External"/><Relationship Id="rId14" Type="http://schemas.openxmlformats.org/officeDocument/2006/relationships/hyperlink" Target="http://fantasy.nfl.com/players/card?leagueId=0&amp;playerId=2506366" TargetMode="External"/><Relationship Id="rId22" Type="http://schemas.openxmlformats.org/officeDocument/2006/relationships/hyperlink" Target="http://fantasy.nfl.com/players/card?leagueId=0&amp;playerId=2505587" TargetMode="External"/><Relationship Id="rId27" Type="http://schemas.openxmlformats.org/officeDocument/2006/relationships/hyperlink" Target="http://fantasy.nfl.com/players/card?leagueId=0&amp;playerId=2507763" TargetMode="External"/><Relationship Id="rId30" Type="http://schemas.openxmlformats.org/officeDocument/2006/relationships/hyperlink" Target="http://fantasy.nfl.com/players/card?leagueId=0&amp;playerId=2539205" TargetMode="External"/><Relationship Id="rId35" Type="http://schemas.openxmlformats.org/officeDocument/2006/relationships/hyperlink" Target="http://fantasy.nfl.com/players/card?leagueId=0&amp;playerId=2540202" TargetMode="External"/><Relationship Id="rId43" Type="http://schemas.openxmlformats.org/officeDocument/2006/relationships/hyperlink" Target="http://fantasy.nfl.com/players/card?leagueId=0&amp;playerId=2535698" TargetMode="External"/><Relationship Id="rId48" Type="http://schemas.openxmlformats.org/officeDocument/2006/relationships/hyperlink" Target="http://fantasy.nfl.com/players/card?leagueId=0&amp;playerId=2552431" TargetMode="External"/><Relationship Id="rId56" Type="http://schemas.openxmlformats.org/officeDocument/2006/relationships/hyperlink" Target="http://fantasy.nfl.com/players/card?leagueId=0&amp;playerId=2550272" TargetMode="External"/><Relationship Id="rId64" Type="http://schemas.openxmlformats.org/officeDocument/2006/relationships/hyperlink" Target="http://fantasy.nfl.com/players/card?leagueId=0&amp;playerId=2530515" TargetMode="External"/><Relationship Id="rId69" Type="http://schemas.openxmlformats.org/officeDocument/2006/relationships/hyperlink" Target="http://fantasy.nfl.com/players/card?leagueId=0&amp;playerId=2552418" TargetMode="External"/><Relationship Id="rId77" Type="http://schemas.openxmlformats.org/officeDocument/2006/relationships/hyperlink" Target="http://fantasy.nfl.com/players/card?leagueId=0&amp;playerId=81288" TargetMode="External"/><Relationship Id="rId8" Type="http://schemas.openxmlformats.org/officeDocument/2006/relationships/hyperlink" Target="http://fantasy.nfl.com/players/card?leagueId=0&amp;playerId=2540165" TargetMode="External"/><Relationship Id="rId51" Type="http://schemas.openxmlformats.org/officeDocument/2006/relationships/hyperlink" Target="http://fantasy.nfl.com/players/card?leagueId=0&amp;playerId=2552491" TargetMode="External"/><Relationship Id="rId72" Type="http://schemas.openxmlformats.org/officeDocument/2006/relationships/hyperlink" Target="http://fantasy.nfl.com/players/card?leagueId=0&amp;playerId=2532790" TargetMode="External"/><Relationship Id="rId80" Type="http://schemas.openxmlformats.org/officeDocument/2006/relationships/hyperlink" Target="http://fantasy.nfl.com/players/card?leagueId=0&amp;playerId=2543746" TargetMode="External"/><Relationship Id="rId85" Type="http://schemas.openxmlformats.org/officeDocument/2006/relationships/hyperlink" Target="http://fantasy.nfl.com/players/card?leagueId=0&amp;playerId=2495315" TargetMode="External"/><Relationship Id="rId3" Type="http://schemas.openxmlformats.org/officeDocument/2006/relationships/hyperlink" Target="http://fantasy.nfl.com/players/card?leagueId=0&amp;playerId=2495454" TargetMode="External"/><Relationship Id="rId12" Type="http://schemas.openxmlformats.org/officeDocument/2006/relationships/hyperlink" Target="http://fantasy.nfl.com/players/card?leagueId=0&amp;playerId=2505551" TargetMode="External"/><Relationship Id="rId17" Type="http://schemas.openxmlformats.org/officeDocument/2006/relationships/hyperlink" Target="http://fantasy.nfl.com/players/card?leagueId=0&amp;playerId=2504595" TargetMode="External"/><Relationship Id="rId25" Type="http://schemas.openxmlformats.org/officeDocument/2006/relationships/hyperlink" Target="http://fantasy.nfl.com/players/card?leagueId=0&amp;playerId=2532841" TargetMode="External"/><Relationship Id="rId33" Type="http://schemas.openxmlformats.org/officeDocument/2006/relationships/hyperlink" Target="http://fantasy.nfl.com/players/card?leagueId=0&amp;playerId=2543614" TargetMode="External"/><Relationship Id="rId38" Type="http://schemas.openxmlformats.org/officeDocument/2006/relationships/hyperlink" Target="http://fantasy.nfl.com/players/card?leagueId=0&amp;playerId=71217" TargetMode="External"/><Relationship Id="rId46" Type="http://schemas.openxmlformats.org/officeDocument/2006/relationships/hyperlink" Target="http://fantasy.nfl.com/players/card?leagueId=0&amp;playerId=768" TargetMode="External"/><Relationship Id="rId59" Type="http://schemas.openxmlformats.org/officeDocument/2006/relationships/hyperlink" Target="http://fantasy.nfl.com/players/card?leagueId=0&amp;playerId=2506313" TargetMode="External"/><Relationship Id="rId67" Type="http://schemas.openxmlformats.org/officeDocument/2006/relationships/hyperlink" Target="http://fantasy.nfl.com/players/card?leagueId=0&amp;playerId=222" TargetMode="External"/><Relationship Id="rId20" Type="http://schemas.openxmlformats.org/officeDocument/2006/relationships/hyperlink" Target="http://fantasy.nfl.com/players/card?leagueId=0&amp;playerId=2552597" TargetMode="External"/><Relationship Id="rId41" Type="http://schemas.openxmlformats.org/officeDocument/2006/relationships/hyperlink" Target="http://fantasy.nfl.com/players/card?leagueId=0&amp;playerId=2539291" TargetMode="External"/><Relationship Id="rId54" Type="http://schemas.openxmlformats.org/officeDocument/2006/relationships/hyperlink" Target="http://fantasy.nfl.com/players/card?leagueId=0&amp;playerId=81831" TargetMode="External"/><Relationship Id="rId62" Type="http://schemas.openxmlformats.org/officeDocument/2006/relationships/hyperlink" Target="http://fantasy.nfl.com/players/card?leagueId=0&amp;playerId=2507183" TargetMode="External"/><Relationship Id="rId70" Type="http://schemas.openxmlformats.org/officeDocument/2006/relationships/hyperlink" Target="http://fantasy.nfl.com/players/card?leagueId=0&amp;playerId=2553432" TargetMode="External"/><Relationship Id="rId75" Type="http://schemas.openxmlformats.org/officeDocument/2006/relationships/hyperlink" Target="http://fantasy.nfl.com/players/card?leagueId=0&amp;playerId=2552429" TargetMode="External"/><Relationship Id="rId83" Type="http://schemas.openxmlformats.org/officeDocument/2006/relationships/hyperlink" Target="http://fantasy.nfl.com/players/card?leagueId=0&amp;playerId=2535966" TargetMode="External"/><Relationship Id="rId88" Type="http://schemas.openxmlformats.org/officeDocument/2006/relationships/hyperlink" Target="http://fantasy.nfl.com/players/card?leagueId=0&amp;playerId=2506287" TargetMode="External"/><Relationship Id="rId1" Type="http://schemas.openxmlformats.org/officeDocument/2006/relationships/hyperlink" Target="http://fantasy.nfl.com/players/card?leagueId=0&amp;playerId=2508061" TargetMode="External"/><Relationship Id="rId6" Type="http://schemas.openxmlformats.org/officeDocument/2006/relationships/hyperlink" Target="http://fantasy.nfl.com/players/card?leagueId=0&amp;playerId=2495448" TargetMode="External"/><Relationship Id="rId15" Type="http://schemas.openxmlformats.org/officeDocument/2006/relationships/hyperlink" Target="http://fantasy.nfl.com/players/card?leagueId=0&amp;playerId=2543488" TargetMode="External"/><Relationship Id="rId23" Type="http://schemas.openxmlformats.org/officeDocument/2006/relationships/hyperlink" Target="http://fantasy.nfl.com/players/card?leagueId=0&amp;playerId=2533040" TargetMode="External"/><Relationship Id="rId28" Type="http://schemas.openxmlformats.org/officeDocument/2006/relationships/hyperlink" Target="http://fantasy.nfl.com/players/card?leagueId=0&amp;playerId=2543475" TargetMode="External"/><Relationship Id="rId36" Type="http://schemas.openxmlformats.org/officeDocument/2006/relationships/hyperlink" Target="http://fantasy.nfl.com/players/card?leagueId=0&amp;playerId=2495821" TargetMode="External"/><Relationship Id="rId49" Type="http://schemas.openxmlformats.org/officeDocument/2006/relationships/hyperlink" Target="http://fantasy.nfl.com/players/card?leagueId=0&amp;playerId=2552463" TargetMode="External"/><Relationship Id="rId57" Type="http://schemas.openxmlformats.org/officeDocument/2006/relationships/hyperlink" Target="http://fantasy.nfl.com/players/card?leagueId=0&amp;playerId=2532887" TargetMode="External"/><Relationship Id="rId10" Type="http://schemas.openxmlformats.org/officeDocument/2006/relationships/hyperlink" Target="http://fantasy.nfl.com/players/card?leagueId=0&amp;playerId=2543495" TargetMode="External"/><Relationship Id="rId31" Type="http://schemas.openxmlformats.org/officeDocument/2006/relationships/hyperlink" Target="http://fantasy.nfl.com/players/card?leagueId=0&amp;playerId=2495341" TargetMode="External"/><Relationship Id="rId44" Type="http://schemas.openxmlformats.org/officeDocument/2006/relationships/hyperlink" Target="http://fantasy.nfl.com/players/card?leagueId=0&amp;playerId=1990" TargetMode="External"/><Relationship Id="rId52" Type="http://schemas.openxmlformats.org/officeDocument/2006/relationships/hyperlink" Target="http://fantasy.nfl.com/players/card?leagueId=0&amp;playerId=2550353" TargetMode="External"/><Relationship Id="rId60" Type="http://schemas.openxmlformats.org/officeDocument/2006/relationships/hyperlink" Target="http://fantasy.nfl.com/players/card?leagueId=0&amp;playerId=2552424" TargetMode="External"/><Relationship Id="rId65" Type="http://schemas.openxmlformats.org/officeDocument/2006/relationships/hyperlink" Target="http://fantasy.nfl.com/players/card?leagueId=0&amp;playerId=2532978" TargetMode="External"/><Relationship Id="rId73" Type="http://schemas.openxmlformats.org/officeDocument/2006/relationships/hyperlink" Target="http://fantasy.nfl.com/players/card?leagueId=0&amp;playerId=2495189" TargetMode="External"/><Relationship Id="rId78" Type="http://schemas.openxmlformats.org/officeDocument/2006/relationships/hyperlink" Target="http://fantasy.nfl.com/players/card?leagueId=0&amp;playerId=497312" TargetMode="External"/><Relationship Id="rId81" Type="http://schemas.openxmlformats.org/officeDocument/2006/relationships/hyperlink" Target="http://fantasy.nfl.com/players/card?leagueId=0&amp;playerId=2543491" TargetMode="External"/><Relationship Id="rId86" Type="http://schemas.openxmlformats.org/officeDocument/2006/relationships/hyperlink" Target="http://fantasy.nfl.com/players/card?leagueId=0&amp;playerId=2552608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fantasy.nfl.com/players/card?leagueId=0&amp;playerId=2552475" TargetMode="External"/><Relationship Id="rId18" Type="http://schemas.openxmlformats.org/officeDocument/2006/relationships/hyperlink" Target="http://fantasy.nfl.com/players/card?leagueId=0&amp;playerId=2543583" TargetMode="External"/><Relationship Id="rId26" Type="http://schemas.openxmlformats.org/officeDocument/2006/relationships/hyperlink" Target="http://fantasy.nfl.com/players/card?leagueId=0&amp;playerId=4327" TargetMode="External"/><Relationship Id="rId39" Type="http://schemas.openxmlformats.org/officeDocument/2006/relationships/hyperlink" Target="http://fantasy.nfl.com/players/card?leagueId=0&amp;playerId=2495471" TargetMode="External"/><Relationship Id="rId21" Type="http://schemas.openxmlformats.org/officeDocument/2006/relationships/hyperlink" Target="http://fantasy.nfl.com/players/card?leagueId=0&amp;playerId=71345" TargetMode="External"/><Relationship Id="rId34" Type="http://schemas.openxmlformats.org/officeDocument/2006/relationships/hyperlink" Target="http://fantasy.nfl.com/players/card?leagueId=0&amp;playerId=2532864" TargetMode="External"/><Relationship Id="rId42" Type="http://schemas.openxmlformats.org/officeDocument/2006/relationships/hyperlink" Target="http://fantasy.nfl.com/players/card?leagueId=0&amp;playerId=2543715" TargetMode="External"/><Relationship Id="rId47" Type="http://schemas.openxmlformats.org/officeDocument/2006/relationships/hyperlink" Target="http://fantasy.nfl.com/players/card?leagueId=0&amp;playerId=2540273" TargetMode="External"/><Relationship Id="rId50" Type="http://schemas.openxmlformats.org/officeDocument/2006/relationships/hyperlink" Target="http://fantasy.nfl.com/players/card?leagueId=0&amp;playerId=2543704" TargetMode="External"/><Relationship Id="rId55" Type="http://schemas.openxmlformats.org/officeDocument/2006/relationships/hyperlink" Target="http://fantasy.nfl.com/players/card?leagueId=0&amp;playerId=2539315" TargetMode="External"/><Relationship Id="rId63" Type="http://schemas.openxmlformats.org/officeDocument/2006/relationships/hyperlink" Target="http://fantasy.nfl.com/players/card?leagueId=0&amp;playerId=2495258" TargetMode="External"/><Relationship Id="rId68" Type="http://schemas.openxmlformats.org/officeDocument/2006/relationships/hyperlink" Target="http://fantasy.nfl.com/players/card?leagueId=0&amp;playerId=2550529" TargetMode="External"/><Relationship Id="rId76" Type="http://schemas.openxmlformats.org/officeDocument/2006/relationships/hyperlink" Target="http://fantasy.nfl.com/players/card?leagueId=0&amp;playerId=2533036" TargetMode="External"/><Relationship Id="rId7" Type="http://schemas.openxmlformats.org/officeDocument/2006/relationships/hyperlink" Target="http://fantasy.nfl.com/players/card?leagueId=0&amp;playerId=927" TargetMode="External"/><Relationship Id="rId71" Type="http://schemas.openxmlformats.org/officeDocument/2006/relationships/hyperlink" Target="http://fantasy.nfl.com/players/card?leagueId=0&amp;playerId=262" TargetMode="External"/><Relationship Id="rId2" Type="http://schemas.openxmlformats.org/officeDocument/2006/relationships/hyperlink" Target="http://fantasy.nfl.com/players/card?leagueId=0&amp;playerId=2540168" TargetMode="External"/><Relationship Id="rId16" Type="http://schemas.openxmlformats.org/officeDocument/2006/relationships/hyperlink" Target="http://fantasy.nfl.com/players/card?leagueId=0&amp;playerId=497149" TargetMode="External"/><Relationship Id="rId29" Type="http://schemas.openxmlformats.org/officeDocument/2006/relationships/hyperlink" Target="http://fantasy.nfl.com/players/card?leagueId=0&amp;playerId=2552376" TargetMode="External"/><Relationship Id="rId11" Type="http://schemas.openxmlformats.org/officeDocument/2006/relationships/hyperlink" Target="http://fantasy.nfl.com/players/card?leagueId=0&amp;playerId=2552471" TargetMode="External"/><Relationship Id="rId24" Type="http://schemas.openxmlformats.org/officeDocument/2006/relationships/hyperlink" Target="http://fantasy.nfl.com/players/card?leagueId=0&amp;playerId=2543600" TargetMode="External"/><Relationship Id="rId32" Type="http://schemas.openxmlformats.org/officeDocument/2006/relationships/hyperlink" Target="http://fantasy.nfl.com/players/card?leagueId=0&amp;playerId=2506874" TargetMode="External"/><Relationship Id="rId37" Type="http://schemas.openxmlformats.org/officeDocument/2006/relationships/hyperlink" Target="http://fantasy.nfl.com/players/card?leagueId=0&amp;playerId=2533545" TargetMode="External"/><Relationship Id="rId40" Type="http://schemas.openxmlformats.org/officeDocument/2006/relationships/hyperlink" Target="http://fantasy.nfl.com/players/card?leagueId=0&amp;playerId=2543565" TargetMode="External"/><Relationship Id="rId45" Type="http://schemas.openxmlformats.org/officeDocument/2006/relationships/hyperlink" Target="http://fantasy.nfl.com/players/card?leagueId=0&amp;playerId=2495470" TargetMode="External"/><Relationship Id="rId53" Type="http://schemas.openxmlformats.org/officeDocument/2006/relationships/hyperlink" Target="http://fantasy.nfl.com/players/card?leagueId=0&amp;playerId=2543596" TargetMode="External"/><Relationship Id="rId58" Type="http://schemas.openxmlformats.org/officeDocument/2006/relationships/hyperlink" Target="http://fantasy.nfl.com/players/card?leagueId=0&amp;playerId=2540037" TargetMode="External"/><Relationship Id="rId66" Type="http://schemas.openxmlformats.org/officeDocument/2006/relationships/hyperlink" Target="http://fantasy.nfl.com/players/card?leagueId=0&amp;playerId=2535708" TargetMode="External"/><Relationship Id="rId74" Type="http://schemas.openxmlformats.org/officeDocument/2006/relationships/hyperlink" Target="http://fantasy.nfl.com/players/card?leagueId=0&amp;playerId=2534770" TargetMode="External"/><Relationship Id="rId79" Type="http://schemas.openxmlformats.org/officeDocument/2006/relationships/hyperlink" Target="http://fantasy.nfl.com/players/card?leagueId=0&amp;playerId=497172" TargetMode="External"/><Relationship Id="rId5" Type="http://schemas.openxmlformats.org/officeDocument/2006/relationships/hyperlink" Target="http://fantasy.nfl.com/players/card?leagueId=0&amp;playerId=2495207" TargetMode="External"/><Relationship Id="rId61" Type="http://schemas.openxmlformats.org/officeDocument/2006/relationships/hyperlink" Target="http://fantasy.nfl.com/players/card?leagueId=0&amp;playerId=2543638" TargetMode="External"/><Relationship Id="rId10" Type="http://schemas.openxmlformats.org/officeDocument/2006/relationships/hyperlink" Target="http://fantasy.nfl.com/players/card?leagueId=0&amp;playerId=949" TargetMode="External"/><Relationship Id="rId19" Type="http://schemas.openxmlformats.org/officeDocument/2006/relationships/hyperlink" Target="http://fantasy.nfl.com/players/card?leagueId=0&amp;playerId=497204" TargetMode="External"/><Relationship Id="rId31" Type="http://schemas.openxmlformats.org/officeDocument/2006/relationships/hyperlink" Target="http://fantasy.nfl.com/players/card?leagueId=0&amp;playerId=2506467" TargetMode="External"/><Relationship Id="rId44" Type="http://schemas.openxmlformats.org/officeDocument/2006/relationships/hyperlink" Target="http://fantasy.nfl.com/players/card?leagueId=0&amp;playerId=2539322" TargetMode="External"/><Relationship Id="rId52" Type="http://schemas.openxmlformats.org/officeDocument/2006/relationships/hyperlink" Target="http://fantasy.nfl.com/players/card?leagueId=0&amp;playerId=2552375" TargetMode="External"/><Relationship Id="rId60" Type="http://schemas.openxmlformats.org/officeDocument/2006/relationships/hyperlink" Target="http://fantasy.nfl.com/players/card?leagueId=0&amp;playerId=2541544" TargetMode="External"/><Relationship Id="rId65" Type="http://schemas.openxmlformats.org/officeDocument/2006/relationships/hyperlink" Target="http://fantasy.nfl.com/players/card?leagueId=0&amp;playerId=2532797" TargetMode="External"/><Relationship Id="rId73" Type="http://schemas.openxmlformats.org/officeDocument/2006/relationships/hyperlink" Target="http://fantasy.nfl.com/players/card?leagueId=0&amp;playerId=2553439" TargetMode="External"/><Relationship Id="rId78" Type="http://schemas.openxmlformats.org/officeDocument/2006/relationships/hyperlink" Target="http://fantasy.nfl.com/players/card?leagueId=0&amp;playerId=2543551" TargetMode="External"/><Relationship Id="rId4" Type="http://schemas.openxmlformats.org/officeDocument/2006/relationships/hyperlink" Target="http://fantasy.nfl.com/players/card?leagueId=0&amp;playerId=2543603" TargetMode="External"/><Relationship Id="rId9" Type="http://schemas.openxmlformats.org/officeDocument/2006/relationships/hyperlink" Target="http://fantasy.nfl.com/players/card?leagueId=0&amp;playerId=2543743" TargetMode="External"/><Relationship Id="rId14" Type="http://schemas.openxmlformats.org/officeDocument/2006/relationships/hyperlink" Target="http://fantasy.nfl.com/players/card?leagueId=0&amp;playerId=2540171" TargetMode="External"/><Relationship Id="rId22" Type="http://schemas.openxmlformats.org/officeDocument/2006/relationships/hyperlink" Target="http://fantasy.nfl.com/players/card?leagueId=0&amp;playerId=2495473" TargetMode="External"/><Relationship Id="rId27" Type="http://schemas.openxmlformats.org/officeDocument/2006/relationships/hyperlink" Target="http://fantasy.nfl.com/players/card?leagueId=0&amp;playerId=2495161" TargetMode="External"/><Relationship Id="rId30" Type="http://schemas.openxmlformats.org/officeDocument/2006/relationships/hyperlink" Target="http://fantasy.nfl.com/players/card?leagueId=0&amp;playerId=2540178" TargetMode="External"/><Relationship Id="rId35" Type="http://schemas.openxmlformats.org/officeDocument/2006/relationships/hyperlink" Target="http://fantasy.nfl.com/players/card?leagueId=0&amp;playerId=2495979" TargetMode="External"/><Relationship Id="rId43" Type="http://schemas.openxmlformats.org/officeDocument/2006/relationships/hyperlink" Target="http://fantasy.nfl.com/players/card?leagueId=0&amp;playerId=2540020" TargetMode="External"/><Relationship Id="rId48" Type="http://schemas.openxmlformats.org/officeDocument/2006/relationships/hyperlink" Target="http://fantasy.nfl.com/players/card?leagueId=0&amp;playerId=2550658" TargetMode="External"/><Relationship Id="rId56" Type="http://schemas.openxmlformats.org/officeDocument/2006/relationships/hyperlink" Target="http://fantasy.nfl.com/players/card?leagueId=0&amp;playerId=4433" TargetMode="External"/><Relationship Id="rId64" Type="http://schemas.openxmlformats.org/officeDocument/2006/relationships/hyperlink" Target="http://fantasy.nfl.com/players/card?leagueId=0&amp;playerId=497206" TargetMode="External"/><Relationship Id="rId69" Type="http://schemas.openxmlformats.org/officeDocument/2006/relationships/hyperlink" Target="http://fantasy.nfl.com/players/card?leagueId=0&amp;playerId=2507428" TargetMode="External"/><Relationship Id="rId77" Type="http://schemas.openxmlformats.org/officeDocument/2006/relationships/hyperlink" Target="http://fantasy.nfl.com/players/card?leagueId=0&amp;playerId=2534796" TargetMode="External"/><Relationship Id="rId8" Type="http://schemas.openxmlformats.org/officeDocument/2006/relationships/hyperlink" Target="http://fantasy.nfl.com/players/card?leagueId=0&amp;playerId=2533457" TargetMode="External"/><Relationship Id="rId51" Type="http://schemas.openxmlformats.org/officeDocument/2006/relationships/hyperlink" Target="http://fantasy.nfl.com/players/card?leagueId=0&amp;playerId=2539260" TargetMode="External"/><Relationship Id="rId72" Type="http://schemas.openxmlformats.org/officeDocument/2006/relationships/hyperlink" Target="http://fantasy.nfl.com/players/card?leagueId=0&amp;playerId=2552635" TargetMode="External"/><Relationship Id="rId80" Type="http://schemas.openxmlformats.org/officeDocument/2006/relationships/hyperlink" Target="http://fantasy.nfl.com/players/card?leagueId=0&amp;playerId=2495241" TargetMode="External"/><Relationship Id="rId3" Type="http://schemas.openxmlformats.org/officeDocument/2006/relationships/hyperlink" Target="http://fantasy.nfl.com/players/card?leagueId=0&amp;playerId=234" TargetMode="External"/><Relationship Id="rId12" Type="http://schemas.openxmlformats.org/officeDocument/2006/relationships/hyperlink" Target="http://fantasy.nfl.com/players/card?leagueId=0&amp;playerId=2539217" TargetMode="External"/><Relationship Id="rId17" Type="http://schemas.openxmlformats.org/officeDocument/2006/relationships/hyperlink" Target="http://fantasy.nfl.com/players/card?leagueId=0&amp;playerId=2552453" TargetMode="External"/><Relationship Id="rId25" Type="http://schemas.openxmlformats.org/officeDocument/2006/relationships/hyperlink" Target="http://fantasy.nfl.com/players/card?leagueId=0&amp;playerId=2543502" TargetMode="External"/><Relationship Id="rId33" Type="http://schemas.openxmlformats.org/officeDocument/2006/relationships/hyperlink" Target="http://fantasy.nfl.com/players/card?leagueId=0&amp;playerId=2553435" TargetMode="External"/><Relationship Id="rId38" Type="http://schemas.openxmlformats.org/officeDocument/2006/relationships/hyperlink" Target="http://fantasy.nfl.com/players/card?leagueId=0&amp;playerId=2542022" TargetMode="External"/><Relationship Id="rId46" Type="http://schemas.openxmlformats.org/officeDocument/2006/relationships/hyperlink" Target="http://fantasy.nfl.com/players/card?leagueId=0&amp;playerId=2552379" TargetMode="External"/><Relationship Id="rId59" Type="http://schemas.openxmlformats.org/officeDocument/2006/relationships/hyperlink" Target="http://fantasy.nfl.com/players/card?leagueId=0&amp;playerId=2539980" TargetMode="External"/><Relationship Id="rId67" Type="http://schemas.openxmlformats.org/officeDocument/2006/relationships/hyperlink" Target="http://fantasy.nfl.com/players/card?leagueId=0&amp;playerId=2553462" TargetMode="External"/><Relationship Id="rId20" Type="http://schemas.openxmlformats.org/officeDocument/2006/relationships/hyperlink" Target="http://fantasy.nfl.com/players/card?leagueId=0&amp;playerId=2540156" TargetMode="External"/><Relationship Id="rId41" Type="http://schemas.openxmlformats.org/officeDocument/2006/relationships/hyperlink" Target="http://fantasy.nfl.com/players/card?leagueId=0&amp;playerId=497176" TargetMode="External"/><Relationship Id="rId54" Type="http://schemas.openxmlformats.org/officeDocument/2006/relationships/hyperlink" Target="http://fantasy.nfl.com/players/card?leagueId=0&amp;playerId=2533460" TargetMode="External"/><Relationship Id="rId62" Type="http://schemas.openxmlformats.org/officeDocument/2006/relationships/hyperlink" Target="http://fantasy.nfl.com/players/card?leagueId=0&amp;playerId=2507779" TargetMode="External"/><Relationship Id="rId70" Type="http://schemas.openxmlformats.org/officeDocument/2006/relationships/hyperlink" Target="http://fantasy.nfl.com/players/card?leagueId=0&amp;playerId=2533030" TargetMode="External"/><Relationship Id="rId75" Type="http://schemas.openxmlformats.org/officeDocument/2006/relationships/hyperlink" Target="http://fantasy.nfl.com/players/card?leagueId=0&amp;playerId=2495328" TargetMode="External"/><Relationship Id="rId1" Type="http://schemas.openxmlformats.org/officeDocument/2006/relationships/hyperlink" Target="http://fantasy.nfl.com/players/card?leagueId=0&amp;playerId=2540175" TargetMode="External"/><Relationship Id="rId6" Type="http://schemas.openxmlformats.org/officeDocument/2006/relationships/hyperlink" Target="http://fantasy.nfl.com/players/card?leagueId=0&amp;playerId=2506404" TargetMode="External"/><Relationship Id="rId15" Type="http://schemas.openxmlformats.org/officeDocument/2006/relationships/hyperlink" Target="http://fantasy.nfl.com/players/card?leagueId=0&amp;playerId=2552374" TargetMode="External"/><Relationship Id="rId23" Type="http://schemas.openxmlformats.org/officeDocument/2006/relationships/hyperlink" Target="http://fantasy.nfl.com/players/card?leagueId=0&amp;playerId=2552461" TargetMode="External"/><Relationship Id="rId28" Type="http://schemas.openxmlformats.org/officeDocument/2006/relationships/hyperlink" Target="http://fantasy.nfl.com/players/card?leagueId=0&amp;playerId=2506871" TargetMode="External"/><Relationship Id="rId36" Type="http://schemas.openxmlformats.org/officeDocument/2006/relationships/hyperlink" Target="http://fantasy.nfl.com/players/card?leagueId=0&amp;playerId=2543664" TargetMode="External"/><Relationship Id="rId49" Type="http://schemas.openxmlformats.org/officeDocument/2006/relationships/hyperlink" Target="http://fantasy.nfl.com/players/card?leagueId=0&amp;playerId=2533037" TargetMode="External"/><Relationship Id="rId57" Type="http://schemas.openxmlformats.org/officeDocument/2006/relationships/hyperlink" Target="http://fantasy.nfl.com/players/card?leagueId=0&amp;playerId=249547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antasy.nfl.com/players/card?leagueId=0&amp;playerId=2543462" TargetMode="External"/><Relationship Id="rId3" Type="http://schemas.openxmlformats.org/officeDocument/2006/relationships/hyperlink" Target="http://fantasy.nfl.com/players/card?leagueId=0&amp;playerId=2506121" TargetMode="External"/><Relationship Id="rId7" Type="http://schemas.openxmlformats.org/officeDocument/2006/relationships/hyperlink" Target="http://fantasy.nfl.com/players/card?leagueId=0&amp;playerId=2532820" TargetMode="External"/><Relationship Id="rId12" Type="http://schemas.openxmlformats.org/officeDocument/2006/relationships/hyperlink" Target="http://fantasy.nfl.com/players/card?leagueId=0&amp;playerId=497123" TargetMode="External"/><Relationship Id="rId2" Type="http://schemas.openxmlformats.org/officeDocument/2006/relationships/hyperlink" Target="http://fantasy.nfl.com/players/card?leagueId=0&amp;playerId=2505354" TargetMode="External"/><Relationship Id="rId1" Type="http://schemas.openxmlformats.org/officeDocument/2006/relationships/hyperlink" Target="http://fantasy.nfl.com/players/card?leagueId=0&amp;playerId=2501863" TargetMode="External"/><Relationship Id="rId6" Type="http://schemas.openxmlformats.org/officeDocument/2006/relationships/hyperlink" Target="http://fantasy.nfl.com/players/card?leagueId=0&amp;playerId=79860" TargetMode="External"/><Relationship Id="rId11" Type="http://schemas.openxmlformats.org/officeDocument/2006/relationships/hyperlink" Target="http://fantasy.nfl.com/players/card?leagueId=0&amp;playerId=2506546" TargetMode="External"/><Relationship Id="rId5" Type="http://schemas.openxmlformats.org/officeDocument/2006/relationships/hyperlink" Target="http://fantasy.nfl.com/players/card?leagueId=0&amp;playerId=2505996" TargetMode="External"/><Relationship Id="rId10" Type="http://schemas.openxmlformats.org/officeDocument/2006/relationships/hyperlink" Target="http://fantasy.nfl.com/players/card?leagueId=0&amp;playerId=2543605" TargetMode="External"/><Relationship Id="rId4" Type="http://schemas.openxmlformats.org/officeDocument/2006/relationships/hyperlink" Target="http://fantasy.nfl.com/players/card?leagueId=0&amp;playerId=2495186" TargetMode="External"/><Relationship Id="rId9" Type="http://schemas.openxmlformats.org/officeDocument/2006/relationships/hyperlink" Target="http://fantasy.nfl.com/players/card?leagueId=0&amp;playerId=253933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fantasy.nfl.com/players/card?leagueId=0&amp;playerId=2506369" TargetMode="External"/><Relationship Id="rId13" Type="http://schemas.openxmlformats.org/officeDocument/2006/relationships/hyperlink" Target="http://fantasy.nfl.com/players/card?leagueId=0&amp;playerId=2537933" TargetMode="External"/><Relationship Id="rId18" Type="http://schemas.openxmlformats.org/officeDocument/2006/relationships/hyperlink" Target="http://fantasy.nfl.com/players/card?leagueId=0&amp;playerId=2532838" TargetMode="External"/><Relationship Id="rId26" Type="http://schemas.openxmlformats.org/officeDocument/2006/relationships/hyperlink" Target="http://fantasy.nfl.com/players/card?leagueId=0&amp;playerId=2495187" TargetMode="External"/><Relationship Id="rId39" Type="http://schemas.openxmlformats.org/officeDocument/2006/relationships/hyperlink" Target="http://fantasy.nfl.com/players/card?leagueId=0&amp;playerId=2543721" TargetMode="External"/><Relationship Id="rId3" Type="http://schemas.openxmlformats.org/officeDocument/2006/relationships/hyperlink" Target="http://fantasy.nfl.com/players/card?leagueId=0&amp;playerId=2495353" TargetMode="External"/><Relationship Id="rId21" Type="http://schemas.openxmlformats.org/officeDocument/2006/relationships/hyperlink" Target="http://fantasy.nfl.com/players/card?leagueId=0&amp;playerId=2539995" TargetMode="External"/><Relationship Id="rId34" Type="http://schemas.openxmlformats.org/officeDocument/2006/relationships/hyperlink" Target="http://fantasy.nfl.com/players/card?leagueId=0&amp;playerId=2507218" TargetMode="External"/><Relationship Id="rId42" Type="http://schemas.openxmlformats.org/officeDocument/2006/relationships/hyperlink" Target="http://fantasy.nfl.com/players/card?leagueId=0&amp;playerId=2540200" TargetMode="External"/><Relationship Id="rId47" Type="http://schemas.openxmlformats.org/officeDocument/2006/relationships/hyperlink" Target="http://fantasy.nfl.com/players/card?leagueId=0&amp;playerId=2552633" TargetMode="External"/><Relationship Id="rId7" Type="http://schemas.openxmlformats.org/officeDocument/2006/relationships/hyperlink" Target="http://fantasy.nfl.com/players/card?leagueId=0&amp;playerId=2495966" TargetMode="External"/><Relationship Id="rId12" Type="http://schemas.openxmlformats.org/officeDocument/2006/relationships/hyperlink" Target="http://fantasy.nfl.com/players/card?leagueId=0&amp;playerId=2540148" TargetMode="External"/><Relationship Id="rId17" Type="http://schemas.openxmlformats.org/officeDocument/2006/relationships/hyperlink" Target="http://fantasy.nfl.com/players/card?leagueId=0&amp;playerId=2541834" TargetMode="External"/><Relationship Id="rId25" Type="http://schemas.openxmlformats.org/officeDocument/2006/relationships/hyperlink" Target="http://fantasy.nfl.com/players/card?leagueId=0&amp;playerId=2540211" TargetMode="External"/><Relationship Id="rId33" Type="http://schemas.openxmlformats.org/officeDocument/2006/relationships/hyperlink" Target="http://fantasy.nfl.com/players/card?leagueId=0&amp;playerId=497258" TargetMode="External"/><Relationship Id="rId38" Type="http://schemas.openxmlformats.org/officeDocument/2006/relationships/hyperlink" Target="http://fantasy.nfl.com/players/card?leagueId=0&amp;playerId=2539327" TargetMode="External"/><Relationship Id="rId46" Type="http://schemas.openxmlformats.org/officeDocument/2006/relationships/hyperlink" Target="http://fantasy.nfl.com/players/card?leagueId=0&amp;playerId=2495573" TargetMode="External"/><Relationship Id="rId2" Type="http://schemas.openxmlformats.org/officeDocument/2006/relationships/hyperlink" Target="http://fantasy.nfl.com/players/card?leagueId=0&amp;playerId=1062" TargetMode="External"/><Relationship Id="rId16" Type="http://schemas.openxmlformats.org/officeDocument/2006/relationships/hyperlink" Target="http://fantasy.nfl.com/players/card?leagueId=0&amp;playerId=2495825" TargetMode="External"/><Relationship Id="rId20" Type="http://schemas.openxmlformats.org/officeDocument/2006/relationships/hyperlink" Target="http://fantasy.nfl.com/players/card?leagueId=0&amp;playerId=71265" TargetMode="External"/><Relationship Id="rId29" Type="http://schemas.openxmlformats.org/officeDocument/2006/relationships/hyperlink" Target="http://fantasy.nfl.com/players/card?leagueId=0&amp;playerId=2495888" TargetMode="External"/><Relationship Id="rId41" Type="http://schemas.openxmlformats.org/officeDocument/2006/relationships/hyperlink" Target="http://fantasy.nfl.com/players/card?leagueId=0&amp;playerId=2541316" TargetMode="External"/><Relationship Id="rId1" Type="http://schemas.openxmlformats.org/officeDocument/2006/relationships/hyperlink" Target="http://fantasy.nfl.com/players/card?leagueId=0&amp;playerId=497240" TargetMode="External"/><Relationship Id="rId6" Type="http://schemas.openxmlformats.org/officeDocument/2006/relationships/hyperlink" Target="http://fantasy.nfl.com/players/card?leagueId=0&amp;playerId=2495267" TargetMode="External"/><Relationship Id="rId11" Type="http://schemas.openxmlformats.org/officeDocument/2006/relationships/hyperlink" Target="http://fantasy.nfl.com/players/card?leagueId=0&amp;playerId=2543683" TargetMode="External"/><Relationship Id="rId24" Type="http://schemas.openxmlformats.org/officeDocument/2006/relationships/hyperlink" Target="http://fantasy.nfl.com/players/card?leagueId=0&amp;playerId=497234" TargetMode="External"/><Relationship Id="rId32" Type="http://schemas.openxmlformats.org/officeDocument/2006/relationships/hyperlink" Target="http://fantasy.nfl.com/players/card?leagueId=0&amp;playerId=2495835" TargetMode="External"/><Relationship Id="rId37" Type="http://schemas.openxmlformats.org/officeDocument/2006/relationships/hyperlink" Target="http://fantasy.nfl.com/players/card?leagueId=0&amp;playerId=497256" TargetMode="External"/><Relationship Id="rId40" Type="http://schemas.openxmlformats.org/officeDocument/2006/relationships/hyperlink" Target="http://fantasy.nfl.com/players/card?leagueId=0&amp;playerId=2506619" TargetMode="External"/><Relationship Id="rId45" Type="http://schemas.openxmlformats.org/officeDocument/2006/relationships/hyperlink" Target="http://fantasy.nfl.com/players/card?leagueId=0&amp;playerId=89766" TargetMode="External"/><Relationship Id="rId5" Type="http://schemas.openxmlformats.org/officeDocument/2006/relationships/hyperlink" Target="http://fantasy.nfl.com/players/card?leagueId=0&amp;playerId=2540158" TargetMode="External"/><Relationship Id="rId15" Type="http://schemas.openxmlformats.org/officeDocument/2006/relationships/hyperlink" Target="http://fantasy.nfl.com/players/card?leagueId=0&amp;playerId=2533046" TargetMode="External"/><Relationship Id="rId23" Type="http://schemas.openxmlformats.org/officeDocument/2006/relationships/hyperlink" Target="http://fantasy.nfl.com/players/card?leagueId=0&amp;playerId=2552468" TargetMode="External"/><Relationship Id="rId28" Type="http://schemas.openxmlformats.org/officeDocument/2006/relationships/hyperlink" Target="http://fantasy.nfl.com/players/card?leagueId=0&amp;playerId=2541768" TargetMode="External"/><Relationship Id="rId36" Type="http://schemas.openxmlformats.org/officeDocument/2006/relationships/hyperlink" Target="http://fantasy.nfl.com/players/card?leagueId=0&amp;playerId=2552397" TargetMode="External"/><Relationship Id="rId10" Type="http://schemas.openxmlformats.org/officeDocument/2006/relationships/hyperlink" Target="http://fantasy.nfl.com/players/card?leagueId=0&amp;playerId=2505299" TargetMode="External"/><Relationship Id="rId19" Type="http://schemas.openxmlformats.org/officeDocument/2006/relationships/hyperlink" Target="http://fantasy.nfl.com/players/card?leagueId=0&amp;playerId=2543481" TargetMode="External"/><Relationship Id="rId31" Type="http://schemas.openxmlformats.org/officeDocument/2006/relationships/hyperlink" Target="http://fantasy.nfl.com/players/card?leagueId=0&amp;playerId=2507883" TargetMode="External"/><Relationship Id="rId44" Type="http://schemas.openxmlformats.org/officeDocument/2006/relationships/hyperlink" Target="http://fantasy.nfl.com/players/card?leagueId=0&amp;playerId=2552586" TargetMode="External"/><Relationship Id="rId4" Type="http://schemas.openxmlformats.org/officeDocument/2006/relationships/hyperlink" Target="http://fantasy.nfl.com/players/card?leagueId=0&amp;playerId=2505629" TargetMode="External"/><Relationship Id="rId9" Type="http://schemas.openxmlformats.org/officeDocument/2006/relationships/hyperlink" Target="http://fantasy.nfl.com/players/card?leagueId=0&amp;playerId=2495438" TargetMode="External"/><Relationship Id="rId14" Type="http://schemas.openxmlformats.org/officeDocument/2006/relationships/hyperlink" Target="http://fantasy.nfl.com/players/card?leagueId=0&amp;playerId=2532853" TargetMode="External"/><Relationship Id="rId22" Type="http://schemas.openxmlformats.org/officeDocument/2006/relationships/hyperlink" Target="http://fantasy.nfl.com/players/card?leagueId=0&amp;playerId=324" TargetMode="External"/><Relationship Id="rId27" Type="http://schemas.openxmlformats.org/officeDocument/2006/relationships/hyperlink" Target="http://fantasy.nfl.com/players/card?leagueId=0&amp;playerId=2550313" TargetMode="External"/><Relationship Id="rId30" Type="http://schemas.openxmlformats.org/officeDocument/2006/relationships/hyperlink" Target="http://fantasy.nfl.com/players/card?leagueId=0&amp;playerId=2541199" TargetMode="External"/><Relationship Id="rId35" Type="http://schemas.openxmlformats.org/officeDocument/2006/relationships/hyperlink" Target="http://fantasy.nfl.com/players/card?leagueId=0&amp;playerId=2540203" TargetMode="External"/><Relationship Id="rId43" Type="http://schemas.openxmlformats.org/officeDocument/2006/relationships/hyperlink" Target="http://fantasy.nfl.com/players/card?leagueId=0&amp;playerId=2552401" TargetMode="External"/><Relationship Id="rId48" Type="http://schemas.openxmlformats.org/officeDocument/2006/relationships/hyperlink" Target="http://fantasy.nfl.com/players/card?leagueId=0&amp;playerId=4972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antasy.nfl.com/players/card?leagueId=0&amp;playerId=2507463" TargetMode="External"/><Relationship Id="rId13" Type="http://schemas.openxmlformats.org/officeDocument/2006/relationships/hyperlink" Target="http://fantasy.nfl.com/players/card?leagueId=0&amp;playerId=2550325" TargetMode="External"/><Relationship Id="rId18" Type="http://schemas.openxmlformats.org/officeDocument/2006/relationships/hyperlink" Target="http://fantasy.nfl.com/players/card?leagueId=0&amp;playerId=2507225" TargetMode="External"/><Relationship Id="rId26" Type="http://schemas.openxmlformats.org/officeDocument/2006/relationships/hyperlink" Target="http://fantasy.nfl.com/players/card?leagueId=0&amp;playerId=2506063" TargetMode="External"/><Relationship Id="rId3" Type="http://schemas.openxmlformats.org/officeDocument/2006/relationships/hyperlink" Target="http://fantasy.nfl.com/players/card?leagueId=0&amp;playerId=2507232" TargetMode="External"/><Relationship Id="rId21" Type="http://schemas.openxmlformats.org/officeDocument/2006/relationships/hyperlink" Target="http://fantasy.nfl.com/players/card?leagueId=0&amp;playerId=2534797" TargetMode="External"/><Relationship Id="rId7" Type="http://schemas.openxmlformats.org/officeDocument/2006/relationships/hyperlink" Target="http://fantasy.nfl.com/players/card?leagueId=0&amp;playerId=2536340" TargetMode="External"/><Relationship Id="rId12" Type="http://schemas.openxmlformats.org/officeDocument/2006/relationships/hyperlink" Target="http://fantasy.nfl.com/players/card?leagueId=0&amp;playerId=2507401" TargetMode="External"/><Relationship Id="rId17" Type="http://schemas.openxmlformats.org/officeDocument/2006/relationships/hyperlink" Target="http://fantasy.nfl.com/players/card?leagueId=0&amp;playerId=2500351" TargetMode="External"/><Relationship Id="rId25" Type="http://schemas.openxmlformats.org/officeDocument/2006/relationships/hyperlink" Target="http://fantasy.nfl.com/players/card?leagueId=0&amp;playerId=2543533" TargetMode="External"/><Relationship Id="rId2" Type="http://schemas.openxmlformats.org/officeDocument/2006/relationships/hyperlink" Target="http://fantasy.nfl.com/players/card?leagueId=0&amp;playerId=2503471" TargetMode="External"/><Relationship Id="rId16" Type="http://schemas.openxmlformats.org/officeDocument/2006/relationships/hyperlink" Target="http://fantasy.nfl.com/players/card?leagueId=0&amp;playerId=71309" TargetMode="External"/><Relationship Id="rId20" Type="http://schemas.openxmlformats.org/officeDocument/2006/relationships/hyperlink" Target="http://fantasy.nfl.com/players/card?leagueId=0&amp;playerId=2550636" TargetMode="External"/><Relationship Id="rId1" Type="http://schemas.openxmlformats.org/officeDocument/2006/relationships/hyperlink" Target="http://fantasy.nfl.com/players/card?leagueId=0&amp;playerId=2550380" TargetMode="External"/><Relationship Id="rId6" Type="http://schemas.openxmlformats.org/officeDocument/2006/relationships/hyperlink" Target="http://fantasy.nfl.com/players/card?leagueId=0&amp;playerId=2504797" TargetMode="External"/><Relationship Id="rId11" Type="http://schemas.openxmlformats.org/officeDocument/2006/relationships/hyperlink" Target="http://fantasy.nfl.com/players/card?leagueId=0&amp;playerId=2506677" TargetMode="External"/><Relationship Id="rId24" Type="http://schemas.openxmlformats.org/officeDocument/2006/relationships/hyperlink" Target="http://fantasy.nfl.com/players/card?leagueId=0&amp;playerId=2504257" TargetMode="External"/><Relationship Id="rId5" Type="http://schemas.openxmlformats.org/officeDocument/2006/relationships/hyperlink" Target="http://fantasy.nfl.com/players/card?leagueId=0&amp;playerId=2495259" TargetMode="External"/><Relationship Id="rId15" Type="http://schemas.openxmlformats.org/officeDocument/2006/relationships/hyperlink" Target="http://fantasy.nfl.com/players/card?leagueId=0&amp;playerId=2505459" TargetMode="External"/><Relationship Id="rId23" Type="http://schemas.openxmlformats.org/officeDocument/2006/relationships/hyperlink" Target="http://fantasy.nfl.com/players/card?leagueId=0&amp;playerId=2506386" TargetMode="External"/><Relationship Id="rId28" Type="http://schemas.openxmlformats.org/officeDocument/2006/relationships/hyperlink" Target="http://fantasy.nfl.com/players/card?leagueId=0&amp;playerId=89802" TargetMode="External"/><Relationship Id="rId10" Type="http://schemas.openxmlformats.org/officeDocument/2006/relationships/hyperlink" Target="http://fantasy.nfl.com/players/card?leagueId=0&amp;playerId=2506194" TargetMode="External"/><Relationship Id="rId19" Type="http://schemas.openxmlformats.org/officeDocument/2006/relationships/hyperlink" Target="http://fantasy.nfl.com/players/card?leagueId=0&amp;playerId=4381" TargetMode="External"/><Relationship Id="rId4" Type="http://schemas.openxmlformats.org/officeDocument/2006/relationships/hyperlink" Target="http://fantasy.nfl.com/players/card?leagueId=0&amp;playerId=2507374" TargetMode="External"/><Relationship Id="rId9" Type="http://schemas.openxmlformats.org/officeDocument/2006/relationships/hyperlink" Target="http://fantasy.nfl.com/players/card?leagueId=0&amp;playerId=2532968" TargetMode="External"/><Relationship Id="rId14" Type="http://schemas.openxmlformats.org/officeDocument/2006/relationships/hyperlink" Target="http://fantasy.nfl.com/players/card?leagueId=0&amp;playerId=2539637" TargetMode="External"/><Relationship Id="rId22" Type="http://schemas.openxmlformats.org/officeDocument/2006/relationships/hyperlink" Target="http://fantasy.nfl.com/players/card?leagueId=0&amp;playerId=2506264" TargetMode="External"/><Relationship Id="rId27" Type="http://schemas.openxmlformats.org/officeDocument/2006/relationships/hyperlink" Target="http://fantasy.nfl.com/players/card?leagueId=0&amp;playerId=249515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fantasy.nfl.com/players/card?leagueId=0&amp;playerId=100021" TargetMode="External"/><Relationship Id="rId7" Type="http://schemas.openxmlformats.org/officeDocument/2006/relationships/hyperlink" Target="http://fantasy.nfl.com/players/card?leagueId=0&amp;playerId=100001" TargetMode="External"/><Relationship Id="rId2" Type="http://schemas.openxmlformats.org/officeDocument/2006/relationships/hyperlink" Target="http://fantasy.nfl.com/players/card?leagueId=0&amp;playerId=100006" TargetMode="External"/><Relationship Id="rId1" Type="http://schemas.openxmlformats.org/officeDocument/2006/relationships/hyperlink" Target="http://fantasy.nfl.com/players/card?leagueId=0&amp;playerId=100017" TargetMode="External"/><Relationship Id="rId6" Type="http://schemas.openxmlformats.org/officeDocument/2006/relationships/hyperlink" Target="http://fantasy.nfl.com/players/card?leagueId=0&amp;playerId=100015" TargetMode="External"/><Relationship Id="rId5" Type="http://schemas.openxmlformats.org/officeDocument/2006/relationships/hyperlink" Target="http://fantasy.nfl.com/players/card?leagueId=0&amp;playerId=100007" TargetMode="External"/><Relationship Id="rId4" Type="http://schemas.openxmlformats.org/officeDocument/2006/relationships/hyperlink" Target="http://fantasy.nfl.com/players/card?leagueId=0&amp;playerId=100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"/>
  <sheetViews>
    <sheetView zoomScale="70" zoomScaleNormal="70" workbookViewId="0"/>
  </sheetViews>
  <sheetFormatPr defaultRowHeight="15" x14ac:dyDescent="0.25"/>
  <cols>
    <col min="1" max="1" width="16.5703125" style="1" customWidth="1"/>
    <col min="2" max="2" width="13" bestFit="1" customWidth="1"/>
    <col min="3" max="3" width="15" bestFit="1" customWidth="1"/>
    <col min="4" max="4" width="14.85546875" bestFit="1" customWidth="1"/>
    <col min="5" max="6" width="22" bestFit="1" customWidth="1"/>
    <col min="7" max="7" width="15" bestFit="1" customWidth="1"/>
    <col min="8" max="8" width="22.140625" bestFit="1" customWidth="1"/>
    <col min="9" max="9" width="16.85546875" bestFit="1" customWidth="1"/>
    <col min="10" max="10" width="23.85546875" bestFit="1" customWidth="1"/>
    <col min="11" max="11" width="21.42578125" bestFit="1" customWidth="1"/>
    <col min="12" max="12" width="17.28515625" bestFit="1" customWidth="1"/>
    <col min="13" max="13" width="9.28515625" bestFit="1" customWidth="1"/>
    <col min="14" max="14" width="14" bestFit="1" customWidth="1"/>
    <col min="15" max="15" width="14" hidden="1" customWidth="1"/>
    <col min="16" max="16" width="14.28515625" hidden="1" customWidth="1"/>
    <col min="17" max="17" width="15.85546875" hidden="1" customWidth="1"/>
    <col min="18" max="18" width="10.7109375" hidden="1" customWidth="1"/>
    <col min="19" max="19" width="12.85546875" bestFit="1" customWidth="1"/>
  </cols>
  <sheetData>
    <row r="1" spans="1:19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49</v>
      </c>
      <c r="O1" t="s">
        <v>35</v>
      </c>
      <c r="P1" t="s">
        <v>36</v>
      </c>
      <c r="Q1" t="s">
        <v>37</v>
      </c>
      <c r="R1" t="s">
        <v>38</v>
      </c>
      <c r="S1" t="s">
        <v>50</v>
      </c>
    </row>
    <row r="2" spans="1:19" ht="30" x14ac:dyDescent="0.25">
      <c r="A2" s="2" t="s">
        <v>362</v>
      </c>
      <c r="B2" s="2" t="s">
        <v>1</v>
      </c>
      <c r="C2" s="2">
        <v>16</v>
      </c>
      <c r="D2" s="2">
        <v>4796</v>
      </c>
      <c r="E2" s="2">
        <v>36</v>
      </c>
      <c r="F2" s="2">
        <v>14</v>
      </c>
      <c r="G2" s="2">
        <v>252</v>
      </c>
      <c r="H2" s="2">
        <v>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351.04</v>
      </c>
      <c r="O2">
        <f t="shared" ref="O2:O65" si="0">_xlfn.FLOOR.MATH(D2/20)+(E2*6)-(F2)</f>
        <v>441</v>
      </c>
      <c r="P2">
        <f t="shared" ref="P2:P65" si="1">_xlfn.FLOOR.MATH(G2/10) + (6*H2)</f>
        <v>43</v>
      </c>
      <c r="Q2">
        <f t="shared" ref="Q2:Q65" si="2">_xlfn.FLOOR.MATH(I2/10) + (6*J2)</f>
        <v>0</v>
      </c>
      <c r="R2">
        <f t="shared" ref="R2:R65" si="3">(K2*6)+(L2*2)-M2</f>
        <v>0</v>
      </c>
      <c r="S2">
        <f t="shared" ref="S2:S65" si="4">SUM(O2:R2)</f>
        <v>484</v>
      </c>
    </row>
    <row r="3" spans="1:19" ht="30" x14ac:dyDescent="0.25">
      <c r="A3" s="2" t="s">
        <v>363</v>
      </c>
      <c r="B3" s="2" t="s">
        <v>0</v>
      </c>
      <c r="C3" s="2">
        <v>16</v>
      </c>
      <c r="D3" s="2">
        <v>4591</v>
      </c>
      <c r="E3" s="2">
        <v>35</v>
      </c>
      <c r="F3" s="2">
        <v>8</v>
      </c>
      <c r="G3" s="2">
        <v>238</v>
      </c>
      <c r="H3" s="2">
        <v>3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351.44</v>
      </c>
      <c r="O3">
        <f t="shared" si="0"/>
        <v>431</v>
      </c>
      <c r="P3">
        <f t="shared" si="1"/>
        <v>41</v>
      </c>
      <c r="Q3">
        <f t="shared" si="2"/>
        <v>0</v>
      </c>
      <c r="R3">
        <f t="shared" si="3"/>
        <v>2</v>
      </c>
      <c r="S3">
        <f t="shared" si="4"/>
        <v>474</v>
      </c>
    </row>
    <row r="4" spans="1:19" ht="30" x14ac:dyDescent="0.25">
      <c r="A4" s="3" t="s">
        <v>364</v>
      </c>
      <c r="B4" s="2" t="s">
        <v>4</v>
      </c>
      <c r="C4" s="2">
        <v>16</v>
      </c>
      <c r="D4" s="2">
        <v>4783</v>
      </c>
      <c r="E4" s="2">
        <v>35</v>
      </c>
      <c r="F4" s="2">
        <v>18</v>
      </c>
      <c r="G4" s="2">
        <v>12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296.12</v>
      </c>
      <c r="O4">
        <f t="shared" si="0"/>
        <v>431</v>
      </c>
      <c r="P4">
        <f t="shared" si="1"/>
        <v>1</v>
      </c>
      <c r="Q4">
        <f t="shared" si="2"/>
        <v>0</v>
      </c>
      <c r="R4">
        <f t="shared" si="3"/>
        <v>2</v>
      </c>
      <c r="S4">
        <f t="shared" si="4"/>
        <v>434</v>
      </c>
    </row>
    <row r="5" spans="1:19" ht="30" x14ac:dyDescent="0.25">
      <c r="A5" s="2" t="s">
        <v>365</v>
      </c>
      <c r="B5" s="2" t="s">
        <v>3</v>
      </c>
      <c r="C5" s="2">
        <v>16</v>
      </c>
      <c r="D5" s="2">
        <v>4680</v>
      </c>
      <c r="E5" s="2">
        <v>34</v>
      </c>
      <c r="F5" s="2">
        <v>15</v>
      </c>
      <c r="G5" s="2">
        <v>40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303.2</v>
      </c>
      <c r="O5">
        <f t="shared" si="0"/>
        <v>423</v>
      </c>
      <c r="P5">
        <f t="shared" si="1"/>
        <v>10</v>
      </c>
      <c r="Q5">
        <f t="shared" si="2"/>
        <v>0</v>
      </c>
      <c r="R5">
        <f t="shared" si="3"/>
        <v>0</v>
      </c>
      <c r="S5">
        <f t="shared" si="4"/>
        <v>433</v>
      </c>
    </row>
    <row r="6" spans="1:19" ht="30" x14ac:dyDescent="0.25">
      <c r="A6" s="2" t="s">
        <v>366</v>
      </c>
      <c r="B6" s="2" t="s">
        <v>2</v>
      </c>
      <c r="C6" s="2">
        <v>16</v>
      </c>
      <c r="D6" s="2">
        <v>3787</v>
      </c>
      <c r="E6" s="2">
        <v>25</v>
      </c>
      <c r="F6" s="2">
        <v>9</v>
      </c>
      <c r="G6" s="2">
        <v>697</v>
      </c>
      <c r="H6" s="2">
        <v>5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335.18</v>
      </c>
      <c r="O6">
        <f t="shared" si="0"/>
        <v>330</v>
      </c>
      <c r="P6">
        <f t="shared" si="1"/>
        <v>99</v>
      </c>
      <c r="Q6">
        <f t="shared" si="2"/>
        <v>0</v>
      </c>
      <c r="R6">
        <f t="shared" si="3"/>
        <v>2</v>
      </c>
      <c r="S6">
        <f t="shared" si="4"/>
        <v>431</v>
      </c>
    </row>
    <row r="7" spans="1:19" ht="45" x14ac:dyDescent="0.25">
      <c r="A7" s="2" t="s">
        <v>367</v>
      </c>
      <c r="B7" s="2" t="s">
        <v>6</v>
      </c>
      <c r="C7" s="2">
        <v>16</v>
      </c>
      <c r="D7" s="2">
        <v>4582</v>
      </c>
      <c r="E7" s="2">
        <v>31</v>
      </c>
      <c r="F7" s="2">
        <v>13</v>
      </c>
      <c r="G7" s="2">
        <v>33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290.58</v>
      </c>
      <c r="O7">
        <f t="shared" si="0"/>
        <v>402</v>
      </c>
      <c r="P7">
        <f t="shared" si="1"/>
        <v>9</v>
      </c>
      <c r="Q7">
        <f t="shared" si="2"/>
        <v>0</v>
      </c>
      <c r="R7">
        <f t="shared" si="3"/>
        <v>0</v>
      </c>
      <c r="S7">
        <f t="shared" si="4"/>
        <v>411</v>
      </c>
    </row>
    <row r="8" spans="1:19" ht="30" x14ac:dyDescent="0.25">
      <c r="A8" s="3" t="s">
        <v>368</v>
      </c>
      <c r="B8" s="2" t="s">
        <v>7</v>
      </c>
      <c r="C8" s="2">
        <v>16</v>
      </c>
      <c r="D8" s="2">
        <v>4275</v>
      </c>
      <c r="E8" s="2">
        <v>32</v>
      </c>
      <c r="F8" s="2">
        <v>11</v>
      </c>
      <c r="G8" s="2">
        <v>54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290.39999999999998</v>
      </c>
      <c r="O8">
        <f t="shared" si="0"/>
        <v>394</v>
      </c>
      <c r="P8">
        <f t="shared" si="1"/>
        <v>11</v>
      </c>
      <c r="Q8">
        <f t="shared" si="2"/>
        <v>0</v>
      </c>
      <c r="R8">
        <f t="shared" si="3"/>
        <v>2</v>
      </c>
      <c r="S8">
        <f t="shared" si="4"/>
        <v>407</v>
      </c>
    </row>
    <row r="9" spans="1:19" ht="30" x14ac:dyDescent="0.25">
      <c r="A9" s="2" t="s">
        <v>369</v>
      </c>
      <c r="B9" s="2" t="s">
        <v>8</v>
      </c>
      <c r="C9" s="2">
        <v>16</v>
      </c>
      <c r="D9" s="2">
        <v>4573</v>
      </c>
      <c r="E9" s="2">
        <v>29</v>
      </c>
      <c r="F9" s="2">
        <v>14</v>
      </c>
      <c r="G9" s="2">
        <v>103</v>
      </c>
      <c r="H9" s="2">
        <v>0</v>
      </c>
      <c r="I9" s="2">
        <v>0</v>
      </c>
      <c r="J9" s="2">
        <v>0</v>
      </c>
      <c r="K9" s="2">
        <v>0</v>
      </c>
      <c r="L9" s="2">
        <v>2</v>
      </c>
      <c r="M9" s="2">
        <v>0</v>
      </c>
      <c r="N9" s="2">
        <v>285.22000000000003</v>
      </c>
      <c r="O9">
        <f t="shared" si="0"/>
        <v>388</v>
      </c>
      <c r="P9">
        <f t="shared" si="1"/>
        <v>10</v>
      </c>
      <c r="Q9">
        <f t="shared" si="2"/>
        <v>0</v>
      </c>
      <c r="R9">
        <f t="shared" si="3"/>
        <v>4</v>
      </c>
      <c r="S9">
        <f t="shared" si="4"/>
        <v>402</v>
      </c>
    </row>
    <row r="10" spans="1:19" ht="30" x14ac:dyDescent="0.25">
      <c r="A10" s="3" t="s">
        <v>370</v>
      </c>
      <c r="B10" s="2" t="s">
        <v>11</v>
      </c>
      <c r="C10" s="2">
        <v>16</v>
      </c>
      <c r="D10" s="2">
        <v>4366</v>
      </c>
      <c r="E10" s="2">
        <v>31</v>
      </c>
      <c r="F10" s="2">
        <v>13</v>
      </c>
      <c r="G10" s="2">
        <v>23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276.94</v>
      </c>
      <c r="O10">
        <f t="shared" si="0"/>
        <v>391</v>
      </c>
      <c r="P10">
        <f t="shared" si="1"/>
        <v>2</v>
      </c>
      <c r="Q10">
        <f t="shared" si="2"/>
        <v>0</v>
      </c>
      <c r="R10">
        <f t="shared" si="3"/>
        <v>2</v>
      </c>
      <c r="S10">
        <f t="shared" si="4"/>
        <v>395</v>
      </c>
    </row>
    <row r="11" spans="1:19" ht="30" x14ac:dyDescent="0.25">
      <c r="A11" s="2" t="s">
        <v>371</v>
      </c>
      <c r="B11" s="2" t="s">
        <v>9</v>
      </c>
      <c r="C11" s="2">
        <v>16</v>
      </c>
      <c r="D11" s="2">
        <v>3895</v>
      </c>
      <c r="E11" s="2">
        <v>28</v>
      </c>
      <c r="F11" s="2">
        <v>13</v>
      </c>
      <c r="G11" s="2">
        <v>279</v>
      </c>
      <c r="H11" s="2">
        <v>2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283.7</v>
      </c>
      <c r="O11">
        <f t="shared" si="0"/>
        <v>349</v>
      </c>
      <c r="P11">
        <f t="shared" si="1"/>
        <v>39</v>
      </c>
      <c r="Q11">
        <f t="shared" si="2"/>
        <v>0</v>
      </c>
      <c r="R11">
        <f t="shared" si="3"/>
        <v>2</v>
      </c>
      <c r="S11">
        <f t="shared" si="4"/>
        <v>390</v>
      </c>
    </row>
    <row r="12" spans="1:19" ht="30" x14ac:dyDescent="0.25">
      <c r="A12" s="2" t="s">
        <v>372</v>
      </c>
      <c r="B12" s="2" t="s">
        <v>10</v>
      </c>
      <c r="C12" s="2">
        <v>12</v>
      </c>
      <c r="D12" s="2">
        <v>4153</v>
      </c>
      <c r="E12" s="2">
        <v>29</v>
      </c>
      <c r="F12" s="2">
        <v>9</v>
      </c>
      <c r="G12" s="2">
        <v>35</v>
      </c>
      <c r="H12" s="2">
        <v>2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281.62</v>
      </c>
      <c r="O12">
        <f t="shared" si="0"/>
        <v>372</v>
      </c>
      <c r="P12">
        <f t="shared" si="1"/>
        <v>15</v>
      </c>
      <c r="Q12">
        <f t="shared" si="2"/>
        <v>0</v>
      </c>
      <c r="R12">
        <f t="shared" si="3"/>
        <v>2</v>
      </c>
      <c r="S12">
        <f t="shared" si="4"/>
        <v>389</v>
      </c>
    </row>
    <row r="13" spans="1:19" ht="30" x14ac:dyDescent="0.25">
      <c r="A13" s="3" t="s">
        <v>373</v>
      </c>
      <c r="B13" s="2" t="s">
        <v>14</v>
      </c>
      <c r="C13" s="2">
        <v>16</v>
      </c>
      <c r="D13" s="2">
        <v>4327</v>
      </c>
      <c r="E13" s="2">
        <v>30</v>
      </c>
      <c r="F13" s="2">
        <v>13</v>
      </c>
      <c r="G13" s="2">
        <v>22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271.27999999999997</v>
      </c>
      <c r="O13">
        <f t="shared" si="0"/>
        <v>383</v>
      </c>
      <c r="P13">
        <f t="shared" si="1"/>
        <v>2</v>
      </c>
      <c r="Q13">
        <f t="shared" si="2"/>
        <v>0</v>
      </c>
      <c r="R13">
        <f t="shared" si="3"/>
        <v>2</v>
      </c>
      <c r="S13">
        <f t="shared" si="4"/>
        <v>387</v>
      </c>
    </row>
    <row r="14" spans="1:19" ht="30" x14ac:dyDescent="0.25">
      <c r="A14" s="2" t="s">
        <v>374</v>
      </c>
      <c r="B14" s="2" t="s">
        <v>5</v>
      </c>
      <c r="C14" s="2">
        <v>16</v>
      </c>
      <c r="D14" s="2">
        <v>3510</v>
      </c>
      <c r="E14" s="2">
        <v>22</v>
      </c>
      <c r="F14" s="2">
        <v>12</v>
      </c>
      <c r="G14" s="2">
        <v>544</v>
      </c>
      <c r="H14" s="2">
        <v>5</v>
      </c>
      <c r="I14" s="2">
        <v>0</v>
      </c>
      <c r="J14" s="2">
        <v>0</v>
      </c>
      <c r="K14" s="2">
        <v>0</v>
      </c>
      <c r="L14" s="2">
        <v>2</v>
      </c>
      <c r="M14" s="2">
        <v>0</v>
      </c>
      <c r="N14" s="2">
        <v>292.8</v>
      </c>
      <c r="O14">
        <f t="shared" si="0"/>
        <v>295</v>
      </c>
      <c r="P14">
        <f t="shared" si="1"/>
        <v>84</v>
      </c>
      <c r="Q14">
        <f t="shared" si="2"/>
        <v>0</v>
      </c>
      <c r="R14">
        <f t="shared" si="3"/>
        <v>4</v>
      </c>
      <c r="S14">
        <f t="shared" si="4"/>
        <v>383</v>
      </c>
    </row>
    <row r="15" spans="1:19" ht="45" x14ac:dyDescent="0.25">
      <c r="A15" s="2" t="s">
        <v>375</v>
      </c>
      <c r="B15" s="2" t="s">
        <v>13</v>
      </c>
      <c r="C15" s="2">
        <v>16</v>
      </c>
      <c r="D15" s="2">
        <v>3781</v>
      </c>
      <c r="E15" s="2">
        <v>26</v>
      </c>
      <c r="F15" s="2">
        <v>13</v>
      </c>
      <c r="G15" s="2">
        <v>291</v>
      </c>
      <c r="H15" s="2">
        <v>2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272.33999999999997</v>
      </c>
      <c r="O15">
        <f t="shared" si="0"/>
        <v>332</v>
      </c>
      <c r="P15">
        <f t="shared" si="1"/>
        <v>41</v>
      </c>
      <c r="Q15">
        <f t="shared" si="2"/>
        <v>0</v>
      </c>
      <c r="R15">
        <f t="shared" si="3"/>
        <v>2</v>
      </c>
      <c r="S15">
        <f t="shared" si="4"/>
        <v>375</v>
      </c>
    </row>
    <row r="16" spans="1:19" ht="30" x14ac:dyDescent="0.25">
      <c r="A16" s="3" t="s">
        <v>376</v>
      </c>
      <c r="B16" s="2" t="s">
        <v>15</v>
      </c>
      <c r="C16" s="2">
        <v>16</v>
      </c>
      <c r="D16" s="2">
        <v>4258</v>
      </c>
      <c r="E16" s="2">
        <v>26</v>
      </c>
      <c r="F16" s="2">
        <v>14</v>
      </c>
      <c r="G16" s="2">
        <v>84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260.72000000000003</v>
      </c>
      <c r="O16">
        <f t="shared" si="0"/>
        <v>354</v>
      </c>
      <c r="P16">
        <f t="shared" si="1"/>
        <v>14</v>
      </c>
      <c r="Q16">
        <f t="shared" si="2"/>
        <v>0</v>
      </c>
      <c r="R16">
        <f t="shared" si="3"/>
        <v>0</v>
      </c>
      <c r="S16">
        <f t="shared" si="4"/>
        <v>368</v>
      </c>
    </row>
    <row r="17" spans="1:19" ht="30" x14ac:dyDescent="0.25">
      <c r="A17" s="2" t="s">
        <v>377</v>
      </c>
      <c r="B17" s="2" t="s">
        <v>18</v>
      </c>
      <c r="C17" s="2">
        <v>15</v>
      </c>
      <c r="D17" s="2">
        <v>4183</v>
      </c>
      <c r="E17" s="2">
        <v>27</v>
      </c>
      <c r="F17" s="2">
        <v>16</v>
      </c>
      <c r="G17" s="2">
        <v>45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253.82</v>
      </c>
      <c r="O17">
        <f t="shared" si="0"/>
        <v>355</v>
      </c>
      <c r="P17">
        <f t="shared" si="1"/>
        <v>10</v>
      </c>
      <c r="Q17">
        <f t="shared" si="2"/>
        <v>0</v>
      </c>
      <c r="R17">
        <f t="shared" si="3"/>
        <v>0</v>
      </c>
      <c r="S17">
        <f t="shared" si="4"/>
        <v>365</v>
      </c>
    </row>
    <row r="18" spans="1:19" x14ac:dyDescent="0.25">
      <c r="A18" s="3" t="s">
        <v>378</v>
      </c>
      <c r="B18" s="2" t="s">
        <v>12</v>
      </c>
      <c r="C18" s="2">
        <v>16</v>
      </c>
      <c r="D18" s="2">
        <v>3293</v>
      </c>
      <c r="E18" s="2">
        <v>22</v>
      </c>
      <c r="F18" s="2">
        <v>15</v>
      </c>
      <c r="G18" s="2">
        <v>571</v>
      </c>
      <c r="H18" s="2">
        <v>4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272.82</v>
      </c>
      <c r="O18">
        <f t="shared" si="0"/>
        <v>281</v>
      </c>
      <c r="P18">
        <f t="shared" si="1"/>
        <v>81</v>
      </c>
      <c r="Q18">
        <f t="shared" si="2"/>
        <v>0</v>
      </c>
      <c r="R18">
        <f t="shared" si="3"/>
        <v>2</v>
      </c>
      <c r="S18">
        <f t="shared" si="4"/>
        <v>364</v>
      </c>
    </row>
    <row r="19" spans="1:19" x14ac:dyDescent="0.25">
      <c r="A19" s="2" t="s">
        <v>379</v>
      </c>
      <c r="B19" s="2" t="s">
        <v>16</v>
      </c>
      <c r="C19" s="2">
        <v>15</v>
      </c>
      <c r="D19" s="2">
        <v>3725</v>
      </c>
      <c r="E19" s="2">
        <v>28</v>
      </c>
      <c r="F19" s="2">
        <v>14</v>
      </c>
      <c r="G19" s="2">
        <v>49</v>
      </c>
      <c r="H19" s="2">
        <v>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255.9</v>
      </c>
      <c r="O19">
        <f t="shared" si="0"/>
        <v>340</v>
      </c>
      <c r="P19">
        <f t="shared" si="1"/>
        <v>22</v>
      </c>
      <c r="Q19">
        <f t="shared" si="2"/>
        <v>0</v>
      </c>
      <c r="R19">
        <f t="shared" si="3"/>
        <v>0</v>
      </c>
      <c r="S19">
        <f t="shared" si="4"/>
        <v>362</v>
      </c>
    </row>
    <row r="20" spans="1:19" x14ac:dyDescent="0.25">
      <c r="A20" s="2" t="s">
        <v>380</v>
      </c>
      <c r="B20" s="2" t="s">
        <v>17</v>
      </c>
      <c r="C20" s="2">
        <v>16</v>
      </c>
      <c r="D20" s="2">
        <v>3275</v>
      </c>
      <c r="E20" s="2">
        <v>25</v>
      </c>
      <c r="F20" s="2">
        <v>18</v>
      </c>
      <c r="G20" s="2">
        <v>390</v>
      </c>
      <c r="H20" s="2">
        <v>3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254</v>
      </c>
      <c r="O20">
        <f t="shared" si="0"/>
        <v>295</v>
      </c>
      <c r="P20">
        <f t="shared" si="1"/>
        <v>57</v>
      </c>
      <c r="Q20">
        <f t="shared" si="2"/>
        <v>0</v>
      </c>
      <c r="R20">
        <f t="shared" si="3"/>
        <v>2</v>
      </c>
      <c r="S20">
        <f t="shared" si="4"/>
        <v>354</v>
      </c>
    </row>
    <row r="21" spans="1:19" x14ac:dyDescent="0.25">
      <c r="A21" s="2" t="s">
        <v>381</v>
      </c>
      <c r="B21" s="2" t="s">
        <v>19</v>
      </c>
      <c r="C21" s="2">
        <v>16</v>
      </c>
      <c r="D21" s="2">
        <v>4050</v>
      </c>
      <c r="E21" s="2">
        <v>24</v>
      </c>
      <c r="F21" s="2">
        <v>14</v>
      </c>
      <c r="G21" s="2">
        <v>70</v>
      </c>
      <c r="H21" s="2">
        <v>1</v>
      </c>
      <c r="I21" s="2">
        <v>0</v>
      </c>
      <c r="J21" s="2">
        <v>0</v>
      </c>
      <c r="K21" s="2">
        <v>0</v>
      </c>
      <c r="L21" s="2">
        <v>2</v>
      </c>
      <c r="M21" s="2">
        <v>0</v>
      </c>
      <c r="N21" s="2">
        <v>247</v>
      </c>
      <c r="O21">
        <f t="shared" si="0"/>
        <v>332</v>
      </c>
      <c r="P21">
        <f t="shared" si="1"/>
        <v>13</v>
      </c>
      <c r="Q21">
        <f t="shared" si="2"/>
        <v>0</v>
      </c>
      <c r="R21">
        <f t="shared" si="3"/>
        <v>4</v>
      </c>
      <c r="S21">
        <f t="shared" si="4"/>
        <v>349</v>
      </c>
    </row>
    <row r="22" spans="1:19" x14ac:dyDescent="0.25">
      <c r="A22" s="2" t="s">
        <v>382</v>
      </c>
      <c r="B22" s="2" t="s">
        <v>21</v>
      </c>
      <c r="C22" s="2">
        <v>16</v>
      </c>
      <c r="D22" s="2">
        <v>3668</v>
      </c>
      <c r="E22" s="2">
        <v>25</v>
      </c>
      <c r="F22" s="2">
        <v>15</v>
      </c>
      <c r="G22" s="2">
        <v>131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237.82</v>
      </c>
      <c r="O22">
        <f t="shared" si="0"/>
        <v>318</v>
      </c>
      <c r="P22">
        <f t="shared" si="1"/>
        <v>19</v>
      </c>
      <c r="Q22">
        <f t="shared" si="2"/>
        <v>0</v>
      </c>
      <c r="R22">
        <f t="shared" si="3"/>
        <v>2</v>
      </c>
      <c r="S22">
        <f t="shared" si="4"/>
        <v>339</v>
      </c>
    </row>
    <row r="23" spans="1:19" x14ac:dyDescent="0.25">
      <c r="A23" s="2" t="s">
        <v>383</v>
      </c>
      <c r="B23" s="2" t="s">
        <v>40</v>
      </c>
      <c r="C23" s="2">
        <v>16</v>
      </c>
      <c r="D23" s="2">
        <v>3250</v>
      </c>
      <c r="E23" s="2">
        <v>23</v>
      </c>
      <c r="F23" s="2">
        <v>10</v>
      </c>
      <c r="G23" s="2">
        <v>101</v>
      </c>
      <c r="H23" s="2">
        <v>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230.1</v>
      </c>
      <c r="O23">
        <f t="shared" si="0"/>
        <v>290</v>
      </c>
      <c r="P23">
        <f t="shared" si="1"/>
        <v>28</v>
      </c>
      <c r="Q23">
        <f t="shared" si="2"/>
        <v>0</v>
      </c>
      <c r="R23">
        <f t="shared" si="3"/>
        <v>0</v>
      </c>
      <c r="S23">
        <f t="shared" si="4"/>
        <v>318</v>
      </c>
    </row>
    <row r="24" spans="1:19" x14ac:dyDescent="0.25">
      <c r="A24" s="2" t="s">
        <v>384</v>
      </c>
      <c r="B24" s="2" t="s">
        <v>42</v>
      </c>
      <c r="C24" s="2">
        <v>16</v>
      </c>
      <c r="D24" s="2">
        <v>3864</v>
      </c>
      <c r="E24" s="2">
        <v>22</v>
      </c>
      <c r="F24" s="2">
        <v>14</v>
      </c>
      <c r="G24" s="2">
        <v>71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221.66</v>
      </c>
      <c r="O24">
        <f t="shared" si="0"/>
        <v>311</v>
      </c>
      <c r="P24">
        <f t="shared" si="1"/>
        <v>7</v>
      </c>
      <c r="Q24">
        <f t="shared" si="2"/>
        <v>0</v>
      </c>
      <c r="R24">
        <f t="shared" si="3"/>
        <v>0</v>
      </c>
      <c r="S24">
        <f t="shared" si="4"/>
        <v>318</v>
      </c>
    </row>
    <row r="25" spans="1:19" x14ac:dyDescent="0.25">
      <c r="A25" s="2" t="s">
        <v>385</v>
      </c>
      <c r="B25" s="2" t="s">
        <v>39</v>
      </c>
      <c r="C25" s="2">
        <v>14</v>
      </c>
      <c r="D25" s="2">
        <v>3104</v>
      </c>
      <c r="E25" s="2">
        <v>20</v>
      </c>
      <c r="F25" s="2">
        <v>10</v>
      </c>
      <c r="G25" s="2">
        <v>333</v>
      </c>
      <c r="H25" s="2">
        <v>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235.46</v>
      </c>
      <c r="O25">
        <f t="shared" si="0"/>
        <v>265</v>
      </c>
      <c r="P25">
        <f t="shared" si="1"/>
        <v>51</v>
      </c>
      <c r="Q25">
        <f t="shared" si="2"/>
        <v>0</v>
      </c>
      <c r="R25">
        <f t="shared" si="3"/>
        <v>0</v>
      </c>
      <c r="S25">
        <f t="shared" si="4"/>
        <v>316</v>
      </c>
    </row>
    <row r="26" spans="1:19" x14ac:dyDescent="0.25">
      <c r="A26" s="2" t="s">
        <v>386</v>
      </c>
      <c r="B26" s="2" t="s">
        <v>20</v>
      </c>
      <c r="C26" s="2">
        <v>16</v>
      </c>
      <c r="D26" s="2">
        <v>3228</v>
      </c>
      <c r="E26" s="2">
        <v>21</v>
      </c>
      <c r="F26" s="2">
        <v>6</v>
      </c>
      <c r="G26" s="2">
        <v>201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227.22</v>
      </c>
      <c r="O26">
        <f t="shared" si="0"/>
        <v>281</v>
      </c>
      <c r="P26">
        <f t="shared" si="1"/>
        <v>26</v>
      </c>
      <c r="Q26">
        <f t="shared" si="2"/>
        <v>0</v>
      </c>
      <c r="R26">
        <f t="shared" si="3"/>
        <v>0</v>
      </c>
      <c r="S26">
        <f t="shared" si="4"/>
        <v>307</v>
      </c>
    </row>
    <row r="27" spans="1:19" x14ac:dyDescent="0.25">
      <c r="A27" s="2" t="s">
        <v>387</v>
      </c>
      <c r="B27" s="2" t="s">
        <v>41</v>
      </c>
      <c r="C27" s="2">
        <v>16</v>
      </c>
      <c r="D27" s="2">
        <v>3149</v>
      </c>
      <c r="E27" s="2">
        <v>20</v>
      </c>
      <c r="F27" s="2">
        <v>15</v>
      </c>
      <c r="G27" s="2">
        <v>339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221.86</v>
      </c>
      <c r="O27">
        <f t="shared" si="0"/>
        <v>262</v>
      </c>
      <c r="P27">
        <f t="shared" si="1"/>
        <v>45</v>
      </c>
      <c r="Q27">
        <f t="shared" si="2"/>
        <v>0</v>
      </c>
      <c r="R27">
        <f t="shared" si="3"/>
        <v>0</v>
      </c>
      <c r="S27">
        <f t="shared" si="4"/>
        <v>307</v>
      </c>
    </row>
    <row r="28" spans="1:19" x14ac:dyDescent="0.25">
      <c r="A28" s="2" t="s">
        <v>388</v>
      </c>
      <c r="B28" s="2" t="s">
        <v>43</v>
      </c>
      <c r="C28" s="2">
        <v>16</v>
      </c>
      <c r="D28" s="2">
        <v>3792</v>
      </c>
      <c r="E28" s="2">
        <v>21</v>
      </c>
      <c r="F28" s="2">
        <v>12</v>
      </c>
      <c r="G28" s="2">
        <v>33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214.98</v>
      </c>
      <c r="O28">
        <f t="shared" si="0"/>
        <v>303</v>
      </c>
      <c r="P28">
        <f t="shared" si="1"/>
        <v>3</v>
      </c>
      <c r="Q28">
        <f t="shared" si="2"/>
        <v>0</v>
      </c>
      <c r="R28">
        <f t="shared" si="3"/>
        <v>0</v>
      </c>
      <c r="S28">
        <f t="shared" si="4"/>
        <v>306</v>
      </c>
    </row>
    <row r="29" spans="1:19" x14ac:dyDescent="0.25">
      <c r="A29" s="2" t="s">
        <v>389</v>
      </c>
      <c r="B29" s="2" t="s">
        <v>44</v>
      </c>
      <c r="C29" s="2">
        <v>16</v>
      </c>
      <c r="D29" s="2">
        <v>3567</v>
      </c>
      <c r="E29" s="2">
        <v>20</v>
      </c>
      <c r="F29" s="2">
        <v>15</v>
      </c>
      <c r="G29" s="2">
        <v>143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212.98</v>
      </c>
      <c r="O29">
        <f t="shared" si="0"/>
        <v>283</v>
      </c>
      <c r="P29">
        <f t="shared" si="1"/>
        <v>20</v>
      </c>
      <c r="Q29">
        <f t="shared" si="2"/>
        <v>0</v>
      </c>
      <c r="R29">
        <f t="shared" si="3"/>
        <v>0</v>
      </c>
      <c r="S29">
        <f t="shared" si="4"/>
        <v>303</v>
      </c>
    </row>
    <row r="30" spans="1:19" x14ac:dyDescent="0.25">
      <c r="A30" s="2" t="s">
        <v>390</v>
      </c>
      <c r="B30" s="2" t="s">
        <v>46</v>
      </c>
      <c r="C30" s="2">
        <v>4</v>
      </c>
      <c r="D30" s="2">
        <v>2854</v>
      </c>
      <c r="E30" s="2">
        <v>20</v>
      </c>
      <c r="F30" s="2">
        <v>11</v>
      </c>
      <c r="G30" s="2">
        <v>102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188.36</v>
      </c>
      <c r="O30">
        <f t="shared" si="0"/>
        <v>251</v>
      </c>
      <c r="P30">
        <f t="shared" si="1"/>
        <v>16</v>
      </c>
      <c r="Q30">
        <f t="shared" si="2"/>
        <v>0</v>
      </c>
      <c r="R30">
        <f t="shared" si="3"/>
        <v>0</v>
      </c>
      <c r="S30">
        <f t="shared" si="4"/>
        <v>267</v>
      </c>
    </row>
    <row r="31" spans="1:19" x14ac:dyDescent="0.25">
      <c r="A31" s="2" t="s">
        <v>391</v>
      </c>
      <c r="B31" s="2" t="s">
        <v>47</v>
      </c>
      <c r="C31" s="2">
        <v>16</v>
      </c>
      <c r="D31" s="2">
        <v>3400</v>
      </c>
      <c r="E31" s="2">
        <v>15</v>
      </c>
      <c r="F31" s="2">
        <v>16</v>
      </c>
      <c r="G31" s="2">
        <v>181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182.1</v>
      </c>
      <c r="O31">
        <f t="shared" si="0"/>
        <v>244</v>
      </c>
      <c r="P31">
        <f t="shared" si="1"/>
        <v>18</v>
      </c>
      <c r="Q31">
        <f t="shared" si="2"/>
        <v>0</v>
      </c>
      <c r="R31">
        <f t="shared" si="3"/>
        <v>0</v>
      </c>
      <c r="S31">
        <f t="shared" si="4"/>
        <v>262</v>
      </c>
    </row>
    <row r="32" spans="1:19" x14ac:dyDescent="0.25">
      <c r="A32" s="3" t="s">
        <v>251</v>
      </c>
      <c r="B32" s="2" t="s">
        <v>6</v>
      </c>
      <c r="C32" s="2">
        <v>13</v>
      </c>
      <c r="D32" s="2">
        <v>0</v>
      </c>
      <c r="E32" s="2">
        <v>0</v>
      </c>
      <c r="F32" s="2">
        <v>0</v>
      </c>
      <c r="G32" s="2">
        <v>1165</v>
      </c>
      <c r="H32" s="2">
        <v>10</v>
      </c>
      <c r="I32" s="2">
        <v>600</v>
      </c>
      <c r="J32" s="2">
        <v>3</v>
      </c>
      <c r="K32" s="2">
        <v>0</v>
      </c>
      <c r="L32" s="2">
        <v>0</v>
      </c>
      <c r="M32" s="2">
        <v>1</v>
      </c>
      <c r="N32" s="2">
        <v>252.5</v>
      </c>
      <c r="O32">
        <f t="shared" si="0"/>
        <v>0</v>
      </c>
      <c r="P32">
        <f t="shared" si="1"/>
        <v>176</v>
      </c>
      <c r="Q32">
        <f t="shared" si="2"/>
        <v>78</v>
      </c>
      <c r="R32">
        <f t="shared" si="3"/>
        <v>-1</v>
      </c>
      <c r="S32">
        <f t="shared" si="4"/>
        <v>253</v>
      </c>
    </row>
    <row r="33" spans="1:19" x14ac:dyDescent="0.25">
      <c r="A33" s="2" t="s">
        <v>252</v>
      </c>
      <c r="B33" s="2" t="s">
        <v>13</v>
      </c>
      <c r="C33" s="2">
        <v>16</v>
      </c>
      <c r="D33" s="2">
        <v>0</v>
      </c>
      <c r="E33" s="2">
        <v>0</v>
      </c>
      <c r="F33" s="2">
        <v>0</v>
      </c>
      <c r="G33" s="2">
        <v>1370</v>
      </c>
      <c r="H33" s="2">
        <v>13</v>
      </c>
      <c r="I33" s="2">
        <v>216</v>
      </c>
      <c r="J33" s="2">
        <v>2</v>
      </c>
      <c r="K33" s="2">
        <v>0</v>
      </c>
      <c r="L33" s="2">
        <v>1</v>
      </c>
      <c r="M33" s="2">
        <v>2</v>
      </c>
      <c r="N33" s="2">
        <v>246.6</v>
      </c>
      <c r="O33">
        <f t="shared" si="0"/>
        <v>0</v>
      </c>
      <c r="P33">
        <f t="shared" si="1"/>
        <v>215</v>
      </c>
      <c r="Q33">
        <f t="shared" si="2"/>
        <v>33</v>
      </c>
      <c r="R33">
        <f t="shared" si="3"/>
        <v>0</v>
      </c>
      <c r="S33">
        <f t="shared" si="4"/>
        <v>248</v>
      </c>
    </row>
    <row r="34" spans="1:19" x14ac:dyDescent="0.25">
      <c r="A34" s="2" t="s">
        <v>253</v>
      </c>
      <c r="B34" s="2" t="s">
        <v>20</v>
      </c>
      <c r="C34" s="2">
        <v>16</v>
      </c>
      <c r="D34" s="2">
        <v>0</v>
      </c>
      <c r="E34" s="2">
        <v>0</v>
      </c>
      <c r="F34" s="2">
        <v>0</v>
      </c>
      <c r="G34" s="2">
        <v>1230</v>
      </c>
      <c r="H34" s="2">
        <v>10</v>
      </c>
      <c r="I34" s="2">
        <v>405</v>
      </c>
      <c r="J34" s="2">
        <v>4</v>
      </c>
      <c r="K34" s="2">
        <v>0</v>
      </c>
      <c r="L34" s="2">
        <v>1</v>
      </c>
      <c r="M34" s="2">
        <v>2</v>
      </c>
      <c r="N34" s="2">
        <v>245.5</v>
      </c>
      <c r="O34">
        <f t="shared" si="0"/>
        <v>0</v>
      </c>
      <c r="P34">
        <f t="shared" si="1"/>
        <v>183</v>
      </c>
      <c r="Q34">
        <f t="shared" si="2"/>
        <v>64</v>
      </c>
      <c r="R34">
        <f t="shared" si="3"/>
        <v>0</v>
      </c>
      <c r="S34">
        <f t="shared" si="4"/>
        <v>247</v>
      </c>
    </row>
    <row r="35" spans="1:19" x14ac:dyDescent="0.25">
      <c r="A35" s="3" t="s">
        <v>254</v>
      </c>
      <c r="B35" s="2" t="s">
        <v>0</v>
      </c>
      <c r="C35" s="2">
        <v>16</v>
      </c>
      <c r="D35" s="2">
        <v>0</v>
      </c>
      <c r="E35" s="2">
        <v>0</v>
      </c>
      <c r="F35" s="2">
        <v>0</v>
      </c>
      <c r="G35" s="2">
        <v>1342</v>
      </c>
      <c r="H35" s="2">
        <v>10</v>
      </c>
      <c r="I35" s="2">
        <v>400</v>
      </c>
      <c r="J35" s="2">
        <v>2</v>
      </c>
      <c r="K35" s="2">
        <v>0</v>
      </c>
      <c r="L35" s="2">
        <v>0</v>
      </c>
      <c r="M35" s="2">
        <v>1</v>
      </c>
      <c r="N35" s="2">
        <v>244.2</v>
      </c>
      <c r="O35">
        <f t="shared" si="0"/>
        <v>0</v>
      </c>
      <c r="P35">
        <f t="shared" si="1"/>
        <v>194</v>
      </c>
      <c r="Q35">
        <f t="shared" si="2"/>
        <v>52</v>
      </c>
      <c r="R35">
        <f t="shared" si="3"/>
        <v>-1</v>
      </c>
      <c r="S35">
        <f t="shared" si="4"/>
        <v>245</v>
      </c>
    </row>
    <row r="36" spans="1:19" x14ac:dyDescent="0.25">
      <c r="A36" s="3" t="s">
        <v>118</v>
      </c>
      <c r="B36" s="2" t="s">
        <v>6</v>
      </c>
      <c r="C36" s="2">
        <v>16</v>
      </c>
      <c r="D36" s="2">
        <v>0</v>
      </c>
      <c r="E36" s="2">
        <v>0</v>
      </c>
      <c r="F36" s="2">
        <v>0</v>
      </c>
      <c r="G36" s="2">
        <v>22</v>
      </c>
      <c r="H36" s="2">
        <v>1</v>
      </c>
      <c r="I36" s="2">
        <v>1580</v>
      </c>
      <c r="J36" s="2">
        <v>10</v>
      </c>
      <c r="K36" s="2">
        <v>0</v>
      </c>
      <c r="L36" s="2">
        <v>0</v>
      </c>
      <c r="M36" s="2">
        <v>0</v>
      </c>
      <c r="N36" s="2">
        <v>226.2</v>
      </c>
      <c r="O36">
        <f t="shared" si="0"/>
        <v>0</v>
      </c>
      <c r="P36">
        <f t="shared" si="1"/>
        <v>8</v>
      </c>
      <c r="Q36">
        <f t="shared" si="2"/>
        <v>218</v>
      </c>
      <c r="R36">
        <f t="shared" si="3"/>
        <v>0</v>
      </c>
      <c r="S36">
        <f t="shared" si="4"/>
        <v>226</v>
      </c>
    </row>
    <row r="37" spans="1:19" ht="30" x14ac:dyDescent="0.25">
      <c r="A37" s="3" t="s">
        <v>119</v>
      </c>
      <c r="B37" s="2" t="s">
        <v>4</v>
      </c>
      <c r="C37" s="2">
        <v>16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1484</v>
      </c>
      <c r="J37" s="2">
        <v>12</v>
      </c>
      <c r="K37" s="2">
        <v>0</v>
      </c>
      <c r="L37" s="2">
        <v>1</v>
      </c>
      <c r="M37" s="2">
        <v>0</v>
      </c>
      <c r="N37" s="2">
        <v>222.4</v>
      </c>
      <c r="O37">
        <f t="shared" si="0"/>
        <v>0</v>
      </c>
      <c r="P37">
        <f t="shared" si="1"/>
        <v>0</v>
      </c>
      <c r="Q37">
        <f t="shared" si="2"/>
        <v>220</v>
      </c>
      <c r="R37">
        <f t="shared" si="3"/>
        <v>2</v>
      </c>
      <c r="S37">
        <f t="shared" si="4"/>
        <v>222</v>
      </c>
    </row>
    <row r="38" spans="1:19" x14ac:dyDescent="0.25">
      <c r="A38" s="3" t="s">
        <v>120</v>
      </c>
      <c r="B38" s="2" t="s">
        <v>8</v>
      </c>
      <c r="C38" s="2">
        <v>16</v>
      </c>
      <c r="D38" s="2">
        <v>0</v>
      </c>
      <c r="E38" s="2">
        <v>0</v>
      </c>
      <c r="F38" s="2">
        <v>0</v>
      </c>
      <c r="G38" s="2">
        <v>12</v>
      </c>
      <c r="H38" s="2">
        <v>0</v>
      </c>
      <c r="I38" s="2">
        <v>1545</v>
      </c>
      <c r="J38" s="2">
        <v>11</v>
      </c>
      <c r="K38" s="2">
        <v>0</v>
      </c>
      <c r="L38" s="2">
        <v>0</v>
      </c>
      <c r="M38" s="2">
        <v>0</v>
      </c>
      <c r="N38" s="2">
        <v>221.7</v>
      </c>
      <c r="O38">
        <f t="shared" si="0"/>
        <v>0</v>
      </c>
      <c r="P38">
        <f t="shared" si="1"/>
        <v>1</v>
      </c>
      <c r="Q38">
        <f t="shared" si="2"/>
        <v>220</v>
      </c>
      <c r="R38">
        <f t="shared" si="3"/>
        <v>0</v>
      </c>
      <c r="S38">
        <f t="shared" si="4"/>
        <v>221</v>
      </c>
    </row>
    <row r="39" spans="1:19" x14ac:dyDescent="0.25">
      <c r="A39" s="3" t="s">
        <v>121</v>
      </c>
      <c r="B39" s="2" t="s">
        <v>15</v>
      </c>
      <c r="C39" s="2">
        <v>15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1460</v>
      </c>
      <c r="J39" s="2">
        <v>12</v>
      </c>
      <c r="K39" s="2">
        <v>0</v>
      </c>
      <c r="L39" s="2">
        <v>0</v>
      </c>
      <c r="M39" s="2">
        <v>0</v>
      </c>
      <c r="N39" s="2">
        <v>218</v>
      </c>
      <c r="O39">
        <f t="shared" si="0"/>
        <v>0</v>
      </c>
      <c r="P39">
        <f t="shared" si="1"/>
        <v>0</v>
      </c>
      <c r="Q39">
        <f t="shared" si="2"/>
        <v>218</v>
      </c>
      <c r="R39">
        <f t="shared" si="3"/>
        <v>0</v>
      </c>
      <c r="S39">
        <f t="shared" si="4"/>
        <v>218</v>
      </c>
    </row>
    <row r="40" spans="1:19" x14ac:dyDescent="0.25">
      <c r="A40" s="2" t="s">
        <v>122</v>
      </c>
      <c r="B40" s="2" t="s">
        <v>7</v>
      </c>
      <c r="C40" s="2">
        <v>16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1436</v>
      </c>
      <c r="J40" s="2">
        <v>12</v>
      </c>
      <c r="K40" s="2">
        <v>0</v>
      </c>
      <c r="L40" s="2">
        <v>0</v>
      </c>
      <c r="M40" s="2">
        <v>0</v>
      </c>
      <c r="N40" s="2">
        <v>215.6</v>
      </c>
      <c r="O40">
        <f t="shared" si="0"/>
        <v>0</v>
      </c>
      <c r="P40">
        <f t="shared" si="1"/>
        <v>0</v>
      </c>
      <c r="Q40">
        <f t="shared" si="2"/>
        <v>215</v>
      </c>
      <c r="R40">
        <f t="shared" si="3"/>
        <v>0</v>
      </c>
      <c r="S40">
        <f t="shared" si="4"/>
        <v>215</v>
      </c>
    </row>
    <row r="41" spans="1:19" x14ac:dyDescent="0.25">
      <c r="A41" s="2" t="s">
        <v>255</v>
      </c>
      <c r="B41" s="2" t="s">
        <v>2</v>
      </c>
      <c r="C41" s="2">
        <v>16</v>
      </c>
      <c r="D41" s="2">
        <v>0</v>
      </c>
      <c r="E41" s="2">
        <v>0</v>
      </c>
      <c r="F41" s="2">
        <v>0</v>
      </c>
      <c r="G41" s="2">
        <v>1204</v>
      </c>
      <c r="H41" s="2">
        <v>11</v>
      </c>
      <c r="I41" s="2">
        <v>245</v>
      </c>
      <c r="J41" s="2">
        <v>1</v>
      </c>
      <c r="K41" s="2">
        <v>0</v>
      </c>
      <c r="L41" s="2">
        <v>0</v>
      </c>
      <c r="M41" s="2">
        <v>1</v>
      </c>
      <c r="N41" s="2">
        <v>214.9</v>
      </c>
      <c r="O41">
        <f t="shared" si="0"/>
        <v>0</v>
      </c>
      <c r="P41">
        <f t="shared" si="1"/>
        <v>186</v>
      </c>
      <c r="Q41">
        <f t="shared" si="2"/>
        <v>30</v>
      </c>
      <c r="R41">
        <f t="shared" si="3"/>
        <v>-1</v>
      </c>
      <c r="S41">
        <f t="shared" si="4"/>
        <v>215</v>
      </c>
    </row>
    <row r="42" spans="1:19" x14ac:dyDescent="0.25">
      <c r="A42" s="3" t="s">
        <v>256</v>
      </c>
      <c r="B42" s="2" t="s">
        <v>21</v>
      </c>
      <c r="C42" s="2">
        <v>16</v>
      </c>
      <c r="D42" s="2">
        <v>0</v>
      </c>
      <c r="E42" s="2">
        <v>0</v>
      </c>
      <c r="F42" s="2">
        <v>0</v>
      </c>
      <c r="G42" s="2">
        <v>1000</v>
      </c>
      <c r="H42" s="2">
        <v>7</v>
      </c>
      <c r="I42" s="2">
        <v>522</v>
      </c>
      <c r="J42" s="2">
        <v>3</v>
      </c>
      <c r="K42" s="2">
        <v>0</v>
      </c>
      <c r="L42" s="2">
        <v>0</v>
      </c>
      <c r="M42" s="2">
        <v>1</v>
      </c>
      <c r="N42" s="2">
        <v>210.2</v>
      </c>
      <c r="O42">
        <f t="shared" si="0"/>
        <v>0</v>
      </c>
      <c r="P42">
        <f t="shared" si="1"/>
        <v>142</v>
      </c>
      <c r="Q42">
        <f t="shared" si="2"/>
        <v>70</v>
      </c>
      <c r="R42">
        <f t="shared" si="3"/>
        <v>-1</v>
      </c>
      <c r="S42">
        <f t="shared" si="4"/>
        <v>211</v>
      </c>
    </row>
    <row r="43" spans="1:19" x14ac:dyDescent="0.25">
      <c r="A43" s="3" t="s">
        <v>123</v>
      </c>
      <c r="B43" s="2" t="s">
        <v>14</v>
      </c>
      <c r="C43" s="2">
        <v>16</v>
      </c>
      <c r="D43" s="2">
        <v>0</v>
      </c>
      <c r="E43" s="2">
        <v>0</v>
      </c>
      <c r="F43" s="2">
        <v>0</v>
      </c>
      <c r="G43" s="2">
        <v>63</v>
      </c>
      <c r="H43" s="2">
        <v>0</v>
      </c>
      <c r="I43" s="2">
        <v>1385</v>
      </c>
      <c r="J43" s="2">
        <v>11</v>
      </c>
      <c r="K43" s="2">
        <v>0</v>
      </c>
      <c r="L43" s="2">
        <v>0</v>
      </c>
      <c r="M43" s="2">
        <v>0</v>
      </c>
      <c r="N43" s="2">
        <v>210.8</v>
      </c>
      <c r="O43">
        <f t="shared" si="0"/>
        <v>0</v>
      </c>
      <c r="P43">
        <f t="shared" si="1"/>
        <v>6</v>
      </c>
      <c r="Q43">
        <f t="shared" si="2"/>
        <v>204</v>
      </c>
      <c r="R43">
        <f t="shared" si="3"/>
        <v>0</v>
      </c>
      <c r="S43">
        <f t="shared" si="4"/>
        <v>210</v>
      </c>
    </row>
    <row r="44" spans="1:19" x14ac:dyDescent="0.25">
      <c r="A44" s="3" t="s">
        <v>257</v>
      </c>
      <c r="B44" s="2" t="s">
        <v>44</v>
      </c>
      <c r="C44" s="2">
        <v>16</v>
      </c>
      <c r="D44" s="2">
        <v>0</v>
      </c>
      <c r="E44" s="2">
        <v>0</v>
      </c>
      <c r="F44" s="2">
        <v>0</v>
      </c>
      <c r="G44" s="2">
        <v>1255</v>
      </c>
      <c r="H44" s="2">
        <v>9</v>
      </c>
      <c r="I44" s="2">
        <v>231</v>
      </c>
      <c r="J44" s="2">
        <v>1</v>
      </c>
      <c r="K44" s="2">
        <v>0</v>
      </c>
      <c r="L44" s="2">
        <v>1</v>
      </c>
      <c r="M44" s="2">
        <v>2</v>
      </c>
      <c r="N44" s="2">
        <v>206.6</v>
      </c>
      <c r="O44">
        <f t="shared" si="0"/>
        <v>0</v>
      </c>
      <c r="P44">
        <f t="shared" si="1"/>
        <v>179</v>
      </c>
      <c r="Q44">
        <f t="shared" si="2"/>
        <v>29</v>
      </c>
      <c r="R44">
        <f t="shared" si="3"/>
        <v>0</v>
      </c>
      <c r="S44">
        <f t="shared" si="4"/>
        <v>208</v>
      </c>
    </row>
    <row r="45" spans="1:19" x14ac:dyDescent="0.25">
      <c r="A45" s="2" t="s">
        <v>258</v>
      </c>
      <c r="B45" s="2" t="s">
        <v>4</v>
      </c>
      <c r="C45" s="2">
        <v>16</v>
      </c>
      <c r="D45" s="2">
        <v>0</v>
      </c>
      <c r="E45" s="2">
        <v>0</v>
      </c>
      <c r="F45" s="2">
        <v>0</v>
      </c>
      <c r="G45" s="2">
        <v>1079</v>
      </c>
      <c r="H45" s="2">
        <v>9</v>
      </c>
      <c r="I45" s="2">
        <v>316</v>
      </c>
      <c r="J45" s="2">
        <v>2</v>
      </c>
      <c r="K45" s="2">
        <v>0</v>
      </c>
      <c r="L45" s="2">
        <v>1</v>
      </c>
      <c r="M45" s="2">
        <v>0</v>
      </c>
      <c r="N45" s="2">
        <v>207.5</v>
      </c>
      <c r="O45">
        <f t="shared" si="0"/>
        <v>0</v>
      </c>
      <c r="P45">
        <f t="shared" si="1"/>
        <v>161</v>
      </c>
      <c r="Q45">
        <f t="shared" si="2"/>
        <v>43</v>
      </c>
      <c r="R45">
        <f t="shared" si="3"/>
        <v>2</v>
      </c>
      <c r="S45">
        <f t="shared" si="4"/>
        <v>206</v>
      </c>
    </row>
    <row r="46" spans="1:19" x14ac:dyDescent="0.25">
      <c r="A46" s="3" t="s">
        <v>124</v>
      </c>
      <c r="B46" s="2" t="s">
        <v>0</v>
      </c>
      <c r="C46" s="2">
        <v>16</v>
      </c>
      <c r="D46" s="2">
        <v>0</v>
      </c>
      <c r="E46" s="2">
        <v>0</v>
      </c>
      <c r="F46" s="2">
        <v>0</v>
      </c>
      <c r="G46" s="2">
        <v>96</v>
      </c>
      <c r="H46" s="2">
        <v>1</v>
      </c>
      <c r="I46" s="2">
        <v>1297</v>
      </c>
      <c r="J46" s="2">
        <v>10</v>
      </c>
      <c r="K46" s="2">
        <v>0</v>
      </c>
      <c r="L46" s="2">
        <v>0</v>
      </c>
      <c r="M46" s="2">
        <v>0</v>
      </c>
      <c r="N46" s="2">
        <v>205.3</v>
      </c>
      <c r="O46">
        <f t="shared" si="0"/>
        <v>0</v>
      </c>
      <c r="P46">
        <f t="shared" si="1"/>
        <v>15</v>
      </c>
      <c r="Q46">
        <f t="shared" si="2"/>
        <v>189</v>
      </c>
      <c r="R46">
        <f t="shared" si="3"/>
        <v>0</v>
      </c>
      <c r="S46">
        <f t="shared" si="4"/>
        <v>204</v>
      </c>
    </row>
    <row r="47" spans="1:19" x14ac:dyDescent="0.25">
      <c r="A47" s="2" t="s">
        <v>125</v>
      </c>
      <c r="B47" s="2" t="s">
        <v>44</v>
      </c>
      <c r="C47" s="2">
        <v>16</v>
      </c>
      <c r="D47" s="2">
        <v>0</v>
      </c>
      <c r="E47" s="2">
        <v>0</v>
      </c>
      <c r="F47" s="2">
        <v>0</v>
      </c>
      <c r="G47" s="2">
        <v>17</v>
      </c>
      <c r="H47" s="2">
        <v>0</v>
      </c>
      <c r="I47" s="2">
        <v>1402</v>
      </c>
      <c r="J47" s="2">
        <v>10</v>
      </c>
      <c r="K47" s="2">
        <v>0</v>
      </c>
      <c r="L47" s="2">
        <v>1</v>
      </c>
      <c r="M47" s="2">
        <v>0</v>
      </c>
      <c r="N47" s="2">
        <v>203.9</v>
      </c>
      <c r="O47">
        <f t="shared" si="0"/>
        <v>0</v>
      </c>
      <c r="P47">
        <f t="shared" si="1"/>
        <v>1</v>
      </c>
      <c r="Q47">
        <f t="shared" si="2"/>
        <v>200</v>
      </c>
      <c r="R47">
        <f t="shared" si="3"/>
        <v>2</v>
      </c>
      <c r="S47">
        <f t="shared" si="4"/>
        <v>203</v>
      </c>
    </row>
    <row r="48" spans="1:19" x14ac:dyDescent="0.25">
      <c r="A48" s="2" t="s">
        <v>259</v>
      </c>
      <c r="B48" s="2" t="s">
        <v>45</v>
      </c>
      <c r="C48" s="2">
        <v>16</v>
      </c>
      <c r="D48" s="2">
        <v>0</v>
      </c>
      <c r="E48" s="2">
        <v>0</v>
      </c>
      <c r="F48" s="2">
        <v>0</v>
      </c>
      <c r="G48" s="2">
        <v>1183</v>
      </c>
      <c r="H48" s="2">
        <v>8</v>
      </c>
      <c r="I48" s="2">
        <v>231</v>
      </c>
      <c r="J48" s="2">
        <v>2</v>
      </c>
      <c r="K48" s="2">
        <v>0</v>
      </c>
      <c r="L48" s="2">
        <v>1</v>
      </c>
      <c r="M48" s="2">
        <v>2</v>
      </c>
      <c r="N48" s="2">
        <v>199.4</v>
      </c>
      <c r="O48">
        <f t="shared" si="0"/>
        <v>0</v>
      </c>
      <c r="P48">
        <f t="shared" si="1"/>
        <v>166</v>
      </c>
      <c r="Q48">
        <f t="shared" si="2"/>
        <v>35</v>
      </c>
      <c r="R48">
        <f t="shared" si="3"/>
        <v>0</v>
      </c>
      <c r="S48">
        <f t="shared" si="4"/>
        <v>201</v>
      </c>
    </row>
    <row r="49" spans="1:19" x14ac:dyDescent="0.25">
      <c r="A49" s="2" t="s">
        <v>126</v>
      </c>
      <c r="B49" s="2" t="s">
        <v>21</v>
      </c>
      <c r="C49" s="2">
        <v>16</v>
      </c>
      <c r="D49" s="2">
        <v>0</v>
      </c>
      <c r="E49" s="2">
        <v>0</v>
      </c>
      <c r="F49" s="2">
        <v>0</v>
      </c>
      <c r="G49" s="2">
        <v>33</v>
      </c>
      <c r="H49" s="2">
        <v>0</v>
      </c>
      <c r="I49" s="2">
        <v>1377</v>
      </c>
      <c r="J49" s="2">
        <v>10</v>
      </c>
      <c r="K49" s="2">
        <v>0</v>
      </c>
      <c r="L49" s="2">
        <v>0</v>
      </c>
      <c r="M49" s="2">
        <v>0</v>
      </c>
      <c r="N49" s="2">
        <v>201</v>
      </c>
      <c r="O49">
        <f t="shared" si="0"/>
        <v>0</v>
      </c>
      <c r="P49">
        <f t="shared" si="1"/>
        <v>3</v>
      </c>
      <c r="Q49">
        <f t="shared" si="2"/>
        <v>197</v>
      </c>
      <c r="R49">
        <f t="shared" si="3"/>
        <v>0</v>
      </c>
      <c r="S49">
        <f t="shared" si="4"/>
        <v>200</v>
      </c>
    </row>
    <row r="50" spans="1:19" x14ac:dyDescent="0.25">
      <c r="A50" s="3" t="s">
        <v>260</v>
      </c>
      <c r="B50" s="2" t="s">
        <v>16</v>
      </c>
      <c r="C50" s="2">
        <v>16</v>
      </c>
      <c r="D50" s="2">
        <v>0</v>
      </c>
      <c r="E50" s="2">
        <v>0</v>
      </c>
      <c r="F50" s="2">
        <v>0</v>
      </c>
      <c r="G50" s="2">
        <v>1157</v>
      </c>
      <c r="H50" s="2">
        <v>9</v>
      </c>
      <c r="I50" s="2">
        <v>257</v>
      </c>
      <c r="J50" s="2">
        <v>1</v>
      </c>
      <c r="K50" s="2">
        <v>0</v>
      </c>
      <c r="L50" s="2">
        <v>0</v>
      </c>
      <c r="M50" s="2">
        <v>2</v>
      </c>
      <c r="N50" s="2">
        <v>197.4</v>
      </c>
      <c r="O50">
        <f t="shared" si="0"/>
        <v>0</v>
      </c>
      <c r="P50">
        <f t="shared" si="1"/>
        <v>169</v>
      </c>
      <c r="Q50">
        <f t="shared" si="2"/>
        <v>31</v>
      </c>
      <c r="R50">
        <f t="shared" si="3"/>
        <v>-2</v>
      </c>
      <c r="S50">
        <f t="shared" si="4"/>
        <v>198</v>
      </c>
    </row>
    <row r="51" spans="1:19" x14ac:dyDescent="0.25">
      <c r="A51" s="2" t="s">
        <v>261</v>
      </c>
      <c r="B51" s="2" t="s">
        <v>3</v>
      </c>
      <c r="C51" s="2">
        <v>16</v>
      </c>
      <c r="D51" s="2">
        <v>0</v>
      </c>
      <c r="E51" s="2">
        <v>0</v>
      </c>
      <c r="F51" s="2">
        <v>0</v>
      </c>
      <c r="G51" s="2">
        <v>1201</v>
      </c>
      <c r="H51" s="2">
        <v>9</v>
      </c>
      <c r="I51" s="2">
        <v>166</v>
      </c>
      <c r="J51" s="2">
        <v>1</v>
      </c>
      <c r="K51" s="2">
        <v>0</v>
      </c>
      <c r="L51" s="2">
        <v>0</v>
      </c>
      <c r="M51" s="2">
        <v>1</v>
      </c>
      <c r="N51" s="2">
        <v>194.7</v>
      </c>
      <c r="O51">
        <f t="shared" si="0"/>
        <v>0</v>
      </c>
      <c r="P51">
        <f t="shared" si="1"/>
        <v>174</v>
      </c>
      <c r="Q51">
        <f t="shared" si="2"/>
        <v>22</v>
      </c>
      <c r="R51">
        <f t="shared" si="3"/>
        <v>-1</v>
      </c>
      <c r="S51">
        <f t="shared" si="4"/>
        <v>195</v>
      </c>
    </row>
    <row r="52" spans="1:19" x14ac:dyDescent="0.25">
      <c r="A52" s="2" t="s">
        <v>127</v>
      </c>
      <c r="B52" s="2" t="s">
        <v>40</v>
      </c>
      <c r="C52" s="2">
        <v>16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1375</v>
      </c>
      <c r="J52" s="2">
        <v>9</v>
      </c>
      <c r="K52" s="2">
        <v>0</v>
      </c>
      <c r="L52" s="2">
        <v>1</v>
      </c>
      <c r="M52" s="2">
        <v>0</v>
      </c>
      <c r="N52" s="2">
        <v>193.5</v>
      </c>
      <c r="O52">
        <f t="shared" si="0"/>
        <v>0</v>
      </c>
      <c r="P52">
        <f t="shared" si="1"/>
        <v>0</v>
      </c>
      <c r="Q52">
        <f t="shared" si="2"/>
        <v>191</v>
      </c>
      <c r="R52">
        <f t="shared" si="3"/>
        <v>2</v>
      </c>
      <c r="S52">
        <f t="shared" si="4"/>
        <v>193</v>
      </c>
    </row>
    <row r="53" spans="1:19" x14ac:dyDescent="0.25">
      <c r="A53" s="3" t="s">
        <v>128</v>
      </c>
      <c r="B53" s="2" t="s">
        <v>3</v>
      </c>
      <c r="C53" s="2">
        <v>16</v>
      </c>
      <c r="D53" s="2">
        <v>0</v>
      </c>
      <c r="E53" s="2">
        <v>0</v>
      </c>
      <c r="F53" s="2">
        <v>0</v>
      </c>
      <c r="G53" s="2">
        <v>149</v>
      </c>
      <c r="H53" s="2">
        <v>0</v>
      </c>
      <c r="I53" s="2">
        <v>1248</v>
      </c>
      <c r="J53" s="2">
        <v>9</v>
      </c>
      <c r="K53" s="2">
        <v>0</v>
      </c>
      <c r="L53" s="2">
        <v>0</v>
      </c>
      <c r="M53" s="2">
        <v>0</v>
      </c>
      <c r="N53" s="2">
        <v>193.7</v>
      </c>
      <c r="O53">
        <f t="shared" si="0"/>
        <v>0</v>
      </c>
      <c r="P53">
        <f t="shared" si="1"/>
        <v>14</v>
      </c>
      <c r="Q53">
        <f t="shared" si="2"/>
        <v>178</v>
      </c>
      <c r="R53">
        <f t="shared" si="3"/>
        <v>0</v>
      </c>
      <c r="S53">
        <f t="shared" si="4"/>
        <v>192</v>
      </c>
    </row>
    <row r="54" spans="1:19" x14ac:dyDescent="0.25">
      <c r="A54" s="3" t="s">
        <v>262</v>
      </c>
      <c r="B54" s="2" t="s">
        <v>1</v>
      </c>
      <c r="C54" s="2">
        <v>15</v>
      </c>
      <c r="D54" s="2">
        <v>0</v>
      </c>
      <c r="E54" s="2">
        <v>0</v>
      </c>
      <c r="F54" s="2">
        <v>0</v>
      </c>
      <c r="G54" s="2">
        <v>1057</v>
      </c>
      <c r="H54" s="2">
        <v>9</v>
      </c>
      <c r="I54" s="2">
        <v>219</v>
      </c>
      <c r="J54" s="2">
        <v>2</v>
      </c>
      <c r="K54" s="2">
        <v>0</v>
      </c>
      <c r="L54" s="2">
        <v>0</v>
      </c>
      <c r="M54" s="2">
        <v>0</v>
      </c>
      <c r="N54" s="2">
        <v>193.6</v>
      </c>
      <c r="O54">
        <f t="shared" si="0"/>
        <v>0</v>
      </c>
      <c r="P54">
        <f t="shared" si="1"/>
        <v>159</v>
      </c>
      <c r="Q54">
        <f t="shared" si="2"/>
        <v>33</v>
      </c>
      <c r="R54">
        <f t="shared" si="3"/>
        <v>0</v>
      </c>
      <c r="S54">
        <f t="shared" si="4"/>
        <v>192</v>
      </c>
    </row>
    <row r="55" spans="1:19" x14ac:dyDescent="0.25">
      <c r="A55" s="3" t="s">
        <v>263</v>
      </c>
      <c r="B55" s="2" t="s">
        <v>19</v>
      </c>
      <c r="C55" s="2">
        <v>16</v>
      </c>
      <c r="D55" s="2">
        <v>0</v>
      </c>
      <c r="E55" s="2">
        <v>0</v>
      </c>
      <c r="F55" s="2">
        <v>0</v>
      </c>
      <c r="G55" s="2">
        <v>1098</v>
      </c>
      <c r="H55" s="2">
        <v>7</v>
      </c>
      <c r="I55" s="2">
        <v>282</v>
      </c>
      <c r="J55" s="2">
        <v>2</v>
      </c>
      <c r="K55" s="2">
        <v>0</v>
      </c>
      <c r="L55" s="2">
        <v>1</v>
      </c>
      <c r="M55" s="2">
        <v>1</v>
      </c>
      <c r="N55" s="2">
        <v>192</v>
      </c>
      <c r="O55">
        <f t="shared" si="0"/>
        <v>0</v>
      </c>
      <c r="P55">
        <f t="shared" si="1"/>
        <v>151</v>
      </c>
      <c r="Q55">
        <f t="shared" si="2"/>
        <v>40</v>
      </c>
      <c r="R55">
        <f t="shared" si="3"/>
        <v>1</v>
      </c>
      <c r="S55">
        <f t="shared" si="4"/>
        <v>192</v>
      </c>
    </row>
    <row r="56" spans="1:19" x14ac:dyDescent="0.25">
      <c r="A56" s="2" t="s">
        <v>129</v>
      </c>
      <c r="B56" s="2" t="s">
        <v>1</v>
      </c>
      <c r="C56" s="2">
        <v>16</v>
      </c>
      <c r="D56" s="2">
        <v>0</v>
      </c>
      <c r="E56" s="2">
        <v>0</v>
      </c>
      <c r="F56" s="2">
        <v>0</v>
      </c>
      <c r="G56" s="2">
        <v>39</v>
      </c>
      <c r="H56" s="2">
        <v>0</v>
      </c>
      <c r="I56" s="2">
        <v>1351</v>
      </c>
      <c r="J56" s="2">
        <v>8</v>
      </c>
      <c r="K56" s="2">
        <v>0</v>
      </c>
      <c r="L56" s="2">
        <v>0</v>
      </c>
      <c r="M56" s="2">
        <v>0</v>
      </c>
      <c r="N56" s="2">
        <v>187</v>
      </c>
      <c r="O56">
        <f t="shared" si="0"/>
        <v>0</v>
      </c>
      <c r="P56">
        <f t="shared" si="1"/>
        <v>3</v>
      </c>
      <c r="Q56">
        <f t="shared" si="2"/>
        <v>183</v>
      </c>
      <c r="R56">
        <f t="shared" si="3"/>
        <v>0</v>
      </c>
      <c r="S56">
        <f t="shared" si="4"/>
        <v>186</v>
      </c>
    </row>
    <row r="57" spans="1:19" x14ac:dyDescent="0.25">
      <c r="A57" s="3" t="s">
        <v>264</v>
      </c>
      <c r="B57" s="2" t="s">
        <v>39</v>
      </c>
      <c r="C57" s="2">
        <v>16</v>
      </c>
      <c r="D57" s="2">
        <v>0</v>
      </c>
      <c r="E57" s="2">
        <v>0</v>
      </c>
      <c r="F57" s="2">
        <v>0</v>
      </c>
      <c r="G57" s="2">
        <v>1249</v>
      </c>
      <c r="H57" s="2">
        <v>8</v>
      </c>
      <c r="I57" s="2">
        <v>135</v>
      </c>
      <c r="J57" s="2">
        <v>0</v>
      </c>
      <c r="K57" s="2">
        <v>0</v>
      </c>
      <c r="L57" s="2">
        <v>1</v>
      </c>
      <c r="M57" s="2">
        <v>1</v>
      </c>
      <c r="N57" s="2">
        <v>186.4</v>
      </c>
      <c r="O57">
        <f t="shared" si="0"/>
        <v>0</v>
      </c>
      <c r="P57">
        <f t="shared" si="1"/>
        <v>172</v>
      </c>
      <c r="Q57">
        <f t="shared" si="2"/>
        <v>13</v>
      </c>
      <c r="R57">
        <f t="shared" si="3"/>
        <v>1</v>
      </c>
      <c r="S57">
        <f t="shared" si="4"/>
        <v>186</v>
      </c>
    </row>
    <row r="58" spans="1:19" ht="30" x14ac:dyDescent="0.25">
      <c r="A58" s="2" t="s">
        <v>130</v>
      </c>
      <c r="B58" s="2" t="s">
        <v>4</v>
      </c>
      <c r="C58" s="2">
        <v>16</v>
      </c>
      <c r="D58" s="2">
        <v>0</v>
      </c>
      <c r="E58" s="2">
        <v>0</v>
      </c>
      <c r="F58" s="2">
        <v>0</v>
      </c>
      <c r="G58" s="2">
        <v>37</v>
      </c>
      <c r="H58" s="2">
        <v>0</v>
      </c>
      <c r="I58" s="2">
        <v>1398</v>
      </c>
      <c r="J58" s="2">
        <v>7</v>
      </c>
      <c r="K58" s="2">
        <v>0</v>
      </c>
      <c r="L58" s="2">
        <v>0</v>
      </c>
      <c r="M58" s="2">
        <v>0</v>
      </c>
      <c r="N58" s="2">
        <v>185.5</v>
      </c>
      <c r="O58">
        <f t="shared" si="0"/>
        <v>0</v>
      </c>
      <c r="P58">
        <f t="shared" si="1"/>
        <v>3</v>
      </c>
      <c r="Q58">
        <f t="shared" si="2"/>
        <v>181</v>
      </c>
      <c r="R58">
        <f t="shared" si="3"/>
        <v>0</v>
      </c>
      <c r="S58">
        <f t="shared" si="4"/>
        <v>184</v>
      </c>
    </row>
    <row r="59" spans="1:19" x14ac:dyDescent="0.25">
      <c r="A59" s="2" t="s">
        <v>265</v>
      </c>
      <c r="B59" s="2" t="s">
        <v>9</v>
      </c>
      <c r="C59" s="2">
        <v>16</v>
      </c>
      <c r="D59" s="2">
        <v>0</v>
      </c>
      <c r="E59" s="2">
        <v>0</v>
      </c>
      <c r="F59" s="2">
        <v>0</v>
      </c>
      <c r="G59" s="2">
        <v>1157</v>
      </c>
      <c r="H59" s="2">
        <v>7</v>
      </c>
      <c r="I59" s="2">
        <v>238</v>
      </c>
      <c r="J59" s="2">
        <v>1</v>
      </c>
      <c r="K59" s="2">
        <v>0</v>
      </c>
      <c r="L59" s="2">
        <v>0</v>
      </c>
      <c r="M59" s="2">
        <v>2</v>
      </c>
      <c r="N59" s="2">
        <v>183.5</v>
      </c>
      <c r="O59">
        <f t="shared" si="0"/>
        <v>0</v>
      </c>
      <c r="P59">
        <f t="shared" si="1"/>
        <v>157</v>
      </c>
      <c r="Q59">
        <f t="shared" si="2"/>
        <v>29</v>
      </c>
      <c r="R59">
        <f t="shared" si="3"/>
        <v>-2</v>
      </c>
      <c r="S59">
        <f t="shared" si="4"/>
        <v>184</v>
      </c>
    </row>
    <row r="60" spans="1:19" x14ac:dyDescent="0.25">
      <c r="A60" s="3" t="s">
        <v>131</v>
      </c>
      <c r="B60" s="2" t="s">
        <v>48</v>
      </c>
      <c r="C60" s="2">
        <v>16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1329</v>
      </c>
      <c r="J60" s="2">
        <v>8</v>
      </c>
      <c r="K60" s="2">
        <v>0</v>
      </c>
      <c r="L60" s="2">
        <v>0</v>
      </c>
      <c r="M60" s="2">
        <v>0</v>
      </c>
      <c r="N60" s="2">
        <v>180.9</v>
      </c>
      <c r="O60">
        <f t="shared" si="0"/>
        <v>0</v>
      </c>
      <c r="P60">
        <f t="shared" si="1"/>
        <v>0</v>
      </c>
      <c r="Q60">
        <f t="shared" si="2"/>
        <v>180</v>
      </c>
      <c r="R60">
        <f t="shared" si="3"/>
        <v>0</v>
      </c>
      <c r="S60">
        <f t="shared" si="4"/>
        <v>180</v>
      </c>
    </row>
    <row r="61" spans="1:19" x14ac:dyDescent="0.25">
      <c r="A61" s="3" t="s">
        <v>266</v>
      </c>
      <c r="B61" s="2" t="s">
        <v>12</v>
      </c>
      <c r="C61" s="2">
        <v>16</v>
      </c>
      <c r="D61" s="2">
        <v>0</v>
      </c>
      <c r="E61" s="2">
        <v>0</v>
      </c>
      <c r="F61" s="2">
        <v>0</v>
      </c>
      <c r="G61" s="2">
        <v>1136</v>
      </c>
      <c r="H61" s="2">
        <v>7</v>
      </c>
      <c r="I61" s="2">
        <v>172</v>
      </c>
      <c r="J61" s="2">
        <v>1</v>
      </c>
      <c r="K61" s="2">
        <v>0</v>
      </c>
      <c r="L61" s="2">
        <v>1</v>
      </c>
      <c r="M61" s="2">
        <v>2</v>
      </c>
      <c r="N61" s="2">
        <v>176.8</v>
      </c>
      <c r="O61">
        <f t="shared" si="0"/>
        <v>0</v>
      </c>
      <c r="P61">
        <f t="shared" si="1"/>
        <v>155</v>
      </c>
      <c r="Q61">
        <f t="shared" si="2"/>
        <v>23</v>
      </c>
      <c r="R61">
        <f t="shared" si="3"/>
        <v>0</v>
      </c>
      <c r="S61">
        <f t="shared" si="4"/>
        <v>178</v>
      </c>
    </row>
    <row r="62" spans="1:19" x14ac:dyDescent="0.25">
      <c r="A62" s="2" t="s">
        <v>267</v>
      </c>
      <c r="B62" s="2" t="s">
        <v>11</v>
      </c>
      <c r="C62" s="2">
        <v>16</v>
      </c>
      <c r="D62" s="2">
        <v>0</v>
      </c>
      <c r="E62" s="2">
        <v>0</v>
      </c>
      <c r="F62" s="2">
        <v>0</v>
      </c>
      <c r="G62" s="2">
        <v>1147</v>
      </c>
      <c r="H62" s="2">
        <v>7</v>
      </c>
      <c r="I62" s="2">
        <v>153</v>
      </c>
      <c r="J62" s="2">
        <v>1</v>
      </c>
      <c r="K62" s="2">
        <v>0</v>
      </c>
      <c r="L62" s="2">
        <v>0</v>
      </c>
      <c r="M62" s="2">
        <v>1</v>
      </c>
      <c r="N62" s="2">
        <v>176</v>
      </c>
      <c r="O62">
        <f t="shared" si="0"/>
        <v>0</v>
      </c>
      <c r="P62">
        <f t="shared" si="1"/>
        <v>156</v>
      </c>
      <c r="Q62">
        <f t="shared" si="2"/>
        <v>21</v>
      </c>
      <c r="R62">
        <f t="shared" si="3"/>
        <v>-1</v>
      </c>
      <c r="S62">
        <f t="shared" si="4"/>
        <v>176</v>
      </c>
    </row>
    <row r="63" spans="1:19" x14ac:dyDescent="0.25">
      <c r="A63" s="3" t="s">
        <v>66</v>
      </c>
      <c r="B63" s="2" t="s">
        <v>10</v>
      </c>
      <c r="C63" s="2">
        <v>16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1133</v>
      </c>
      <c r="J63" s="2">
        <v>10</v>
      </c>
      <c r="K63" s="2">
        <v>0</v>
      </c>
      <c r="L63" s="2">
        <v>0</v>
      </c>
      <c r="M63" s="2">
        <v>0</v>
      </c>
      <c r="N63" s="2">
        <v>173.3</v>
      </c>
      <c r="O63">
        <f t="shared" si="0"/>
        <v>0</v>
      </c>
      <c r="P63">
        <f t="shared" si="1"/>
        <v>0</v>
      </c>
      <c r="Q63">
        <f t="shared" si="2"/>
        <v>173</v>
      </c>
      <c r="R63">
        <f t="shared" si="3"/>
        <v>0</v>
      </c>
      <c r="S63">
        <f t="shared" si="4"/>
        <v>173</v>
      </c>
    </row>
    <row r="64" spans="1:19" x14ac:dyDescent="0.25">
      <c r="A64" s="2" t="s">
        <v>268</v>
      </c>
      <c r="B64" s="2" t="s">
        <v>42</v>
      </c>
      <c r="C64" s="2">
        <v>16</v>
      </c>
      <c r="D64" s="2">
        <v>0</v>
      </c>
      <c r="E64" s="2">
        <v>0</v>
      </c>
      <c r="F64" s="2">
        <v>0</v>
      </c>
      <c r="G64" s="2">
        <v>1040</v>
      </c>
      <c r="H64" s="2">
        <v>8</v>
      </c>
      <c r="I64" s="2">
        <v>153</v>
      </c>
      <c r="J64" s="2">
        <v>1</v>
      </c>
      <c r="K64" s="2">
        <v>0</v>
      </c>
      <c r="L64" s="2">
        <v>0</v>
      </c>
      <c r="M64" s="2">
        <v>1</v>
      </c>
      <c r="N64" s="2">
        <v>171.3</v>
      </c>
      <c r="O64">
        <f t="shared" si="0"/>
        <v>0</v>
      </c>
      <c r="P64">
        <f t="shared" si="1"/>
        <v>152</v>
      </c>
      <c r="Q64">
        <f t="shared" si="2"/>
        <v>21</v>
      </c>
      <c r="R64">
        <f t="shared" si="3"/>
        <v>-1</v>
      </c>
      <c r="S64">
        <f t="shared" si="4"/>
        <v>172</v>
      </c>
    </row>
    <row r="65" spans="1:19" x14ac:dyDescent="0.25">
      <c r="A65" s="3" t="s">
        <v>269</v>
      </c>
      <c r="B65" s="2" t="s">
        <v>5</v>
      </c>
      <c r="C65" s="2">
        <v>14</v>
      </c>
      <c r="D65" s="2">
        <v>0</v>
      </c>
      <c r="E65" s="2">
        <v>0</v>
      </c>
      <c r="F65" s="2">
        <v>0</v>
      </c>
      <c r="G65" s="2">
        <v>1120</v>
      </c>
      <c r="H65" s="2">
        <v>5</v>
      </c>
      <c r="I65" s="2">
        <v>241</v>
      </c>
      <c r="J65" s="2">
        <v>1</v>
      </c>
      <c r="K65" s="2">
        <v>0</v>
      </c>
      <c r="L65" s="2">
        <v>1</v>
      </c>
      <c r="M65" s="2">
        <v>2</v>
      </c>
      <c r="N65" s="2">
        <v>170.1</v>
      </c>
      <c r="O65">
        <f t="shared" si="0"/>
        <v>0</v>
      </c>
      <c r="P65">
        <f t="shared" si="1"/>
        <v>142</v>
      </c>
      <c r="Q65">
        <f t="shared" si="2"/>
        <v>30</v>
      </c>
      <c r="R65">
        <f t="shared" si="3"/>
        <v>0</v>
      </c>
      <c r="S65">
        <f t="shared" si="4"/>
        <v>172</v>
      </c>
    </row>
    <row r="66" spans="1:19" x14ac:dyDescent="0.25">
      <c r="A66" s="3" t="s">
        <v>270</v>
      </c>
      <c r="B66" s="2" t="s">
        <v>41</v>
      </c>
      <c r="C66" s="2">
        <v>16</v>
      </c>
      <c r="D66" s="2">
        <v>0</v>
      </c>
      <c r="E66" s="2">
        <v>0</v>
      </c>
      <c r="F66" s="2">
        <v>0</v>
      </c>
      <c r="G66" s="2">
        <v>965</v>
      </c>
      <c r="H66" s="2">
        <v>8</v>
      </c>
      <c r="I66" s="2">
        <v>205</v>
      </c>
      <c r="J66" s="2">
        <v>1</v>
      </c>
      <c r="K66" s="2">
        <v>0</v>
      </c>
      <c r="L66" s="2">
        <v>1</v>
      </c>
      <c r="M66" s="2">
        <v>2</v>
      </c>
      <c r="N66" s="2">
        <v>169</v>
      </c>
      <c r="O66">
        <f t="shared" ref="O66:O129" si="5">_xlfn.FLOOR.MATH(D66/20)+(E66*6)-(F66)</f>
        <v>0</v>
      </c>
      <c r="P66">
        <f t="shared" ref="P66:P129" si="6">_xlfn.FLOOR.MATH(G66/10) + (6*H66)</f>
        <v>144</v>
      </c>
      <c r="Q66">
        <f t="shared" ref="Q66:Q129" si="7">_xlfn.FLOOR.MATH(I66/10) + (6*J66)</f>
        <v>26</v>
      </c>
      <c r="R66">
        <f t="shared" ref="R66:R129" si="8">(K66*6)+(L66*2)-M66</f>
        <v>0</v>
      </c>
      <c r="S66">
        <f t="shared" ref="S66:S129" si="9">SUM(O66:R66)</f>
        <v>170</v>
      </c>
    </row>
    <row r="67" spans="1:19" x14ac:dyDescent="0.25">
      <c r="A67" s="3" t="s">
        <v>271</v>
      </c>
      <c r="B67" s="2" t="s">
        <v>18</v>
      </c>
      <c r="C67" s="2">
        <v>16</v>
      </c>
      <c r="D67" s="2">
        <v>0</v>
      </c>
      <c r="E67" s="2">
        <v>0</v>
      </c>
      <c r="F67" s="2">
        <v>0</v>
      </c>
      <c r="G67" s="2">
        <v>861</v>
      </c>
      <c r="H67" s="2">
        <v>6</v>
      </c>
      <c r="I67" s="2">
        <v>359</v>
      </c>
      <c r="J67" s="2">
        <v>1</v>
      </c>
      <c r="K67" s="2">
        <v>0</v>
      </c>
      <c r="L67" s="2">
        <v>0</v>
      </c>
      <c r="M67" s="2">
        <v>1</v>
      </c>
      <c r="N67" s="2">
        <v>162</v>
      </c>
      <c r="O67">
        <f t="shared" si="5"/>
        <v>0</v>
      </c>
      <c r="P67">
        <f t="shared" si="6"/>
        <v>122</v>
      </c>
      <c r="Q67">
        <f t="shared" si="7"/>
        <v>41</v>
      </c>
      <c r="R67">
        <f t="shared" si="8"/>
        <v>-1</v>
      </c>
      <c r="S67">
        <f t="shared" si="9"/>
        <v>162</v>
      </c>
    </row>
    <row r="68" spans="1:19" x14ac:dyDescent="0.25">
      <c r="A68" s="2" t="s">
        <v>132</v>
      </c>
      <c r="B68" s="2" t="s">
        <v>42</v>
      </c>
      <c r="C68" s="2">
        <v>16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1075</v>
      </c>
      <c r="J68" s="2">
        <v>9</v>
      </c>
      <c r="K68" s="2">
        <v>0</v>
      </c>
      <c r="L68" s="2">
        <v>0</v>
      </c>
      <c r="M68" s="2">
        <v>0</v>
      </c>
      <c r="N68" s="2">
        <v>161.5</v>
      </c>
      <c r="O68">
        <f t="shared" si="5"/>
        <v>0</v>
      </c>
      <c r="P68">
        <f t="shared" si="6"/>
        <v>0</v>
      </c>
      <c r="Q68">
        <f t="shared" si="7"/>
        <v>161</v>
      </c>
      <c r="R68">
        <f t="shared" si="8"/>
        <v>0</v>
      </c>
      <c r="S68">
        <f t="shared" si="9"/>
        <v>161</v>
      </c>
    </row>
    <row r="69" spans="1:19" x14ac:dyDescent="0.25">
      <c r="A69" s="2" t="s">
        <v>133</v>
      </c>
      <c r="B69" s="2" t="s">
        <v>16</v>
      </c>
      <c r="C69" s="2">
        <v>16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1124</v>
      </c>
      <c r="J69" s="2">
        <v>7</v>
      </c>
      <c r="K69" s="2">
        <v>0</v>
      </c>
      <c r="L69" s="2">
        <v>1</v>
      </c>
      <c r="M69" s="2">
        <v>0</v>
      </c>
      <c r="N69" s="2">
        <v>156.4</v>
      </c>
      <c r="O69">
        <f t="shared" si="5"/>
        <v>0</v>
      </c>
      <c r="P69">
        <f t="shared" si="6"/>
        <v>0</v>
      </c>
      <c r="Q69">
        <f t="shared" si="7"/>
        <v>154</v>
      </c>
      <c r="R69">
        <f t="shared" si="8"/>
        <v>2</v>
      </c>
      <c r="S69">
        <f t="shared" si="9"/>
        <v>156</v>
      </c>
    </row>
    <row r="70" spans="1:19" x14ac:dyDescent="0.25">
      <c r="A70" s="3" t="s">
        <v>134</v>
      </c>
      <c r="B70" s="2" t="s">
        <v>11</v>
      </c>
      <c r="C70" s="2">
        <v>16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1071</v>
      </c>
      <c r="J70" s="2">
        <v>8</v>
      </c>
      <c r="K70" s="2">
        <v>0</v>
      </c>
      <c r="L70" s="2">
        <v>0</v>
      </c>
      <c r="M70" s="2">
        <v>0</v>
      </c>
      <c r="N70" s="2">
        <v>155.1</v>
      </c>
      <c r="O70">
        <f t="shared" si="5"/>
        <v>0</v>
      </c>
      <c r="P70">
        <f t="shared" si="6"/>
        <v>0</v>
      </c>
      <c r="Q70">
        <f t="shared" si="7"/>
        <v>155</v>
      </c>
      <c r="R70">
        <f t="shared" si="8"/>
        <v>0</v>
      </c>
      <c r="S70">
        <f t="shared" si="9"/>
        <v>155</v>
      </c>
    </row>
    <row r="71" spans="1:19" x14ac:dyDescent="0.25">
      <c r="A71" s="3" t="s">
        <v>135</v>
      </c>
      <c r="B71" s="2" t="s">
        <v>0</v>
      </c>
      <c r="C71" s="2">
        <v>16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988</v>
      </c>
      <c r="J71" s="2">
        <v>9</v>
      </c>
      <c r="K71" s="2">
        <v>0</v>
      </c>
      <c r="L71" s="2">
        <v>0</v>
      </c>
      <c r="M71" s="2">
        <v>0</v>
      </c>
      <c r="N71" s="2">
        <v>152.80000000000001</v>
      </c>
      <c r="O71">
        <f t="shared" si="5"/>
        <v>0</v>
      </c>
      <c r="P71">
        <f t="shared" si="6"/>
        <v>0</v>
      </c>
      <c r="Q71">
        <f t="shared" si="7"/>
        <v>152</v>
      </c>
      <c r="R71">
        <f t="shared" si="8"/>
        <v>0</v>
      </c>
      <c r="S71">
        <f t="shared" si="9"/>
        <v>152</v>
      </c>
    </row>
    <row r="72" spans="1:19" x14ac:dyDescent="0.25">
      <c r="A72" s="3" t="s">
        <v>272</v>
      </c>
      <c r="B72" s="2" t="s">
        <v>43</v>
      </c>
      <c r="C72" s="2">
        <v>12</v>
      </c>
      <c r="D72" s="2">
        <v>0</v>
      </c>
      <c r="E72" s="2">
        <v>0</v>
      </c>
      <c r="F72" s="2">
        <v>0</v>
      </c>
      <c r="G72" s="2">
        <v>845</v>
      </c>
      <c r="H72" s="2">
        <v>7</v>
      </c>
      <c r="I72" s="2">
        <v>182</v>
      </c>
      <c r="J72" s="2">
        <v>1</v>
      </c>
      <c r="K72" s="2">
        <v>0</v>
      </c>
      <c r="L72" s="2">
        <v>1</v>
      </c>
      <c r="M72" s="2">
        <v>1</v>
      </c>
      <c r="N72" s="2">
        <v>150.69999999999999</v>
      </c>
      <c r="O72">
        <f t="shared" si="5"/>
        <v>0</v>
      </c>
      <c r="P72">
        <f t="shared" si="6"/>
        <v>126</v>
      </c>
      <c r="Q72">
        <f t="shared" si="7"/>
        <v>24</v>
      </c>
      <c r="R72">
        <f t="shared" si="8"/>
        <v>1</v>
      </c>
      <c r="S72">
        <f t="shared" si="9"/>
        <v>151</v>
      </c>
    </row>
    <row r="73" spans="1:19" x14ac:dyDescent="0.25">
      <c r="A73" s="3" t="s">
        <v>273</v>
      </c>
      <c r="B73" s="2" t="s">
        <v>7</v>
      </c>
      <c r="C73" s="2">
        <v>16</v>
      </c>
      <c r="D73" s="2">
        <v>0</v>
      </c>
      <c r="E73" s="2">
        <v>0</v>
      </c>
      <c r="F73" s="2">
        <v>0</v>
      </c>
      <c r="G73" s="2">
        <v>852</v>
      </c>
      <c r="H73" s="2">
        <v>7</v>
      </c>
      <c r="I73" s="2">
        <v>131</v>
      </c>
      <c r="J73" s="2">
        <v>1</v>
      </c>
      <c r="K73" s="2">
        <v>0</v>
      </c>
      <c r="L73" s="2">
        <v>0</v>
      </c>
      <c r="M73" s="2">
        <v>0</v>
      </c>
      <c r="N73" s="2">
        <v>146.30000000000001</v>
      </c>
      <c r="O73">
        <f t="shared" si="5"/>
        <v>0</v>
      </c>
      <c r="P73">
        <f t="shared" si="6"/>
        <v>127</v>
      </c>
      <c r="Q73">
        <f t="shared" si="7"/>
        <v>19</v>
      </c>
      <c r="R73">
        <f t="shared" si="8"/>
        <v>0</v>
      </c>
      <c r="S73">
        <f t="shared" si="9"/>
        <v>146</v>
      </c>
    </row>
    <row r="74" spans="1:19" x14ac:dyDescent="0.25">
      <c r="A74" s="3" t="s">
        <v>274</v>
      </c>
      <c r="B74" s="2" t="s">
        <v>15</v>
      </c>
      <c r="C74" s="2">
        <v>16</v>
      </c>
      <c r="D74" s="2">
        <v>0</v>
      </c>
      <c r="E74" s="2">
        <v>0</v>
      </c>
      <c r="F74" s="2">
        <v>0</v>
      </c>
      <c r="G74" s="2">
        <v>737</v>
      </c>
      <c r="H74" s="2">
        <v>5</v>
      </c>
      <c r="I74" s="2">
        <v>355</v>
      </c>
      <c r="J74" s="2">
        <v>1</v>
      </c>
      <c r="K74" s="2">
        <v>0</v>
      </c>
      <c r="L74" s="2">
        <v>0</v>
      </c>
      <c r="M74" s="2">
        <v>1</v>
      </c>
      <c r="N74" s="2">
        <v>143.19999999999999</v>
      </c>
      <c r="O74">
        <f t="shared" si="5"/>
        <v>0</v>
      </c>
      <c r="P74">
        <f t="shared" si="6"/>
        <v>103</v>
      </c>
      <c r="Q74">
        <f t="shared" si="7"/>
        <v>41</v>
      </c>
      <c r="R74">
        <f t="shared" si="8"/>
        <v>-1</v>
      </c>
      <c r="S74">
        <f t="shared" si="9"/>
        <v>143</v>
      </c>
    </row>
    <row r="75" spans="1:19" x14ac:dyDescent="0.25">
      <c r="A75" s="2" t="s">
        <v>136</v>
      </c>
      <c r="B75" s="2" t="s">
        <v>10</v>
      </c>
      <c r="C75" s="2">
        <v>16</v>
      </c>
      <c r="D75" s="2">
        <v>0</v>
      </c>
      <c r="E75" s="2">
        <v>0</v>
      </c>
      <c r="F75" s="2">
        <v>0</v>
      </c>
      <c r="G75" s="2">
        <v>23</v>
      </c>
      <c r="H75" s="2">
        <v>0</v>
      </c>
      <c r="I75" s="2">
        <v>977</v>
      </c>
      <c r="J75" s="2">
        <v>7</v>
      </c>
      <c r="K75" s="2">
        <v>0</v>
      </c>
      <c r="L75" s="2">
        <v>0</v>
      </c>
      <c r="M75" s="2">
        <v>0</v>
      </c>
      <c r="N75" s="2">
        <v>142</v>
      </c>
      <c r="O75">
        <f t="shared" si="5"/>
        <v>0</v>
      </c>
      <c r="P75">
        <f t="shared" si="6"/>
        <v>2</v>
      </c>
      <c r="Q75">
        <f t="shared" si="7"/>
        <v>139</v>
      </c>
      <c r="R75">
        <f t="shared" si="8"/>
        <v>0</v>
      </c>
      <c r="S75">
        <f t="shared" si="9"/>
        <v>141</v>
      </c>
    </row>
    <row r="76" spans="1:19" x14ac:dyDescent="0.25">
      <c r="A76" s="2" t="s">
        <v>67</v>
      </c>
      <c r="B76" s="2" t="s">
        <v>2</v>
      </c>
      <c r="C76" s="2">
        <v>16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993</v>
      </c>
      <c r="J76" s="2">
        <v>7</v>
      </c>
      <c r="K76" s="2">
        <v>0</v>
      </c>
      <c r="L76" s="2">
        <v>0</v>
      </c>
      <c r="M76" s="2">
        <v>0</v>
      </c>
      <c r="N76" s="2">
        <v>141.30000000000001</v>
      </c>
      <c r="O76">
        <f t="shared" si="5"/>
        <v>0</v>
      </c>
      <c r="P76">
        <f t="shared" si="6"/>
        <v>0</v>
      </c>
      <c r="Q76">
        <f t="shared" si="7"/>
        <v>141</v>
      </c>
      <c r="R76">
        <f t="shared" si="8"/>
        <v>0</v>
      </c>
      <c r="S76">
        <f t="shared" si="9"/>
        <v>141</v>
      </c>
    </row>
    <row r="77" spans="1:19" x14ac:dyDescent="0.25">
      <c r="A77" s="3" t="s">
        <v>137</v>
      </c>
      <c r="B77" s="2" t="s">
        <v>20</v>
      </c>
      <c r="C77" s="2">
        <v>16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1046</v>
      </c>
      <c r="J77" s="2">
        <v>6</v>
      </c>
      <c r="K77" s="2">
        <v>0</v>
      </c>
      <c r="L77" s="2">
        <v>0</v>
      </c>
      <c r="M77" s="2">
        <v>0</v>
      </c>
      <c r="N77" s="2">
        <v>140.6</v>
      </c>
      <c r="O77">
        <f t="shared" si="5"/>
        <v>0</v>
      </c>
      <c r="P77">
        <f t="shared" si="6"/>
        <v>0</v>
      </c>
      <c r="Q77">
        <f t="shared" si="7"/>
        <v>140</v>
      </c>
      <c r="R77">
        <f t="shared" si="8"/>
        <v>0</v>
      </c>
      <c r="S77">
        <f t="shared" si="9"/>
        <v>140</v>
      </c>
    </row>
    <row r="78" spans="1:19" x14ac:dyDescent="0.25">
      <c r="A78" s="3" t="s">
        <v>138</v>
      </c>
      <c r="B78" s="2" t="s">
        <v>1</v>
      </c>
      <c r="C78" s="2">
        <v>16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903</v>
      </c>
      <c r="J78" s="2">
        <v>8</v>
      </c>
      <c r="K78" s="2">
        <v>0</v>
      </c>
      <c r="L78" s="2">
        <v>1</v>
      </c>
      <c r="M78" s="2">
        <v>0</v>
      </c>
      <c r="N78" s="2">
        <v>140.30000000000001</v>
      </c>
      <c r="O78">
        <f t="shared" si="5"/>
        <v>0</v>
      </c>
      <c r="P78">
        <f t="shared" si="6"/>
        <v>0</v>
      </c>
      <c r="Q78">
        <f t="shared" si="7"/>
        <v>138</v>
      </c>
      <c r="R78">
        <f t="shared" si="8"/>
        <v>2</v>
      </c>
      <c r="S78">
        <f t="shared" si="9"/>
        <v>140</v>
      </c>
    </row>
    <row r="79" spans="1:19" ht="30" x14ac:dyDescent="0.25">
      <c r="A79" s="3" t="s">
        <v>275</v>
      </c>
      <c r="B79" s="2" t="s">
        <v>10</v>
      </c>
      <c r="C79" s="2">
        <v>13</v>
      </c>
      <c r="D79" s="2">
        <v>0</v>
      </c>
      <c r="E79" s="2">
        <v>0</v>
      </c>
      <c r="F79" s="2">
        <v>0</v>
      </c>
      <c r="G79" s="2">
        <v>815</v>
      </c>
      <c r="H79" s="2">
        <v>8</v>
      </c>
      <c r="I79" s="2">
        <v>41</v>
      </c>
      <c r="J79" s="2">
        <v>1</v>
      </c>
      <c r="K79" s="2">
        <v>0</v>
      </c>
      <c r="L79" s="2">
        <v>0</v>
      </c>
      <c r="M79" s="2">
        <v>1</v>
      </c>
      <c r="N79" s="2">
        <v>137.6</v>
      </c>
      <c r="O79">
        <f t="shared" si="5"/>
        <v>0</v>
      </c>
      <c r="P79">
        <f t="shared" si="6"/>
        <v>129</v>
      </c>
      <c r="Q79">
        <f t="shared" si="7"/>
        <v>10</v>
      </c>
      <c r="R79">
        <f t="shared" si="8"/>
        <v>-1</v>
      </c>
      <c r="S79">
        <f t="shared" si="9"/>
        <v>138</v>
      </c>
    </row>
    <row r="80" spans="1:19" x14ac:dyDescent="0.25">
      <c r="A80" s="2" t="s">
        <v>61</v>
      </c>
      <c r="B80" s="2" t="s">
        <v>5</v>
      </c>
      <c r="C80" s="2">
        <v>16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950</v>
      </c>
      <c r="J80" s="2">
        <v>7</v>
      </c>
      <c r="K80" s="2">
        <v>0</v>
      </c>
      <c r="L80" s="2">
        <v>0</v>
      </c>
      <c r="M80" s="2">
        <v>0</v>
      </c>
      <c r="N80" s="2">
        <v>137</v>
      </c>
      <c r="O80">
        <f t="shared" si="5"/>
        <v>0</v>
      </c>
      <c r="P80">
        <f t="shared" si="6"/>
        <v>0</v>
      </c>
      <c r="Q80">
        <f t="shared" si="7"/>
        <v>137</v>
      </c>
      <c r="R80">
        <f t="shared" si="8"/>
        <v>0</v>
      </c>
      <c r="S80">
        <f t="shared" si="9"/>
        <v>137</v>
      </c>
    </row>
    <row r="81" spans="1:19" x14ac:dyDescent="0.25">
      <c r="A81" s="2" t="s">
        <v>62</v>
      </c>
      <c r="B81" s="2" t="s">
        <v>20</v>
      </c>
      <c r="C81" s="2">
        <v>16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916</v>
      </c>
      <c r="J81" s="2">
        <v>7</v>
      </c>
      <c r="K81" s="2">
        <v>0</v>
      </c>
      <c r="L81" s="2">
        <v>1</v>
      </c>
      <c r="M81" s="2">
        <v>0</v>
      </c>
      <c r="N81" s="2">
        <v>135.6</v>
      </c>
      <c r="O81">
        <f t="shared" si="5"/>
        <v>0</v>
      </c>
      <c r="P81">
        <f t="shared" si="6"/>
        <v>0</v>
      </c>
      <c r="Q81">
        <f t="shared" si="7"/>
        <v>133</v>
      </c>
      <c r="R81">
        <f t="shared" si="8"/>
        <v>2</v>
      </c>
      <c r="S81">
        <f t="shared" si="9"/>
        <v>135</v>
      </c>
    </row>
    <row r="82" spans="1:19" x14ac:dyDescent="0.25">
      <c r="A82" s="2" t="s">
        <v>139</v>
      </c>
      <c r="B82" s="2" t="s">
        <v>45</v>
      </c>
      <c r="C82" s="2">
        <v>16</v>
      </c>
      <c r="D82" s="2">
        <v>0</v>
      </c>
      <c r="E82" s="2">
        <v>0</v>
      </c>
      <c r="F82" s="2">
        <v>0</v>
      </c>
      <c r="G82" s="2">
        <v>32</v>
      </c>
      <c r="H82" s="2">
        <v>0</v>
      </c>
      <c r="I82" s="2">
        <v>951</v>
      </c>
      <c r="J82" s="2">
        <v>6</v>
      </c>
      <c r="K82" s="2">
        <v>0</v>
      </c>
      <c r="L82" s="2">
        <v>0</v>
      </c>
      <c r="M82" s="2">
        <v>0</v>
      </c>
      <c r="N82" s="2">
        <v>134.30000000000001</v>
      </c>
      <c r="O82">
        <f t="shared" si="5"/>
        <v>0</v>
      </c>
      <c r="P82">
        <f t="shared" si="6"/>
        <v>3</v>
      </c>
      <c r="Q82">
        <f t="shared" si="7"/>
        <v>131</v>
      </c>
      <c r="R82">
        <f t="shared" si="8"/>
        <v>0</v>
      </c>
      <c r="S82">
        <f t="shared" si="9"/>
        <v>134</v>
      </c>
    </row>
    <row r="83" spans="1:19" x14ac:dyDescent="0.25">
      <c r="A83" s="2" t="s">
        <v>276</v>
      </c>
      <c r="B83" s="2" t="s">
        <v>46</v>
      </c>
      <c r="C83" s="2">
        <v>16</v>
      </c>
      <c r="D83" s="2">
        <v>0</v>
      </c>
      <c r="E83" s="2">
        <v>0</v>
      </c>
      <c r="F83" s="2">
        <v>0</v>
      </c>
      <c r="G83" s="2">
        <v>918</v>
      </c>
      <c r="H83" s="2">
        <v>5</v>
      </c>
      <c r="I83" s="2">
        <v>115</v>
      </c>
      <c r="J83" s="2">
        <v>0</v>
      </c>
      <c r="K83" s="2">
        <v>0</v>
      </c>
      <c r="L83" s="2">
        <v>1</v>
      </c>
      <c r="M83" s="2">
        <v>1</v>
      </c>
      <c r="N83" s="2">
        <v>133.30000000000001</v>
      </c>
      <c r="O83">
        <f t="shared" si="5"/>
        <v>0</v>
      </c>
      <c r="P83">
        <f t="shared" si="6"/>
        <v>121</v>
      </c>
      <c r="Q83">
        <f t="shared" si="7"/>
        <v>11</v>
      </c>
      <c r="R83">
        <f t="shared" si="8"/>
        <v>1</v>
      </c>
      <c r="S83">
        <f t="shared" si="9"/>
        <v>133</v>
      </c>
    </row>
    <row r="84" spans="1:19" x14ac:dyDescent="0.25">
      <c r="A84" s="3" t="s">
        <v>277</v>
      </c>
      <c r="B84" s="2" t="s">
        <v>8</v>
      </c>
      <c r="C84" s="2">
        <v>16</v>
      </c>
      <c r="D84" s="2">
        <v>0</v>
      </c>
      <c r="E84" s="2">
        <v>0</v>
      </c>
      <c r="F84" s="2">
        <v>0</v>
      </c>
      <c r="G84" s="2">
        <v>793</v>
      </c>
      <c r="H84" s="2">
        <v>7</v>
      </c>
      <c r="I84" s="2">
        <v>100</v>
      </c>
      <c r="J84" s="2">
        <v>0</v>
      </c>
      <c r="K84" s="2">
        <v>0</v>
      </c>
      <c r="L84" s="2">
        <v>0</v>
      </c>
      <c r="M84" s="2">
        <v>1</v>
      </c>
      <c r="N84" s="2">
        <v>129.30000000000001</v>
      </c>
      <c r="O84">
        <f t="shared" si="5"/>
        <v>0</v>
      </c>
      <c r="P84">
        <f t="shared" si="6"/>
        <v>121</v>
      </c>
      <c r="Q84">
        <f t="shared" si="7"/>
        <v>10</v>
      </c>
      <c r="R84">
        <f t="shared" si="8"/>
        <v>-1</v>
      </c>
      <c r="S84">
        <f t="shared" si="9"/>
        <v>130</v>
      </c>
    </row>
    <row r="85" spans="1:19" x14ac:dyDescent="0.25">
      <c r="A85" s="2" t="s">
        <v>140</v>
      </c>
      <c r="B85" s="2" t="s">
        <v>46</v>
      </c>
      <c r="C85" s="2">
        <v>16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850</v>
      </c>
      <c r="J85" s="2">
        <v>7</v>
      </c>
      <c r="K85" s="2">
        <v>0</v>
      </c>
      <c r="L85" s="2">
        <v>1</v>
      </c>
      <c r="M85" s="2">
        <v>0</v>
      </c>
      <c r="N85" s="2">
        <v>129</v>
      </c>
      <c r="O85">
        <f t="shared" si="5"/>
        <v>0</v>
      </c>
      <c r="P85">
        <f t="shared" si="6"/>
        <v>0</v>
      </c>
      <c r="Q85">
        <f t="shared" si="7"/>
        <v>127</v>
      </c>
      <c r="R85">
        <f t="shared" si="8"/>
        <v>2</v>
      </c>
      <c r="S85">
        <f t="shared" si="9"/>
        <v>129</v>
      </c>
    </row>
    <row r="86" spans="1:19" ht="30" x14ac:dyDescent="0.25">
      <c r="A86" s="3" t="s">
        <v>278</v>
      </c>
      <c r="B86" s="2" t="s">
        <v>8</v>
      </c>
      <c r="C86" s="2">
        <v>16</v>
      </c>
      <c r="D86" s="2">
        <v>0</v>
      </c>
      <c r="E86" s="2">
        <v>0</v>
      </c>
      <c r="F86" s="2">
        <v>0</v>
      </c>
      <c r="G86" s="2">
        <v>655</v>
      </c>
      <c r="H86" s="2">
        <v>5</v>
      </c>
      <c r="I86" s="2">
        <v>233</v>
      </c>
      <c r="J86" s="2">
        <v>2</v>
      </c>
      <c r="K86" s="2">
        <v>0</v>
      </c>
      <c r="L86" s="2">
        <v>0</v>
      </c>
      <c r="M86" s="2">
        <v>1</v>
      </c>
      <c r="N86" s="2">
        <v>128.80000000000001</v>
      </c>
      <c r="O86">
        <f t="shared" si="5"/>
        <v>0</v>
      </c>
      <c r="P86">
        <f t="shared" si="6"/>
        <v>95</v>
      </c>
      <c r="Q86">
        <f t="shared" si="7"/>
        <v>35</v>
      </c>
      <c r="R86">
        <f t="shared" si="8"/>
        <v>-1</v>
      </c>
      <c r="S86">
        <f t="shared" si="9"/>
        <v>129</v>
      </c>
    </row>
    <row r="87" spans="1:19" x14ac:dyDescent="0.25">
      <c r="A87" s="2" t="s">
        <v>141</v>
      </c>
      <c r="B87" s="2" t="s">
        <v>41</v>
      </c>
      <c r="C87" s="2">
        <v>16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867</v>
      </c>
      <c r="J87" s="2">
        <v>7</v>
      </c>
      <c r="K87" s="2">
        <v>0</v>
      </c>
      <c r="L87" s="2">
        <v>0</v>
      </c>
      <c r="M87" s="2">
        <v>0</v>
      </c>
      <c r="N87" s="2">
        <v>128.69999999999999</v>
      </c>
      <c r="O87">
        <f t="shared" si="5"/>
        <v>0</v>
      </c>
      <c r="P87">
        <f t="shared" si="6"/>
        <v>0</v>
      </c>
      <c r="Q87">
        <f t="shared" si="7"/>
        <v>128</v>
      </c>
      <c r="R87">
        <f t="shared" si="8"/>
        <v>0</v>
      </c>
      <c r="S87">
        <f t="shared" si="9"/>
        <v>128</v>
      </c>
    </row>
    <row r="88" spans="1:19" x14ac:dyDescent="0.25">
      <c r="A88" s="3" t="s">
        <v>279</v>
      </c>
      <c r="B88" s="2" t="s">
        <v>3</v>
      </c>
      <c r="C88" s="2">
        <v>16</v>
      </c>
      <c r="D88" s="2">
        <v>0</v>
      </c>
      <c r="E88" s="2">
        <v>0</v>
      </c>
      <c r="F88" s="2">
        <v>0</v>
      </c>
      <c r="G88" s="2">
        <v>561</v>
      </c>
      <c r="H88" s="2">
        <v>5</v>
      </c>
      <c r="I88" s="2">
        <v>301</v>
      </c>
      <c r="J88" s="2">
        <v>2</v>
      </c>
      <c r="K88" s="2">
        <v>0</v>
      </c>
      <c r="L88" s="2">
        <v>0</v>
      </c>
      <c r="M88" s="2">
        <v>1</v>
      </c>
      <c r="N88" s="2">
        <v>126.2</v>
      </c>
      <c r="O88">
        <f t="shared" si="5"/>
        <v>0</v>
      </c>
      <c r="P88">
        <f t="shared" si="6"/>
        <v>86</v>
      </c>
      <c r="Q88">
        <f t="shared" si="7"/>
        <v>42</v>
      </c>
      <c r="R88">
        <f t="shared" si="8"/>
        <v>-1</v>
      </c>
      <c r="S88">
        <f t="shared" si="9"/>
        <v>127</v>
      </c>
    </row>
    <row r="89" spans="1:19" x14ac:dyDescent="0.25">
      <c r="A89" s="2" t="s">
        <v>142</v>
      </c>
      <c r="B89" s="2" t="s">
        <v>39</v>
      </c>
      <c r="C89" s="2">
        <v>16</v>
      </c>
      <c r="D89" s="2">
        <v>0</v>
      </c>
      <c r="E89" s="2">
        <v>0</v>
      </c>
      <c r="F89" s="2">
        <v>0</v>
      </c>
      <c r="G89" s="2">
        <v>27</v>
      </c>
      <c r="H89" s="2">
        <v>0</v>
      </c>
      <c r="I89" s="2">
        <v>885</v>
      </c>
      <c r="J89" s="2">
        <v>6</v>
      </c>
      <c r="K89" s="2">
        <v>0</v>
      </c>
      <c r="L89" s="2">
        <v>0</v>
      </c>
      <c r="M89" s="2">
        <v>0</v>
      </c>
      <c r="N89" s="2">
        <v>127.2</v>
      </c>
      <c r="O89">
        <f t="shared" si="5"/>
        <v>0</v>
      </c>
      <c r="P89">
        <f t="shared" si="6"/>
        <v>2</v>
      </c>
      <c r="Q89">
        <f t="shared" si="7"/>
        <v>124</v>
      </c>
      <c r="R89">
        <f t="shared" si="8"/>
        <v>0</v>
      </c>
      <c r="S89">
        <f t="shared" si="9"/>
        <v>126</v>
      </c>
    </row>
    <row r="90" spans="1:19" x14ac:dyDescent="0.25">
      <c r="A90" s="2" t="s">
        <v>143</v>
      </c>
      <c r="B90" s="2" t="s">
        <v>15</v>
      </c>
      <c r="C90" s="2">
        <v>16</v>
      </c>
      <c r="D90" s="2">
        <v>0</v>
      </c>
      <c r="E90" s="2">
        <v>0</v>
      </c>
      <c r="F90" s="2">
        <v>0</v>
      </c>
      <c r="G90" s="2">
        <v>36</v>
      </c>
      <c r="H90" s="2">
        <v>0</v>
      </c>
      <c r="I90" s="2">
        <v>912</v>
      </c>
      <c r="J90" s="2">
        <v>5</v>
      </c>
      <c r="K90" s="2">
        <v>0</v>
      </c>
      <c r="L90" s="2">
        <v>0</v>
      </c>
      <c r="M90" s="2">
        <v>0</v>
      </c>
      <c r="N90" s="2">
        <v>124.8</v>
      </c>
      <c r="O90">
        <f t="shared" si="5"/>
        <v>0</v>
      </c>
      <c r="P90">
        <f t="shared" si="6"/>
        <v>3</v>
      </c>
      <c r="Q90">
        <f t="shared" si="7"/>
        <v>121</v>
      </c>
      <c r="R90">
        <f t="shared" si="8"/>
        <v>0</v>
      </c>
      <c r="S90">
        <f t="shared" si="9"/>
        <v>124</v>
      </c>
    </row>
    <row r="91" spans="1:19" x14ac:dyDescent="0.25">
      <c r="A91" s="2" t="s">
        <v>280</v>
      </c>
      <c r="B91" s="2" t="s">
        <v>48</v>
      </c>
      <c r="C91" s="2">
        <v>15</v>
      </c>
      <c r="D91" s="2">
        <v>0</v>
      </c>
      <c r="E91" s="2">
        <v>0</v>
      </c>
      <c r="F91" s="2">
        <v>0</v>
      </c>
      <c r="G91" s="2">
        <v>590</v>
      </c>
      <c r="H91" s="2">
        <v>6</v>
      </c>
      <c r="I91" s="2">
        <v>210</v>
      </c>
      <c r="J91" s="2">
        <v>1</v>
      </c>
      <c r="K91" s="2">
        <v>0</v>
      </c>
      <c r="L91" s="2">
        <v>1</v>
      </c>
      <c r="M91" s="2">
        <v>0</v>
      </c>
      <c r="N91" s="2">
        <v>124</v>
      </c>
      <c r="O91">
        <f t="shared" si="5"/>
        <v>0</v>
      </c>
      <c r="P91">
        <f t="shared" si="6"/>
        <v>95</v>
      </c>
      <c r="Q91">
        <f t="shared" si="7"/>
        <v>27</v>
      </c>
      <c r="R91">
        <f t="shared" si="8"/>
        <v>2</v>
      </c>
      <c r="S91">
        <f t="shared" si="9"/>
        <v>124</v>
      </c>
    </row>
    <row r="92" spans="1:19" x14ac:dyDescent="0.25">
      <c r="A92" s="2" t="s">
        <v>144</v>
      </c>
      <c r="B92" s="2" t="s">
        <v>40</v>
      </c>
      <c r="C92" s="2">
        <v>16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818</v>
      </c>
      <c r="J92" s="2">
        <v>7</v>
      </c>
      <c r="K92" s="2">
        <v>0</v>
      </c>
      <c r="L92" s="2">
        <v>0</v>
      </c>
      <c r="M92" s="2">
        <v>0</v>
      </c>
      <c r="N92" s="2">
        <v>123.8</v>
      </c>
      <c r="O92">
        <f t="shared" si="5"/>
        <v>0</v>
      </c>
      <c r="P92">
        <f t="shared" si="6"/>
        <v>0</v>
      </c>
      <c r="Q92">
        <f t="shared" si="7"/>
        <v>123</v>
      </c>
      <c r="R92">
        <f t="shared" si="8"/>
        <v>0</v>
      </c>
      <c r="S92">
        <f t="shared" si="9"/>
        <v>123</v>
      </c>
    </row>
    <row r="93" spans="1:19" x14ac:dyDescent="0.25">
      <c r="A93" s="3" t="s">
        <v>281</v>
      </c>
      <c r="B93" s="2" t="s">
        <v>44</v>
      </c>
      <c r="C93" s="2">
        <v>16</v>
      </c>
      <c r="D93" s="2">
        <v>0</v>
      </c>
      <c r="E93" s="2">
        <v>0</v>
      </c>
      <c r="F93" s="2">
        <v>0</v>
      </c>
      <c r="G93" s="2">
        <v>642</v>
      </c>
      <c r="H93" s="2">
        <v>2</v>
      </c>
      <c r="I93" s="2">
        <v>361</v>
      </c>
      <c r="J93" s="2">
        <v>2</v>
      </c>
      <c r="K93" s="2">
        <v>0</v>
      </c>
      <c r="L93" s="2">
        <v>0</v>
      </c>
      <c r="M93" s="2">
        <v>1</v>
      </c>
      <c r="N93" s="2">
        <v>122.3</v>
      </c>
      <c r="O93">
        <f t="shared" si="5"/>
        <v>0</v>
      </c>
      <c r="P93">
        <f t="shared" si="6"/>
        <v>76</v>
      </c>
      <c r="Q93">
        <f t="shared" si="7"/>
        <v>48</v>
      </c>
      <c r="R93">
        <f t="shared" si="8"/>
        <v>-1</v>
      </c>
      <c r="S93">
        <f t="shared" si="9"/>
        <v>123</v>
      </c>
    </row>
    <row r="94" spans="1:19" x14ac:dyDescent="0.25">
      <c r="A94" s="2" t="s">
        <v>145</v>
      </c>
      <c r="B94" s="2" t="s">
        <v>6</v>
      </c>
      <c r="C94" s="2">
        <v>16</v>
      </c>
      <c r="D94" s="2">
        <v>0</v>
      </c>
      <c r="E94" s="2">
        <v>0</v>
      </c>
      <c r="F94" s="2">
        <v>0</v>
      </c>
      <c r="G94" s="2">
        <v>31</v>
      </c>
      <c r="H94" s="2">
        <v>0</v>
      </c>
      <c r="I94" s="2">
        <v>772</v>
      </c>
      <c r="J94" s="2">
        <v>7</v>
      </c>
      <c r="K94" s="2">
        <v>0</v>
      </c>
      <c r="L94" s="2">
        <v>0</v>
      </c>
      <c r="M94" s="2">
        <v>0</v>
      </c>
      <c r="N94" s="2">
        <v>122.3</v>
      </c>
      <c r="O94">
        <f t="shared" si="5"/>
        <v>0</v>
      </c>
      <c r="P94">
        <f t="shared" si="6"/>
        <v>3</v>
      </c>
      <c r="Q94">
        <f t="shared" si="7"/>
        <v>119</v>
      </c>
      <c r="R94">
        <f t="shared" si="8"/>
        <v>0</v>
      </c>
      <c r="S94">
        <f t="shared" si="9"/>
        <v>122</v>
      </c>
    </row>
    <row r="95" spans="1:19" x14ac:dyDescent="0.25">
      <c r="A95" s="3" t="s">
        <v>282</v>
      </c>
      <c r="B95" s="2" t="s">
        <v>14</v>
      </c>
      <c r="C95" s="2">
        <v>16</v>
      </c>
      <c r="D95" s="2">
        <v>0</v>
      </c>
      <c r="E95" s="2">
        <v>0</v>
      </c>
      <c r="F95" s="2">
        <v>0</v>
      </c>
      <c r="G95" s="2">
        <v>689</v>
      </c>
      <c r="H95" s="2">
        <v>4</v>
      </c>
      <c r="I95" s="2">
        <v>179</v>
      </c>
      <c r="J95" s="2">
        <v>2</v>
      </c>
      <c r="K95" s="2">
        <v>0</v>
      </c>
      <c r="L95" s="2">
        <v>0</v>
      </c>
      <c r="M95" s="2">
        <v>1</v>
      </c>
      <c r="N95" s="2">
        <v>120.8</v>
      </c>
      <c r="O95">
        <f t="shared" si="5"/>
        <v>0</v>
      </c>
      <c r="P95">
        <f t="shared" si="6"/>
        <v>92</v>
      </c>
      <c r="Q95">
        <f t="shared" si="7"/>
        <v>29</v>
      </c>
      <c r="R95">
        <f t="shared" si="8"/>
        <v>-1</v>
      </c>
      <c r="S95">
        <f t="shared" si="9"/>
        <v>120</v>
      </c>
    </row>
    <row r="96" spans="1:19" x14ac:dyDescent="0.25">
      <c r="A96" s="3" t="s">
        <v>146</v>
      </c>
      <c r="B96" s="2" t="s">
        <v>18</v>
      </c>
      <c r="C96" s="2">
        <v>16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786</v>
      </c>
      <c r="J96" s="2">
        <v>7</v>
      </c>
      <c r="K96" s="2">
        <v>0</v>
      </c>
      <c r="L96" s="2">
        <v>0</v>
      </c>
      <c r="M96" s="2">
        <v>0</v>
      </c>
      <c r="N96" s="2">
        <v>120.6</v>
      </c>
      <c r="O96">
        <f t="shared" si="5"/>
        <v>0</v>
      </c>
      <c r="P96">
        <f t="shared" si="6"/>
        <v>0</v>
      </c>
      <c r="Q96">
        <f t="shared" si="7"/>
        <v>120</v>
      </c>
      <c r="R96">
        <f t="shared" si="8"/>
        <v>0</v>
      </c>
      <c r="S96">
        <f t="shared" si="9"/>
        <v>120</v>
      </c>
    </row>
    <row r="97" spans="1:19" x14ac:dyDescent="0.25">
      <c r="A97" s="2" t="s">
        <v>147</v>
      </c>
      <c r="B97" s="2" t="s">
        <v>10</v>
      </c>
      <c r="C97" s="2">
        <v>16</v>
      </c>
      <c r="D97" s="2">
        <v>0</v>
      </c>
      <c r="E97" s="2">
        <v>0</v>
      </c>
      <c r="F97" s="2">
        <v>0</v>
      </c>
      <c r="G97" s="2">
        <v>14</v>
      </c>
      <c r="H97" s="2">
        <v>0</v>
      </c>
      <c r="I97" s="2">
        <v>811</v>
      </c>
      <c r="J97" s="2">
        <v>6</v>
      </c>
      <c r="K97" s="2">
        <v>0</v>
      </c>
      <c r="L97" s="2">
        <v>1</v>
      </c>
      <c r="M97" s="2">
        <v>0</v>
      </c>
      <c r="N97" s="2">
        <v>120.5</v>
      </c>
      <c r="O97">
        <f t="shared" si="5"/>
        <v>0</v>
      </c>
      <c r="P97">
        <f t="shared" si="6"/>
        <v>1</v>
      </c>
      <c r="Q97">
        <f t="shared" si="7"/>
        <v>117</v>
      </c>
      <c r="R97">
        <f t="shared" si="8"/>
        <v>2</v>
      </c>
      <c r="S97">
        <f t="shared" si="9"/>
        <v>120</v>
      </c>
    </row>
    <row r="98" spans="1:19" x14ac:dyDescent="0.25">
      <c r="A98" s="3" t="s">
        <v>148</v>
      </c>
      <c r="B98" s="2" t="s">
        <v>8</v>
      </c>
      <c r="C98" s="2">
        <v>16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771</v>
      </c>
      <c r="J98" s="2">
        <v>7</v>
      </c>
      <c r="K98" s="2">
        <v>0</v>
      </c>
      <c r="L98" s="2">
        <v>0</v>
      </c>
      <c r="M98" s="2">
        <v>0</v>
      </c>
      <c r="N98" s="2">
        <v>119.1</v>
      </c>
      <c r="O98">
        <f t="shared" si="5"/>
        <v>0</v>
      </c>
      <c r="P98">
        <f t="shared" si="6"/>
        <v>0</v>
      </c>
      <c r="Q98">
        <f t="shared" si="7"/>
        <v>119</v>
      </c>
      <c r="R98">
        <f t="shared" si="8"/>
        <v>0</v>
      </c>
      <c r="S98">
        <f t="shared" si="9"/>
        <v>119</v>
      </c>
    </row>
    <row r="99" spans="1:19" x14ac:dyDescent="0.25">
      <c r="A99" s="3" t="s">
        <v>149</v>
      </c>
      <c r="B99" s="2" t="s">
        <v>9</v>
      </c>
      <c r="C99" s="2">
        <v>16</v>
      </c>
      <c r="D99" s="2">
        <v>0</v>
      </c>
      <c r="E99" s="2">
        <v>0</v>
      </c>
      <c r="F99" s="2">
        <v>0</v>
      </c>
      <c r="G99" s="2">
        <v>24</v>
      </c>
      <c r="H99" s="2">
        <v>0</v>
      </c>
      <c r="I99" s="2">
        <v>804</v>
      </c>
      <c r="J99" s="2">
        <v>6</v>
      </c>
      <c r="K99" s="2">
        <v>0</v>
      </c>
      <c r="L99" s="2">
        <v>0</v>
      </c>
      <c r="M99" s="2">
        <v>0</v>
      </c>
      <c r="N99" s="2">
        <v>118.8</v>
      </c>
      <c r="O99">
        <f t="shared" si="5"/>
        <v>0</v>
      </c>
      <c r="P99">
        <f t="shared" si="6"/>
        <v>2</v>
      </c>
      <c r="Q99">
        <f t="shared" si="7"/>
        <v>116</v>
      </c>
      <c r="R99">
        <f t="shared" si="8"/>
        <v>0</v>
      </c>
      <c r="S99">
        <f t="shared" si="9"/>
        <v>118</v>
      </c>
    </row>
    <row r="100" spans="1:19" x14ac:dyDescent="0.25">
      <c r="A100" s="3" t="s">
        <v>150</v>
      </c>
      <c r="B100" s="2" t="s">
        <v>46</v>
      </c>
      <c r="C100" s="2">
        <v>16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886</v>
      </c>
      <c r="J100" s="2">
        <v>5</v>
      </c>
      <c r="K100" s="2">
        <v>0</v>
      </c>
      <c r="L100" s="2">
        <v>0</v>
      </c>
      <c r="M100" s="2">
        <v>0</v>
      </c>
      <c r="N100" s="2">
        <v>118.6</v>
      </c>
      <c r="O100">
        <f t="shared" si="5"/>
        <v>0</v>
      </c>
      <c r="P100">
        <f t="shared" si="6"/>
        <v>0</v>
      </c>
      <c r="Q100">
        <f t="shared" si="7"/>
        <v>118</v>
      </c>
      <c r="R100">
        <f t="shared" si="8"/>
        <v>0</v>
      </c>
      <c r="S100">
        <f t="shared" si="9"/>
        <v>118</v>
      </c>
    </row>
    <row r="101" spans="1:19" x14ac:dyDescent="0.25">
      <c r="A101" s="2" t="s">
        <v>283</v>
      </c>
      <c r="B101" s="2" t="s">
        <v>15</v>
      </c>
      <c r="C101" s="2">
        <v>16</v>
      </c>
      <c r="D101" s="2">
        <v>0</v>
      </c>
      <c r="E101" s="2">
        <v>0</v>
      </c>
      <c r="F101" s="2">
        <v>0</v>
      </c>
      <c r="G101" s="2">
        <v>707</v>
      </c>
      <c r="H101" s="2">
        <v>4</v>
      </c>
      <c r="I101" s="2">
        <v>208</v>
      </c>
      <c r="J101" s="2">
        <v>1</v>
      </c>
      <c r="K101" s="2">
        <v>0</v>
      </c>
      <c r="L101" s="2">
        <v>0</v>
      </c>
      <c r="M101" s="2">
        <v>2</v>
      </c>
      <c r="N101" s="2">
        <v>117.5</v>
      </c>
      <c r="O101">
        <f t="shared" si="5"/>
        <v>0</v>
      </c>
      <c r="P101">
        <f t="shared" si="6"/>
        <v>94</v>
      </c>
      <c r="Q101">
        <f t="shared" si="7"/>
        <v>26</v>
      </c>
      <c r="R101">
        <f t="shared" si="8"/>
        <v>-2</v>
      </c>
      <c r="S101">
        <f t="shared" si="9"/>
        <v>118</v>
      </c>
    </row>
    <row r="102" spans="1:19" x14ac:dyDescent="0.25">
      <c r="A102" s="2" t="s">
        <v>392</v>
      </c>
      <c r="B102" s="2" t="s">
        <v>10</v>
      </c>
      <c r="C102" s="2">
        <v>4</v>
      </c>
      <c r="D102" s="2">
        <v>1062</v>
      </c>
      <c r="E102" s="2">
        <v>10</v>
      </c>
      <c r="F102" s="2">
        <v>6</v>
      </c>
      <c r="G102" s="2">
        <v>52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81.680000000000007</v>
      </c>
      <c r="O102">
        <f t="shared" si="5"/>
        <v>107</v>
      </c>
      <c r="P102">
        <f t="shared" si="6"/>
        <v>11</v>
      </c>
      <c r="Q102">
        <f t="shared" si="7"/>
        <v>0</v>
      </c>
      <c r="R102">
        <f t="shared" si="8"/>
        <v>0</v>
      </c>
      <c r="S102">
        <f t="shared" si="9"/>
        <v>118</v>
      </c>
    </row>
    <row r="103" spans="1:19" ht="30" x14ac:dyDescent="0.25">
      <c r="A103" s="3" t="s">
        <v>63</v>
      </c>
      <c r="B103" s="2" t="s">
        <v>21</v>
      </c>
      <c r="C103" s="2">
        <v>16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790</v>
      </c>
      <c r="J103" s="2">
        <v>6</v>
      </c>
      <c r="K103" s="2">
        <v>0</v>
      </c>
      <c r="L103" s="2">
        <v>1</v>
      </c>
      <c r="M103" s="2">
        <v>0</v>
      </c>
      <c r="N103" s="2">
        <v>117</v>
      </c>
      <c r="O103">
        <f t="shared" si="5"/>
        <v>0</v>
      </c>
      <c r="P103">
        <f t="shared" si="6"/>
        <v>0</v>
      </c>
      <c r="Q103">
        <f t="shared" si="7"/>
        <v>115</v>
      </c>
      <c r="R103">
        <f t="shared" si="8"/>
        <v>2</v>
      </c>
      <c r="S103">
        <f t="shared" si="9"/>
        <v>117</v>
      </c>
    </row>
    <row r="104" spans="1:19" x14ac:dyDescent="0.25">
      <c r="A104" s="3" t="s">
        <v>151</v>
      </c>
      <c r="B104" s="2" t="s">
        <v>19</v>
      </c>
      <c r="C104" s="2">
        <v>16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810</v>
      </c>
      <c r="J104" s="2">
        <v>6</v>
      </c>
      <c r="K104" s="2">
        <v>0</v>
      </c>
      <c r="L104" s="2">
        <v>0</v>
      </c>
      <c r="M104" s="2">
        <v>0</v>
      </c>
      <c r="N104" s="2">
        <v>117</v>
      </c>
      <c r="O104">
        <f t="shared" si="5"/>
        <v>0</v>
      </c>
      <c r="P104">
        <f t="shared" si="6"/>
        <v>0</v>
      </c>
      <c r="Q104">
        <f t="shared" si="7"/>
        <v>117</v>
      </c>
      <c r="R104">
        <f t="shared" si="8"/>
        <v>0</v>
      </c>
      <c r="S104">
        <f t="shared" si="9"/>
        <v>117</v>
      </c>
    </row>
    <row r="105" spans="1:19" x14ac:dyDescent="0.25">
      <c r="A105" s="3" t="s">
        <v>152</v>
      </c>
      <c r="B105" s="2" t="s">
        <v>42</v>
      </c>
      <c r="C105" s="2">
        <v>16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785</v>
      </c>
      <c r="J105" s="2">
        <v>6</v>
      </c>
      <c r="K105" s="2">
        <v>0</v>
      </c>
      <c r="L105" s="2">
        <v>0</v>
      </c>
      <c r="M105" s="2">
        <v>0</v>
      </c>
      <c r="N105" s="2">
        <v>114.5</v>
      </c>
      <c r="O105">
        <f t="shared" si="5"/>
        <v>0</v>
      </c>
      <c r="P105">
        <f t="shared" si="6"/>
        <v>0</v>
      </c>
      <c r="Q105">
        <f t="shared" si="7"/>
        <v>114</v>
      </c>
      <c r="R105">
        <f t="shared" si="8"/>
        <v>0</v>
      </c>
      <c r="S105">
        <f t="shared" si="9"/>
        <v>114</v>
      </c>
    </row>
    <row r="106" spans="1:19" x14ac:dyDescent="0.25">
      <c r="A106" s="3" t="s">
        <v>64</v>
      </c>
      <c r="B106" s="2" t="s">
        <v>41</v>
      </c>
      <c r="C106" s="2">
        <v>16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720</v>
      </c>
      <c r="J106" s="2">
        <v>7</v>
      </c>
      <c r="K106" s="2">
        <v>0</v>
      </c>
      <c r="L106" s="2">
        <v>0</v>
      </c>
      <c r="M106" s="2">
        <v>0</v>
      </c>
      <c r="N106" s="2">
        <v>114</v>
      </c>
      <c r="O106">
        <f t="shared" si="5"/>
        <v>0</v>
      </c>
      <c r="P106">
        <f t="shared" si="6"/>
        <v>0</v>
      </c>
      <c r="Q106">
        <f t="shared" si="7"/>
        <v>114</v>
      </c>
      <c r="R106">
        <f t="shared" si="8"/>
        <v>0</v>
      </c>
      <c r="S106">
        <f t="shared" si="9"/>
        <v>114</v>
      </c>
    </row>
    <row r="107" spans="1:19" x14ac:dyDescent="0.25">
      <c r="A107" s="2" t="s">
        <v>153</v>
      </c>
      <c r="B107" s="2" t="s">
        <v>12</v>
      </c>
      <c r="C107" s="2">
        <v>16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830</v>
      </c>
      <c r="J107" s="2">
        <v>5</v>
      </c>
      <c r="K107" s="2">
        <v>0</v>
      </c>
      <c r="L107" s="2">
        <v>0</v>
      </c>
      <c r="M107" s="2">
        <v>0</v>
      </c>
      <c r="N107" s="2">
        <v>113</v>
      </c>
      <c r="O107">
        <f t="shared" si="5"/>
        <v>0</v>
      </c>
      <c r="P107">
        <f t="shared" si="6"/>
        <v>0</v>
      </c>
      <c r="Q107">
        <f t="shared" si="7"/>
        <v>113</v>
      </c>
      <c r="R107">
        <f t="shared" si="8"/>
        <v>0</v>
      </c>
      <c r="S107">
        <f t="shared" si="9"/>
        <v>113</v>
      </c>
    </row>
    <row r="108" spans="1:19" x14ac:dyDescent="0.25">
      <c r="A108" s="3" t="s">
        <v>154</v>
      </c>
      <c r="B108" s="2" t="s">
        <v>18</v>
      </c>
      <c r="C108" s="2">
        <v>16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827</v>
      </c>
      <c r="J108" s="2">
        <v>5</v>
      </c>
      <c r="K108" s="2">
        <v>0</v>
      </c>
      <c r="L108" s="2">
        <v>0</v>
      </c>
      <c r="M108" s="2">
        <v>0</v>
      </c>
      <c r="N108" s="2">
        <v>112.7</v>
      </c>
      <c r="O108">
        <f t="shared" si="5"/>
        <v>0</v>
      </c>
      <c r="P108">
        <f t="shared" si="6"/>
        <v>0</v>
      </c>
      <c r="Q108">
        <f t="shared" si="7"/>
        <v>112</v>
      </c>
      <c r="R108">
        <f t="shared" si="8"/>
        <v>0</v>
      </c>
      <c r="S108">
        <f t="shared" si="9"/>
        <v>112</v>
      </c>
    </row>
    <row r="109" spans="1:19" x14ac:dyDescent="0.25">
      <c r="A109" s="2" t="s">
        <v>284</v>
      </c>
      <c r="B109" s="2" t="s">
        <v>40</v>
      </c>
      <c r="C109" s="2">
        <v>16</v>
      </c>
      <c r="D109" s="2">
        <v>0</v>
      </c>
      <c r="E109" s="2">
        <v>0</v>
      </c>
      <c r="F109" s="2">
        <v>0</v>
      </c>
      <c r="G109" s="2">
        <v>619</v>
      </c>
      <c r="H109" s="2">
        <v>5</v>
      </c>
      <c r="I109" s="2">
        <v>126</v>
      </c>
      <c r="J109" s="2">
        <v>1</v>
      </c>
      <c r="K109" s="2">
        <v>0</v>
      </c>
      <c r="L109" s="2">
        <v>1</v>
      </c>
      <c r="M109" s="2">
        <v>0</v>
      </c>
      <c r="N109" s="2">
        <v>112.5</v>
      </c>
      <c r="O109">
        <f t="shared" si="5"/>
        <v>0</v>
      </c>
      <c r="P109">
        <f t="shared" si="6"/>
        <v>91</v>
      </c>
      <c r="Q109">
        <f t="shared" si="7"/>
        <v>18</v>
      </c>
      <c r="R109">
        <f t="shared" si="8"/>
        <v>2</v>
      </c>
      <c r="S109">
        <f t="shared" si="9"/>
        <v>111</v>
      </c>
    </row>
    <row r="110" spans="1:19" x14ac:dyDescent="0.25">
      <c r="A110" s="3" t="s">
        <v>285</v>
      </c>
      <c r="B110" s="2" t="s">
        <v>14</v>
      </c>
      <c r="C110" s="2">
        <v>16</v>
      </c>
      <c r="D110" s="2">
        <v>0</v>
      </c>
      <c r="E110" s="2">
        <v>0</v>
      </c>
      <c r="F110" s="2">
        <v>0</v>
      </c>
      <c r="G110" s="2">
        <v>329</v>
      </c>
      <c r="H110" s="2">
        <v>4</v>
      </c>
      <c r="I110" s="2">
        <v>374</v>
      </c>
      <c r="J110" s="2">
        <v>3</v>
      </c>
      <c r="K110" s="2">
        <v>0</v>
      </c>
      <c r="L110" s="2">
        <v>0</v>
      </c>
      <c r="M110" s="2">
        <v>0</v>
      </c>
      <c r="N110" s="2">
        <v>112.3</v>
      </c>
      <c r="O110">
        <f t="shared" si="5"/>
        <v>0</v>
      </c>
      <c r="P110">
        <f t="shared" si="6"/>
        <v>56</v>
      </c>
      <c r="Q110">
        <f t="shared" si="7"/>
        <v>55</v>
      </c>
      <c r="R110">
        <f t="shared" si="8"/>
        <v>0</v>
      </c>
      <c r="S110">
        <f t="shared" si="9"/>
        <v>111</v>
      </c>
    </row>
    <row r="111" spans="1:19" ht="30" x14ac:dyDescent="0.25">
      <c r="A111" s="3" t="s">
        <v>155</v>
      </c>
      <c r="B111" s="2" t="s">
        <v>19</v>
      </c>
      <c r="C111" s="2">
        <v>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755</v>
      </c>
      <c r="J111" s="2">
        <v>6</v>
      </c>
      <c r="K111" s="2">
        <v>0</v>
      </c>
      <c r="L111" s="2">
        <v>0</v>
      </c>
      <c r="M111" s="2">
        <v>0</v>
      </c>
      <c r="N111" s="2">
        <v>111.5</v>
      </c>
      <c r="O111">
        <f t="shared" si="5"/>
        <v>0</v>
      </c>
      <c r="P111">
        <f t="shared" si="6"/>
        <v>0</v>
      </c>
      <c r="Q111">
        <f t="shared" si="7"/>
        <v>111</v>
      </c>
      <c r="R111">
        <f t="shared" si="8"/>
        <v>0</v>
      </c>
      <c r="S111">
        <f t="shared" si="9"/>
        <v>111</v>
      </c>
    </row>
    <row r="112" spans="1:19" x14ac:dyDescent="0.25">
      <c r="A112" s="3" t="s">
        <v>156</v>
      </c>
      <c r="B112" s="2" t="s">
        <v>17</v>
      </c>
      <c r="C112" s="2">
        <v>16</v>
      </c>
      <c r="D112" s="2">
        <v>0</v>
      </c>
      <c r="E112" s="2">
        <v>0</v>
      </c>
      <c r="F112" s="2">
        <v>0</v>
      </c>
      <c r="G112" s="2">
        <v>44</v>
      </c>
      <c r="H112" s="2">
        <v>0</v>
      </c>
      <c r="I112" s="2">
        <v>806</v>
      </c>
      <c r="J112" s="2">
        <v>4</v>
      </c>
      <c r="K112" s="2">
        <v>0</v>
      </c>
      <c r="L112" s="2">
        <v>0</v>
      </c>
      <c r="M112" s="2">
        <v>0</v>
      </c>
      <c r="N112" s="2">
        <v>109</v>
      </c>
      <c r="O112">
        <f t="shared" si="5"/>
        <v>0</v>
      </c>
      <c r="P112">
        <f t="shared" si="6"/>
        <v>4</v>
      </c>
      <c r="Q112">
        <f t="shared" si="7"/>
        <v>104</v>
      </c>
      <c r="R112">
        <f t="shared" si="8"/>
        <v>0</v>
      </c>
      <c r="S112">
        <f t="shared" si="9"/>
        <v>108</v>
      </c>
    </row>
    <row r="113" spans="1:19" x14ac:dyDescent="0.25">
      <c r="A113" s="2" t="s">
        <v>157</v>
      </c>
      <c r="B113" s="2" t="s">
        <v>16</v>
      </c>
      <c r="C113" s="2">
        <v>16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774</v>
      </c>
      <c r="J113" s="2">
        <v>5</v>
      </c>
      <c r="K113" s="2">
        <v>0</v>
      </c>
      <c r="L113" s="2">
        <v>0</v>
      </c>
      <c r="M113" s="2">
        <v>0</v>
      </c>
      <c r="N113" s="2">
        <v>107.4</v>
      </c>
      <c r="O113">
        <f t="shared" si="5"/>
        <v>0</v>
      </c>
      <c r="P113">
        <f t="shared" si="6"/>
        <v>0</v>
      </c>
      <c r="Q113">
        <f t="shared" si="7"/>
        <v>107</v>
      </c>
      <c r="R113">
        <f t="shared" si="8"/>
        <v>0</v>
      </c>
      <c r="S113">
        <f t="shared" si="9"/>
        <v>107</v>
      </c>
    </row>
    <row r="114" spans="1:19" x14ac:dyDescent="0.25">
      <c r="A114" s="2" t="s">
        <v>286</v>
      </c>
      <c r="B114" s="2" t="s">
        <v>17</v>
      </c>
      <c r="C114" s="2">
        <v>16</v>
      </c>
      <c r="D114" s="2">
        <v>0</v>
      </c>
      <c r="E114" s="2">
        <v>0</v>
      </c>
      <c r="F114" s="2">
        <v>0</v>
      </c>
      <c r="G114" s="2">
        <v>654</v>
      </c>
      <c r="H114" s="2">
        <v>5</v>
      </c>
      <c r="I114" s="2">
        <v>134</v>
      </c>
      <c r="J114" s="2">
        <v>0</v>
      </c>
      <c r="K114" s="2">
        <v>0</v>
      </c>
      <c r="L114" s="2">
        <v>0</v>
      </c>
      <c r="M114" s="2">
        <v>1</v>
      </c>
      <c r="N114" s="2">
        <v>106.8</v>
      </c>
      <c r="O114">
        <f t="shared" si="5"/>
        <v>0</v>
      </c>
      <c r="P114">
        <f t="shared" si="6"/>
        <v>95</v>
      </c>
      <c r="Q114">
        <f t="shared" si="7"/>
        <v>13</v>
      </c>
      <c r="R114">
        <f t="shared" si="8"/>
        <v>-1</v>
      </c>
      <c r="S114">
        <f t="shared" si="9"/>
        <v>107</v>
      </c>
    </row>
    <row r="115" spans="1:19" x14ac:dyDescent="0.25">
      <c r="A115" s="2" t="s">
        <v>393</v>
      </c>
      <c r="B115" s="2" t="s">
        <v>48</v>
      </c>
      <c r="C115" s="2">
        <v>15</v>
      </c>
      <c r="D115" s="2">
        <v>960</v>
      </c>
      <c r="E115" s="2">
        <v>8</v>
      </c>
      <c r="F115" s="2">
        <v>2</v>
      </c>
      <c r="G115" s="2">
        <v>41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78.5</v>
      </c>
      <c r="O115">
        <f t="shared" si="5"/>
        <v>94</v>
      </c>
      <c r="P115">
        <f t="shared" si="6"/>
        <v>10</v>
      </c>
      <c r="Q115">
        <f t="shared" si="7"/>
        <v>0</v>
      </c>
      <c r="R115">
        <f t="shared" si="8"/>
        <v>2</v>
      </c>
      <c r="S115">
        <f t="shared" si="9"/>
        <v>106</v>
      </c>
    </row>
    <row r="116" spans="1:19" x14ac:dyDescent="0.25">
      <c r="A116" s="2" t="s">
        <v>394</v>
      </c>
      <c r="B116" s="2" t="s">
        <v>48</v>
      </c>
      <c r="C116" s="2">
        <v>3</v>
      </c>
      <c r="D116" s="2">
        <v>887</v>
      </c>
      <c r="E116" s="2">
        <v>9</v>
      </c>
      <c r="F116" s="2">
        <v>3</v>
      </c>
      <c r="G116" s="2">
        <v>51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76.58</v>
      </c>
      <c r="O116">
        <f t="shared" si="5"/>
        <v>95</v>
      </c>
      <c r="P116">
        <f t="shared" si="6"/>
        <v>11</v>
      </c>
      <c r="Q116">
        <f t="shared" si="7"/>
        <v>0</v>
      </c>
      <c r="R116">
        <f t="shared" si="8"/>
        <v>0</v>
      </c>
      <c r="S116">
        <f t="shared" si="9"/>
        <v>106</v>
      </c>
    </row>
    <row r="117" spans="1:19" x14ac:dyDescent="0.25">
      <c r="A117" s="3" t="s">
        <v>158</v>
      </c>
      <c r="B117" s="2" t="s">
        <v>12</v>
      </c>
      <c r="C117" s="2">
        <v>16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755</v>
      </c>
      <c r="J117" s="2">
        <v>5</v>
      </c>
      <c r="K117" s="2">
        <v>0</v>
      </c>
      <c r="L117" s="2">
        <v>0</v>
      </c>
      <c r="M117" s="2">
        <v>0</v>
      </c>
      <c r="N117" s="2">
        <v>105.5</v>
      </c>
      <c r="O117">
        <f t="shared" si="5"/>
        <v>0</v>
      </c>
      <c r="P117">
        <f t="shared" si="6"/>
        <v>0</v>
      </c>
      <c r="Q117">
        <f t="shared" si="7"/>
        <v>105</v>
      </c>
      <c r="R117">
        <f t="shared" si="8"/>
        <v>0</v>
      </c>
      <c r="S117">
        <f t="shared" si="9"/>
        <v>105</v>
      </c>
    </row>
    <row r="118" spans="1:19" x14ac:dyDescent="0.25">
      <c r="A118" s="2" t="s">
        <v>287</v>
      </c>
      <c r="B118" s="2" t="s">
        <v>47</v>
      </c>
      <c r="C118" s="2">
        <v>16</v>
      </c>
      <c r="D118" s="2">
        <v>0</v>
      </c>
      <c r="E118" s="2">
        <v>0</v>
      </c>
      <c r="F118" s="2">
        <v>0</v>
      </c>
      <c r="G118" s="2">
        <v>655</v>
      </c>
      <c r="H118" s="2">
        <v>5</v>
      </c>
      <c r="I118" s="2">
        <v>128</v>
      </c>
      <c r="J118" s="2">
        <v>0</v>
      </c>
      <c r="K118" s="2">
        <v>0</v>
      </c>
      <c r="L118" s="2">
        <v>0</v>
      </c>
      <c r="M118" s="2">
        <v>2</v>
      </c>
      <c r="N118" s="2">
        <v>104.3</v>
      </c>
      <c r="O118">
        <f t="shared" si="5"/>
        <v>0</v>
      </c>
      <c r="P118">
        <f t="shared" si="6"/>
        <v>95</v>
      </c>
      <c r="Q118">
        <f t="shared" si="7"/>
        <v>12</v>
      </c>
      <c r="R118">
        <f t="shared" si="8"/>
        <v>-2</v>
      </c>
      <c r="S118">
        <f t="shared" si="9"/>
        <v>105</v>
      </c>
    </row>
    <row r="119" spans="1:19" x14ac:dyDescent="0.25">
      <c r="A119" s="3" t="s">
        <v>159</v>
      </c>
      <c r="B119" s="2" t="s">
        <v>44</v>
      </c>
      <c r="C119" s="2">
        <v>16</v>
      </c>
      <c r="D119" s="2">
        <v>0</v>
      </c>
      <c r="E119" s="2">
        <v>0</v>
      </c>
      <c r="F119" s="2">
        <v>0</v>
      </c>
      <c r="G119" s="2">
        <v>26</v>
      </c>
      <c r="H119" s="2">
        <v>0</v>
      </c>
      <c r="I119" s="2">
        <v>781</v>
      </c>
      <c r="J119" s="2">
        <v>4</v>
      </c>
      <c r="K119" s="2">
        <v>0</v>
      </c>
      <c r="L119" s="2">
        <v>0</v>
      </c>
      <c r="M119" s="2">
        <v>0</v>
      </c>
      <c r="N119" s="2">
        <v>104.7</v>
      </c>
      <c r="O119">
        <f t="shared" si="5"/>
        <v>0</v>
      </c>
      <c r="P119">
        <f t="shared" si="6"/>
        <v>2</v>
      </c>
      <c r="Q119">
        <f t="shared" si="7"/>
        <v>102</v>
      </c>
      <c r="R119">
        <f t="shared" si="8"/>
        <v>0</v>
      </c>
      <c r="S119">
        <f t="shared" si="9"/>
        <v>104</v>
      </c>
    </row>
    <row r="120" spans="1:19" x14ac:dyDescent="0.25">
      <c r="A120" s="3" t="s">
        <v>160</v>
      </c>
      <c r="B120" s="2" t="s">
        <v>47</v>
      </c>
      <c r="C120" s="2">
        <v>16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739</v>
      </c>
      <c r="J120" s="2">
        <v>5</v>
      </c>
      <c r="K120" s="2">
        <v>0</v>
      </c>
      <c r="L120" s="2">
        <v>0</v>
      </c>
      <c r="M120" s="2">
        <v>0</v>
      </c>
      <c r="N120" s="2">
        <v>103.9</v>
      </c>
      <c r="O120">
        <f t="shared" si="5"/>
        <v>0</v>
      </c>
      <c r="P120">
        <f t="shared" si="6"/>
        <v>0</v>
      </c>
      <c r="Q120">
        <f t="shared" si="7"/>
        <v>103</v>
      </c>
      <c r="R120">
        <f t="shared" si="8"/>
        <v>0</v>
      </c>
      <c r="S120">
        <f t="shared" si="9"/>
        <v>103</v>
      </c>
    </row>
    <row r="121" spans="1:19" x14ac:dyDescent="0.25">
      <c r="A121" s="3" t="s">
        <v>288</v>
      </c>
      <c r="B121" s="2" t="s">
        <v>47</v>
      </c>
      <c r="C121" s="2">
        <v>16</v>
      </c>
      <c r="D121" s="2">
        <v>0</v>
      </c>
      <c r="E121" s="2">
        <v>0</v>
      </c>
      <c r="F121" s="2">
        <v>0</v>
      </c>
      <c r="G121" s="2">
        <v>423</v>
      </c>
      <c r="H121" s="2">
        <v>5</v>
      </c>
      <c r="I121" s="2">
        <v>253</v>
      </c>
      <c r="J121" s="2">
        <v>1</v>
      </c>
      <c r="K121" s="2">
        <v>0</v>
      </c>
      <c r="L121" s="2">
        <v>0</v>
      </c>
      <c r="M121" s="2">
        <v>0</v>
      </c>
      <c r="N121" s="2">
        <v>103.6</v>
      </c>
      <c r="O121">
        <f t="shared" si="5"/>
        <v>0</v>
      </c>
      <c r="P121">
        <f t="shared" si="6"/>
        <v>72</v>
      </c>
      <c r="Q121">
        <f t="shared" si="7"/>
        <v>31</v>
      </c>
      <c r="R121">
        <f t="shared" si="8"/>
        <v>0</v>
      </c>
      <c r="S121">
        <f t="shared" si="9"/>
        <v>103</v>
      </c>
    </row>
    <row r="122" spans="1:19" x14ac:dyDescent="0.25">
      <c r="A122" s="3" t="s">
        <v>289</v>
      </c>
      <c r="B122" s="2" t="s">
        <v>48</v>
      </c>
      <c r="C122" s="2">
        <v>16</v>
      </c>
      <c r="D122" s="2">
        <v>0</v>
      </c>
      <c r="E122" s="2">
        <v>0</v>
      </c>
      <c r="F122" s="2">
        <v>0</v>
      </c>
      <c r="G122" s="2">
        <v>524</v>
      </c>
      <c r="H122" s="2">
        <v>6</v>
      </c>
      <c r="I122" s="2">
        <v>103</v>
      </c>
      <c r="J122" s="2">
        <v>1</v>
      </c>
      <c r="K122" s="2">
        <v>0</v>
      </c>
      <c r="L122" s="2">
        <v>0</v>
      </c>
      <c r="M122" s="2">
        <v>1</v>
      </c>
      <c r="N122" s="2">
        <v>102.7</v>
      </c>
      <c r="O122">
        <f t="shared" si="5"/>
        <v>0</v>
      </c>
      <c r="P122">
        <f t="shared" si="6"/>
        <v>88</v>
      </c>
      <c r="Q122">
        <f t="shared" si="7"/>
        <v>16</v>
      </c>
      <c r="R122">
        <f t="shared" si="8"/>
        <v>-1</v>
      </c>
      <c r="S122">
        <f t="shared" si="9"/>
        <v>103</v>
      </c>
    </row>
    <row r="123" spans="1:19" x14ac:dyDescent="0.25">
      <c r="A123" s="3" t="s">
        <v>290</v>
      </c>
      <c r="B123" s="2" t="s">
        <v>43</v>
      </c>
      <c r="C123" s="2">
        <v>16</v>
      </c>
      <c r="D123" s="2">
        <v>0</v>
      </c>
      <c r="E123" s="2">
        <v>0</v>
      </c>
      <c r="F123" s="2">
        <v>0</v>
      </c>
      <c r="G123" s="2">
        <v>673</v>
      </c>
      <c r="H123" s="2">
        <v>3</v>
      </c>
      <c r="I123" s="2">
        <v>172</v>
      </c>
      <c r="J123" s="2">
        <v>0</v>
      </c>
      <c r="K123" s="2">
        <v>0</v>
      </c>
      <c r="L123" s="2">
        <v>0</v>
      </c>
      <c r="M123" s="2">
        <v>0</v>
      </c>
      <c r="N123" s="2">
        <v>102.5</v>
      </c>
      <c r="O123">
        <f t="shared" si="5"/>
        <v>0</v>
      </c>
      <c r="P123">
        <f t="shared" si="6"/>
        <v>85</v>
      </c>
      <c r="Q123">
        <f t="shared" si="7"/>
        <v>17</v>
      </c>
      <c r="R123">
        <f t="shared" si="8"/>
        <v>0</v>
      </c>
      <c r="S123">
        <f t="shared" si="9"/>
        <v>102</v>
      </c>
    </row>
    <row r="124" spans="1:19" x14ac:dyDescent="0.25">
      <c r="A124" s="3" t="s">
        <v>161</v>
      </c>
      <c r="B124" s="2" t="s">
        <v>18</v>
      </c>
      <c r="C124" s="2">
        <v>16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721</v>
      </c>
      <c r="J124" s="2">
        <v>5</v>
      </c>
      <c r="K124" s="2">
        <v>0</v>
      </c>
      <c r="L124" s="2">
        <v>0</v>
      </c>
      <c r="M124" s="2">
        <v>0</v>
      </c>
      <c r="N124" s="2">
        <v>102.1</v>
      </c>
      <c r="O124">
        <f t="shared" si="5"/>
        <v>0</v>
      </c>
      <c r="P124">
        <f t="shared" si="6"/>
        <v>0</v>
      </c>
      <c r="Q124">
        <f t="shared" si="7"/>
        <v>102</v>
      </c>
      <c r="R124">
        <f t="shared" si="8"/>
        <v>0</v>
      </c>
      <c r="S124">
        <f t="shared" si="9"/>
        <v>102</v>
      </c>
    </row>
    <row r="125" spans="1:19" x14ac:dyDescent="0.25">
      <c r="A125" s="3" t="s">
        <v>65</v>
      </c>
      <c r="B125" s="2" t="s">
        <v>7</v>
      </c>
      <c r="C125" s="2">
        <v>16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660</v>
      </c>
      <c r="J125" s="2">
        <v>6</v>
      </c>
      <c r="K125" s="2">
        <v>0</v>
      </c>
      <c r="L125" s="2">
        <v>0</v>
      </c>
      <c r="M125" s="2">
        <v>0</v>
      </c>
      <c r="N125" s="2">
        <v>102</v>
      </c>
      <c r="O125">
        <f t="shared" si="5"/>
        <v>0</v>
      </c>
      <c r="P125">
        <f t="shared" si="6"/>
        <v>0</v>
      </c>
      <c r="Q125">
        <f t="shared" si="7"/>
        <v>102</v>
      </c>
      <c r="R125">
        <f t="shared" si="8"/>
        <v>0</v>
      </c>
      <c r="S125">
        <f t="shared" si="9"/>
        <v>102</v>
      </c>
    </row>
    <row r="126" spans="1:19" x14ac:dyDescent="0.25">
      <c r="A126" s="3" t="s">
        <v>162</v>
      </c>
      <c r="B126" s="2" t="s">
        <v>45</v>
      </c>
      <c r="C126" s="2">
        <v>16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777</v>
      </c>
      <c r="J126" s="2">
        <v>4</v>
      </c>
      <c r="K126" s="2">
        <v>0</v>
      </c>
      <c r="L126" s="2">
        <v>0</v>
      </c>
      <c r="M126" s="2">
        <v>0</v>
      </c>
      <c r="N126" s="2">
        <v>101.7</v>
      </c>
      <c r="O126">
        <f t="shared" si="5"/>
        <v>0</v>
      </c>
      <c r="P126">
        <f t="shared" si="6"/>
        <v>0</v>
      </c>
      <c r="Q126">
        <f t="shared" si="7"/>
        <v>101</v>
      </c>
      <c r="R126">
        <f t="shared" si="8"/>
        <v>0</v>
      </c>
      <c r="S126">
        <f t="shared" si="9"/>
        <v>101</v>
      </c>
    </row>
    <row r="127" spans="1:19" x14ac:dyDescent="0.25">
      <c r="A127" s="2" t="s">
        <v>163</v>
      </c>
      <c r="B127" s="2" t="s">
        <v>13</v>
      </c>
      <c r="C127" s="2">
        <v>16</v>
      </c>
      <c r="D127" s="2">
        <v>0</v>
      </c>
      <c r="E127" s="2">
        <v>0</v>
      </c>
      <c r="F127" s="2">
        <v>0</v>
      </c>
      <c r="G127" s="2">
        <v>20</v>
      </c>
      <c r="H127" s="2">
        <v>0</v>
      </c>
      <c r="I127" s="2">
        <v>694</v>
      </c>
      <c r="J127" s="2">
        <v>5</v>
      </c>
      <c r="K127" s="2">
        <v>0</v>
      </c>
      <c r="L127" s="2">
        <v>0</v>
      </c>
      <c r="M127" s="2">
        <v>0</v>
      </c>
      <c r="N127" s="2">
        <v>101.4</v>
      </c>
      <c r="O127">
        <f t="shared" si="5"/>
        <v>0</v>
      </c>
      <c r="P127">
        <f t="shared" si="6"/>
        <v>2</v>
      </c>
      <c r="Q127">
        <f t="shared" si="7"/>
        <v>99</v>
      </c>
      <c r="R127">
        <f t="shared" si="8"/>
        <v>0</v>
      </c>
      <c r="S127">
        <f t="shared" si="9"/>
        <v>101</v>
      </c>
    </row>
    <row r="128" spans="1:19" x14ac:dyDescent="0.25">
      <c r="A128" s="3" t="s">
        <v>68</v>
      </c>
      <c r="B128" s="2" t="s">
        <v>16</v>
      </c>
      <c r="C128" s="2">
        <v>16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590</v>
      </c>
      <c r="J128" s="2">
        <v>7</v>
      </c>
      <c r="K128" s="2">
        <v>0</v>
      </c>
      <c r="L128" s="2">
        <v>0</v>
      </c>
      <c r="M128" s="2">
        <v>0</v>
      </c>
      <c r="N128" s="2">
        <v>101</v>
      </c>
      <c r="O128">
        <f t="shared" si="5"/>
        <v>0</v>
      </c>
      <c r="P128">
        <f t="shared" si="6"/>
        <v>0</v>
      </c>
      <c r="Q128">
        <f t="shared" si="7"/>
        <v>101</v>
      </c>
      <c r="R128">
        <f t="shared" si="8"/>
        <v>0</v>
      </c>
      <c r="S128">
        <f t="shared" si="9"/>
        <v>101</v>
      </c>
    </row>
    <row r="129" spans="1:19" x14ac:dyDescent="0.25">
      <c r="A129" s="2" t="s">
        <v>291</v>
      </c>
      <c r="B129" s="2" t="s">
        <v>16</v>
      </c>
      <c r="C129" s="2">
        <v>15</v>
      </c>
      <c r="D129" s="2">
        <v>0</v>
      </c>
      <c r="E129" s="2">
        <v>0</v>
      </c>
      <c r="F129" s="2">
        <v>0</v>
      </c>
      <c r="G129" s="2">
        <v>646</v>
      </c>
      <c r="H129" s="2">
        <v>2</v>
      </c>
      <c r="I129" s="2">
        <v>184</v>
      </c>
      <c r="J129" s="2">
        <v>1</v>
      </c>
      <c r="K129" s="2">
        <v>0</v>
      </c>
      <c r="L129" s="2">
        <v>0</v>
      </c>
      <c r="M129" s="2">
        <v>0</v>
      </c>
      <c r="N129" s="2">
        <v>101</v>
      </c>
      <c r="O129">
        <f t="shared" si="5"/>
        <v>0</v>
      </c>
      <c r="P129">
        <f t="shared" si="6"/>
        <v>76</v>
      </c>
      <c r="Q129">
        <f t="shared" si="7"/>
        <v>24</v>
      </c>
      <c r="R129">
        <f t="shared" si="8"/>
        <v>0</v>
      </c>
      <c r="S129">
        <f t="shared" si="9"/>
        <v>100</v>
      </c>
    </row>
    <row r="130" spans="1:19" x14ac:dyDescent="0.25">
      <c r="A130" s="2" t="s">
        <v>164</v>
      </c>
      <c r="B130" s="2" t="s">
        <v>9</v>
      </c>
      <c r="C130" s="2">
        <v>16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696</v>
      </c>
      <c r="J130" s="2">
        <v>5</v>
      </c>
      <c r="K130" s="2">
        <v>0</v>
      </c>
      <c r="L130" s="2">
        <v>0</v>
      </c>
      <c r="M130" s="2">
        <v>0</v>
      </c>
      <c r="N130" s="2">
        <v>99.6</v>
      </c>
      <c r="O130">
        <f t="shared" ref="O130:O193" si="10">_xlfn.FLOOR.MATH(D130/20)+(E130*6)-(F130)</f>
        <v>0</v>
      </c>
      <c r="P130">
        <f t="shared" ref="P130:P193" si="11">_xlfn.FLOOR.MATH(G130/10) + (6*H130)</f>
        <v>0</v>
      </c>
      <c r="Q130">
        <f t="shared" ref="Q130:Q193" si="12">_xlfn.FLOOR.MATH(I130/10) + (6*J130)</f>
        <v>99</v>
      </c>
      <c r="R130">
        <f t="shared" ref="R130:R193" si="13">(K130*6)+(L130*2)-M130</f>
        <v>0</v>
      </c>
      <c r="S130">
        <f t="shared" ref="S130:S193" si="14">SUM(O130:R130)</f>
        <v>99</v>
      </c>
    </row>
    <row r="131" spans="1:19" x14ac:dyDescent="0.25">
      <c r="A131" s="3" t="s">
        <v>69</v>
      </c>
      <c r="B131" s="2" t="s">
        <v>9</v>
      </c>
      <c r="C131" s="2">
        <v>14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673</v>
      </c>
      <c r="J131" s="2">
        <v>5</v>
      </c>
      <c r="K131" s="2">
        <v>0</v>
      </c>
      <c r="L131" s="2">
        <v>1</v>
      </c>
      <c r="M131" s="2">
        <v>0</v>
      </c>
      <c r="N131" s="2">
        <v>99.3</v>
      </c>
      <c r="O131">
        <f t="shared" si="10"/>
        <v>0</v>
      </c>
      <c r="P131">
        <f t="shared" si="11"/>
        <v>0</v>
      </c>
      <c r="Q131">
        <f t="shared" si="12"/>
        <v>97</v>
      </c>
      <c r="R131">
        <f t="shared" si="13"/>
        <v>2</v>
      </c>
      <c r="S131">
        <f t="shared" si="14"/>
        <v>99</v>
      </c>
    </row>
    <row r="132" spans="1:19" ht="30" x14ac:dyDescent="0.25">
      <c r="A132" s="2" t="s">
        <v>292</v>
      </c>
      <c r="B132" s="2" t="s">
        <v>7</v>
      </c>
      <c r="C132" s="2">
        <v>16</v>
      </c>
      <c r="D132" s="2">
        <v>0</v>
      </c>
      <c r="E132" s="2">
        <v>0</v>
      </c>
      <c r="F132" s="2">
        <v>0</v>
      </c>
      <c r="G132" s="2">
        <v>646</v>
      </c>
      <c r="H132" s="2">
        <v>4</v>
      </c>
      <c r="I132" s="2">
        <v>66</v>
      </c>
      <c r="J132" s="2">
        <v>1</v>
      </c>
      <c r="K132" s="2">
        <v>0</v>
      </c>
      <c r="L132" s="2">
        <v>0</v>
      </c>
      <c r="M132" s="2">
        <v>1</v>
      </c>
      <c r="N132" s="2">
        <v>99.2</v>
      </c>
      <c r="O132">
        <f t="shared" si="10"/>
        <v>0</v>
      </c>
      <c r="P132">
        <f t="shared" si="11"/>
        <v>88</v>
      </c>
      <c r="Q132">
        <f t="shared" si="12"/>
        <v>12</v>
      </c>
      <c r="R132">
        <f t="shared" si="13"/>
        <v>-1</v>
      </c>
      <c r="S132">
        <f t="shared" si="14"/>
        <v>99</v>
      </c>
    </row>
    <row r="133" spans="1:19" x14ac:dyDescent="0.25">
      <c r="A133" s="3" t="s">
        <v>165</v>
      </c>
      <c r="B133" s="2" t="s">
        <v>13</v>
      </c>
      <c r="C133" s="2">
        <v>16</v>
      </c>
      <c r="D133" s="2">
        <v>0</v>
      </c>
      <c r="E133" s="2">
        <v>0</v>
      </c>
      <c r="F133" s="2">
        <v>0</v>
      </c>
      <c r="G133" s="2">
        <v>18</v>
      </c>
      <c r="H133" s="2">
        <v>0</v>
      </c>
      <c r="I133" s="2">
        <v>613</v>
      </c>
      <c r="J133" s="2">
        <v>6</v>
      </c>
      <c r="K133" s="2">
        <v>0</v>
      </c>
      <c r="L133" s="2">
        <v>0</v>
      </c>
      <c r="M133" s="2">
        <v>0</v>
      </c>
      <c r="N133" s="2">
        <v>99.1</v>
      </c>
      <c r="O133">
        <f t="shared" si="10"/>
        <v>0</v>
      </c>
      <c r="P133">
        <f t="shared" si="11"/>
        <v>1</v>
      </c>
      <c r="Q133">
        <f t="shared" si="12"/>
        <v>97</v>
      </c>
      <c r="R133">
        <f t="shared" si="13"/>
        <v>0</v>
      </c>
      <c r="S133">
        <f t="shared" si="14"/>
        <v>98</v>
      </c>
    </row>
    <row r="134" spans="1:19" x14ac:dyDescent="0.25">
      <c r="A134" s="2" t="s">
        <v>293</v>
      </c>
      <c r="B134" s="2" t="s">
        <v>40</v>
      </c>
      <c r="C134" s="2">
        <v>16</v>
      </c>
      <c r="D134" s="2">
        <v>0</v>
      </c>
      <c r="E134" s="2">
        <v>0</v>
      </c>
      <c r="F134" s="2">
        <v>0</v>
      </c>
      <c r="G134" s="2">
        <v>382</v>
      </c>
      <c r="H134" s="2">
        <v>5</v>
      </c>
      <c r="I134" s="2">
        <v>171</v>
      </c>
      <c r="J134" s="2">
        <v>2</v>
      </c>
      <c r="K134" s="2">
        <v>0</v>
      </c>
      <c r="L134" s="2">
        <v>0</v>
      </c>
      <c r="M134" s="2">
        <v>0</v>
      </c>
      <c r="N134" s="2">
        <v>97.3</v>
      </c>
      <c r="O134">
        <f t="shared" si="10"/>
        <v>0</v>
      </c>
      <c r="P134">
        <f t="shared" si="11"/>
        <v>68</v>
      </c>
      <c r="Q134">
        <f t="shared" si="12"/>
        <v>29</v>
      </c>
      <c r="R134">
        <f t="shared" si="13"/>
        <v>0</v>
      </c>
      <c r="S134">
        <f t="shared" si="14"/>
        <v>97</v>
      </c>
    </row>
    <row r="135" spans="1:19" ht="30" x14ac:dyDescent="0.25">
      <c r="A135" s="3" t="s">
        <v>294</v>
      </c>
      <c r="B135" s="2" t="s">
        <v>11</v>
      </c>
      <c r="C135" s="2">
        <v>16</v>
      </c>
      <c r="D135" s="2">
        <v>0</v>
      </c>
      <c r="E135" s="2">
        <v>0</v>
      </c>
      <c r="F135" s="2">
        <v>0</v>
      </c>
      <c r="G135" s="2">
        <v>291</v>
      </c>
      <c r="H135" s="2">
        <v>4</v>
      </c>
      <c r="I135" s="2">
        <v>275</v>
      </c>
      <c r="J135" s="2">
        <v>3</v>
      </c>
      <c r="K135" s="2">
        <v>0</v>
      </c>
      <c r="L135" s="2">
        <v>0</v>
      </c>
      <c r="M135" s="2">
        <v>1</v>
      </c>
      <c r="N135" s="2">
        <v>96.6</v>
      </c>
      <c r="O135">
        <f t="shared" si="10"/>
        <v>0</v>
      </c>
      <c r="P135">
        <f t="shared" si="11"/>
        <v>53</v>
      </c>
      <c r="Q135">
        <f t="shared" si="12"/>
        <v>45</v>
      </c>
      <c r="R135">
        <f t="shared" si="13"/>
        <v>-1</v>
      </c>
      <c r="S135">
        <f t="shared" si="14"/>
        <v>97</v>
      </c>
    </row>
    <row r="136" spans="1:19" x14ac:dyDescent="0.25">
      <c r="A136" s="2" t="s">
        <v>70</v>
      </c>
      <c r="B136" s="2" t="s">
        <v>12</v>
      </c>
      <c r="C136" s="2">
        <v>16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664</v>
      </c>
      <c r="J136" s="2">
        <v>5</v>
      </c>
      <c r="K136" s="2">
        <v>0</v>
      </c>
      <c r="L136" s="2">
        <v>0</v>
      </c>
      <c r="M136" s="2">
        <v>0</v>
      </c>
      <c r="N136" s="2">
        <v>96.4</v>
      </c>
      <c r="O136">
        <f t="shared" si="10"/>
        <v>0</v>
      </c>
      <c r="P136">
        <f t="shared" si="11"/>
        <v>0</v>
      </c>
      <c r="Q136">
        <f t="shared" si="12"/>
        <v>96</v>
      </c>
      <c r="R136">
        <f t="shared" si="13"/>
        <v>0</v>
      </c>
      <c r="S136">
        <f t="shared" si="14"/>
        <v>96</v>
      </c>
    </row>
    <row r="137" spans="1:19" x14ac:dyDescent="0.25">
      <c r="A137" s="2" t="s">
        <v>166</v>
      </c>
      <c r="B137" s="2" t="s">
        <v>45</v>
      </c>
      <c r="C137" s="2">
        <v>15</v>
      </c>
      <c r="D137" s="2">
        <v>0</v>
      </c>
      <c r="E137" s="2">
        <v>0</v>
      </c>
      <c r="F137" s="2">
        <v>0</v>
      </c>
      <c r="G137" s="2">
        <v>79</v>
      </c>
      <c r="H137" s="2">
        <v>1</v>
      </c>
      <c r="I137" s="2">
        <v>522</v>
      </c>
      <c r="J137" s="2">
        <v>5</v>
      </c>
      <c r="K137" s="2">
        <v>0</v>
      </c>
      <c r="L137" s="2">
        <v>0</v>
      </c>
      <c r="M137" s="2">
        <v>0</v>
      </c>
      <c r="N137" s="2">
        <v>96.1</v>
      </c>
      <c r="O137">
        <f t="shared" si="10"/>
        <v>0</v>
      </c>
      <c r="P137">
        <f t="shared" si="11"/>
        <v>13</v>
      </c>
      <c r="Q137">
        <f t="shared" si="12"/>
        <v>82</v>
      </c>
      <c r="R137">
        <f t="shared" si="13"/>
        <v>0</v>
      </c>
      <c r="S137">
        <f t="shared" si="14"/>
        <v>95</v>
      </c>
    </row>
    <row r="138" spans="1:19" x14ac:dyDescent="0.25">
      <c r="A138" s="3" t="s">
        <v>295</v>
      </c>
      <c r="B138" s="2" t="s">
        <v>42</v>
      </c>
      <c r="C138" s="2">
        <v>16</v>
      </c>
      <c r="D138" s="2">
        <v>0</v>
      </c>
      <c r="E138" s="2">
        <v>0</v>
      </c>
      <c r="F138" s="2">
        <v>0</v>
      </c>
      <c r="G138" s="2">
        <v>276</v>
      </c>
      <c r="H138" s="2">
        <v>4</v>
      </c>
      <c r="I138" s="2">
        <v>338</v>
      </c>
      <c r="J138" s="2">
        <v>2</v>
      </c>
      <c r="K138" s="2">
        <v>0</v>
      </c>
      <c r="L138" s="2">
        <v>0</v>
      </c>
      <c r="M138" s="2">
        <v>1</v>
      </c>
      <c r="N138" s="2">
        <v>95.4</v>
      </c>
      <c r="O138">
        <f t="shared" si="10"/>
        <v>0</v>
      </c>
      <c r="P138">
        <f t="shared" si="11"/>
        <v>51</v>
      </c>
      <c r="Q138">
        <f t="shared" si="12"/>
        <v>45</v>
      </c>
      <c r="R138">
        <f t="shared" si="13"/>
        <v>-1</v>
      </c>
      <c r="S138">
        <f t="shared" si="14"/>
        <v>95</v>
      </c>
    </row>
    <row r="139" spans="1:19" x14ac:dyDescent="0.25">
      <c r="A139" s="2" t="s">
        <v>167</v>
      </c>
      <c r="B139" s="2" t="s">
        <v>3</v>
      </c>
      <c r="C139" s="2">
        <v>16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652</v>
      </c>
      <c r="J139" s="2">
        <v>5</v>
      </c>
      <c r="K139" s="2">
        <v>0</v>
      </c>
      <c r="L139" s="2">
        <v>0</v>
      </c>
      <c r="M139" s="2">
        <v>0</v>
      </c>
      <c r="N139" s="2">
        <v>95.2</v>
      </c>
      <c r="O139">
        <f t="shared" si="10"/>
        <v>0</v>
      </c>
      <c r="P139">
        <f t="shared" si="11"/>
        <v>0</v>
      </c>
      <c r="Q139">
        <f t="shared" si="12"/>
        <v>95</v>
      </c>
      <c r="R139">
        <f t="shared" si="13"/>
        <v>0</v>
      </c>
      <c r="S139">
        <f t="shared" si="14"/>
        <v>95</v>
      </c>
    </row>
    <row r="140" spans="1:19" x14ac:dyDescent="0.25">
      <c r="A140" s="3" t="s">
        <v>168</v>
      </c>
      <c r="B140" s="2" t="s">
        <v>41</v>
      </c>
      <c r="C140" s="2">
        <v>16</v>
      </c>
      <c r="D140" s="2">
        <v>0</v>
      </c>
      <c r="E140" s="2">
        <v>0</v>
      </c>
      <c r="F140" s="2">
        <v>0</v>
      </c>
      <c r="G140" s="2">
        <v>13</v>
      </c>
      <c r="H140" s="2">
        <v>0</v>
      </c>
      <c r="I140" s="2">
        <v>754</v>
      </c>
      <c r="J140" s="2">
        <v>3</v>
      </c>
      <c r="K140" s="2">
        <v>0</v>
      </c>
      <c r="L140" s="2">
        <v>0</v>
      </c>
      <c r="M140" s="2">
        <v>0</v>
      </c>
      <c r="N140" s="2">
        <v>94.7</v>
      </c>
      <c r="O140">
        <f t="shared" si="10"/>
        <v>0</v>
      </c>
      <c r="P140">
        <f t="shared" si="11"/>
        <v>1</v>
      </c>
      <c r="Q140">
        <f t="shared" si="12"/>
        <v>93</v>
      </c>
      <c r="R140">
        <f t="shared" si="13"/>
        <v>0</v>
      </c>
      <c r="S140">
        <f t="shared" si="14"/>
        <v>94</v>
      </c>
    </row>
    <row r="141" spans="1:19" x14ac:dyDescent="0.25">
      <c r="A141" s="3" t="s">
        <v>71</v>
      </c>
      <c r="B141" s="2" t="s">
        <v>17</v>
      </c>
      <c r="C141" s="2">
        <v>15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647</v>
      </c>
      <c r="J141" s="2">
        <v>5</v>
      </c>
      <c r="K141" s="2">
        <v>0</v>
      </c>
      <c r="L141" s="2">
        <v>0</v>
      </c>
      <c r="M141" s="2">
        <v>0</v>
      </c>
      <c r="N141" s="2">
        <v>94.7</v>
      </c>
      <c r="O141">
        <f t="shared" si="10"/>
        <v>0</v>
      </c>
      <c r="P141">
        <f t="shared" si="11"/>
        <v>0</v>
      </c>
      <c r="Q141">
        <f t="shared" si="12"/>
        <v>94</v>
      </c>
      <c r="R141">
        <f t="shared" si="13"/>
        <v>0</v>
      </c>
      <c r="S141">
        <f t="shared" si="14"/>
        <v>94</v>
      </c>
    </row>
    <row r="142" spans="1:19" x14ac:dyDescent="0.25">
      <c r="A142" s="2" t="s">
        <v>169</v>
      </c>
      <c r="B142" s="2" t="s">
        <v>14</v>
      </c>
      <c r="C142" s="2">
        <v>16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755</v>
      </c>
      <c r="J142" s="2">
        <v>3</v>
      </c>
      <c r="K142" s="2">
        <v>0</v>
      </c>
      <c r="L142" s="2">
        <v>0</v>
      </c>
      <c r="M142" s="2">
        <v>0</v>
      </c>
      <c r="N142" s="2">
        <v>93.5</v>
      </c>
      <c r="O142">
        <f t="shared" si="10"/>
        <v>0</v>
      </c>
      <c r="P142">
        <f t="shared" si="11"/>
        <v>0</v>
      </c>
      <c r="Q142">
        <f t="shared" si="12"/>
        <v>93</v>
      </c>
      <c r="R142">
        <f t="shared" si="13"/>
        <v>0</v>
      </c>
      <c r="S142">
        <f t="shared" si="14"/>
        <v>93</v>
      </c>
    </row>
    <row r="143" spans="1:19" x14ac:dyDescent="0.25">
      <c r="A143" s="3" t="s">
        <v>170</v>
      </c>
      <c r="B143" s="2" t="s">
        <v>2</v>
      </c>
      <c r="C143" s="2">
        <v>16</v>
      </c>
      <c r="D143" s="2">
        <v>0</v>
      </c>
      <c r="E143" s="2">
        <v>0</v>
      </c>
      <c r="F143" s="2">
        <v>0</v>
      </c>
      <c r="G143" s="2">
        <v>10</v>
      </c>
      <c r="H143" s="2">
        <v>0</v>
      </c>
      <c r="I143" s="2">
        <v>680</v>
      </c>
      <c r="J143" s="2">
        <v>4</v>
      </c>
      <c r="K143" s="2">
        <v>0</v>
      </c>
      <c r="L143" s="2">
        <v>0</v>
      </c>
      <c r="M143" s="2">
        <v>0</v>
      </c>
      <c r="N143" s="2">
        <v>93</v>
      </c>
      <c r="O143">
        <f t="shared" si="10"/>
        <v>0</v>
      </c>
      <c r="P143">
        <f t="shared" si="11"/>
        <v>1</v>
      </c>
      <c r="Q143">
        <f t="shared" si="12"/>
        <v>92</v>
      </c>
      <c r="R143">
        <f t="shared" si="13"/>
        <v>0</v>
      </c>
      <c r="S143">
        <f t="shared" si="14"/>
        <v>93</v>
      </c>
    </row>
    <row r="144" spans="1:19" x14ac:dyDescent="0.25">
      <c r="A144" s="3" t="s">
        <v>296</v>
      </c>
      <c r="B144" s="2" t="s">
        <v>17</v>
      </c>
      <c r="C144" s="2">
        <v>16</v>
      </c>
      <c r="D144" s="2">
        <v>0</v>
      </c>
      <c r="E144" s="2">
        <v>0</v>
      </c>
      <c r="F144" s="2">
        <v>0</v>
      </c>
      <c r="G144" s="2">
        <v>477</v>
      </c>
      <c r="H144" s="2">
        <v>5</v>
      </c>
      <c r="I144" s="2">
        <v>93</v>
      </c>
      <c r="J144" s="2">
        <v>1</v>
      </c>
      <c r="K144" s="2">
        <v>0</v>
      </c>
      <c r="L144" s="2">
        <v>1</v>
      </c>
      <c r="M144" s="2">
        <v>2</v>
      </c>
      <c r="N144" s="2">
        <v>91</v>
      </c>
      <c r="O144">
        <f t="shared" si="10"/>
        <v>0</v>
      </c>
      <c r="P144">
        <f t="shared" si="11"/>
        <v>77</v>
      </c>
      <c r="Q144">
        <f t="shared" si="12"/>
        <v>15</v>
      </c>
      <c r="R144">
        <f t="shared" si="13"/>
        <v>0</v>
      </c>
      <c r="S144">
        <f t="shared" si="14"/>
        <v>92</v>
      </c>
    </row>
    <row r="145" spans="1:19" x14ac:dyDescent="0.25">
      <c r="A145" s="2" t="s">
        <v>395</v>
      </c>
      <c r="B145" s="2" t="s">
        <v>45</v>
      </c>
      <c r="C145" s="2">
        <v>16</v>
      </c>
      <c r="D145" s="2">
        <v>1042</v>
      </c>
      <c r="E145" s="2">
        <v>7</v>
      </c>
      <c r="F145" s="2">
        <v>6</v>
      </c>
      <c r="G145" s="2">
        <v>23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61.98</v>
      </c>
      <c r="O145">
        <f t="shared" si="10"/>
        <v>88</v>
      </c>
      <c r="P145">
        <f t="shared" si="11"/>
        <v>2</v>
      </c>
      <c r="Q145">
        <f t="shared" si="12"/>
        <v>0</v>
      </c>
      <c r="R145">
        <f t="shared" si="13"/>
        <v>2</v>
      </c>
      <c r="S145">
        <f t="shared" si="14"/>
        <v>92</v>
      </c>
    </row>
    <row r="146" spans="1:19" x14ac:dyDescent="0.25">
      <c r="A146" s="3" t="s">
        <v>297</v>
      </c>
      <c r="B146" s="2" t="s">
        <v>45</v>
      </c>
      <c r="C146" s="2">
        <v>16</v>
      </c>
      <c r="D146" s="2">
        <v>0</v>
      </c>
      <c r="E146" s="2">
        <v>0</v>
      </c>
      <c r="F146" s="2">
        <v>0</v>
      </c>
      <c r="G146" s="2">
        <v>324</v>
      </c>
      <c r="H146" s="2">
        <v>3</v>
      </c>
      <c r="I146" s="2">
        <v>355</v>
      </c>
      <c r="J146" s="2">
        <v>1</v>
      </c>
      <c r="K146" s="2">
        <v>0</v>
      </c>
      <c r="L146" s="2">
        <v>0</v>
      </c>
      <c r="M146" s="2">
        <v>0</v>
      </c>
      <c r="N146" s="2">
        <v>91.9</v>
      </c>
      <c r="O146">
        <f t="shared" si="10"/>
        <v>0</v>
      </c>
      <c r="P146">
        <f t="shared" si="11"/>
        <v>50</v>
      </c>
      <c r="Q146">
        <f t="shared" si="12"/>
        <v>41</v>
      </c>
      <c r="R146">
        <f t="shared" si="13"/>
        <v>0</v>
      </c>
      <c r="S146">
        <f t="shared" si="14"/>
        <v>91</v>
      </c>
    </row>
    <row r="147" spans="1:19" x14ac:dyDescent="0.25">
      <c r="A147" s="3" t="s">
        <v>72</v>
      </c>
      <c r="B147" s="2" t="s">
        <v>6</v>
      </c>
      <c r="C147" s="2">
        <v>16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619</v>
      </c>
      <c r="J147" s="2">
        <v>5</v>
      </c>
      <c r="K147" s="2">
        <v>0</v>
      </c>
      <c r="L147" s="2">
        <v>0</v>
      </c>
      <c r="M147" s="2">
        <v>0</v>
      </c>
      <c r="N147" s="2">
        <v>91.9</v>
      </c>
      <c r="O147">
        <f t="shared" si="10"/>
        <v>0</v>
      </c>
      <c r="P147">
        <f t="shared" si="11"/>
        <v>0</v>
      </c>
      <c r="Q147">
        <f t="shared" si="12"/>
        <v>91</v>
      </c>
      <c r="R147">
        <f t="shared" si="13"/>
        <v>0</v>
      </c>
      <c r="S147">
        <f t="shared" si="14"/>
        <v>91</v>
      </c>
    </row>
    <row r="148" spans="1:19" x14ac:dyDescent="0.25">
      <c r="A148" s="3" t="s">
        <v>73</v>
      </c>
      <c r="B148" s="2" t="s">
        <v>13</v>
      </c>
      <c r="C148" s="2">
        <v>16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539</v>
      </c>
      <c r="J148" s="2">
        <v>6</v>
      </c>
      <c r="K148" s="2">
        <v>0</v>
      </c>
      <c r="L148" s="2">
        <v>1</v>
      </c>
      <c r="M148" s="2">
        <v>0</v>
      </c>
      <c r="N148" s="2">
        <v>91.9</v>
      </c>
      <c r="O148">
        <f t="shared" si="10"/>
        <v>0</v>
      </c>
      <c r="P148">
        <f t="shared" si="11"/>
        <v>0</v>
      </c>
      <c r="Q148">
        <f t="shared" si="12"/>
        <v>89</v>
      </c>
      <c r="R148">
        <f t="shared" si="13"/>
        <v>2</v>
      </c>
      <c r="S148">
        <f t="shared" si="14"/>
        <v>91</v>
      </c>
    </row>
    <row r="149" spans="1:19" ht="30" x14ac:dyDescent="0.25">
      <c r="A149" s="3" t="s">
        <v>171</v>
      </c>
      <c r="B149" s="2" t="s">
        <v>7</v>
      </c>
      <c r="C149" s="2">
        <v>16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618</v>
      </c>
      <c r="J149" s="2">
        <v>5</v>
      </c>
      <c r="K149" s="2">
        <v>0</v>
      </c>
      <c r="L149" s="2">
        <v>0</v>
      </c>
      <c r="M149" s="2">
        <v>0</v>
      </c>
      <c r="N149" s="2">
        <v>91.8</v>
      </c>
      <c r="O149">
        <f t="shared" si="10"/>
        <v>0</v>
      </c>
      <c r="P149">
        <f t="shared" si="11"/>
        <v>0</v>
      </c>
      <c r="Q149">
        <f t="shared" si="12"/>
        <v>91</v>
      </c>
      <c r="R149">
        <f t="shared" si="13"/>
        <v>0</v>
      </c>
      <c r="S149">
        <f t="shared" si="14"/>
        <v>91</v>
      </c>
    </row>
    <row r="150" spans="1:19" x14ac:dyDescent="0.25">
      <c r="A150" s="3" t="s">
        <v>172</v>
      </c>
      <c r="B150" s="2" t="s">
        <v>48</v>
      </c>
      <c r="C150" s="2">
        <v>16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674</v>
      </c>
      <c r="J150" s="2">
        <v>4</v>
      </c>
      <c r="K150" s="2">
        <v>0</v>
      </c>
      <c r="L150" s="2">
        <v>0</v>
      </c>
      <c r="M150" s="2">
        <v>0</v>
      </c>
      <c r="N150" s="2">
        <v>91.4</v>
      </c>
      <c r="O150">
        <f t="shared" si="10"/>
        <v>0</v>
      </c>
      <c r="P150">
        <f t="shared" si="11"/>
        <v>0</v>
      </c>
      <c r="Q150">
        <f t="shared" si="12"/>
        <v>91</v>
      </c>
      <c r="R150">
        <f t="shared" si="13"/>
        <v>0</v>
      </c>
      <c r="S150">
        <f t="shared" si="14"/>
        <v>91</v>
      </c>
    </row>
    <row r="151" spans="1:19" x14ac:dyDescent="0.25">
      <c r="A151" s="3" t="s">
        <v>173</v>
      </c>
      <c r="B151" s="2" t="s">
        <v>39</v>
      </c>
      <c r="C151" s="2">
        <v>16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673</v>
      </c>
      <c r="J151" s="2">
        <v>4</v>
      </c>
      <c r="K151" s="2">
        <v>0</v>
      </c>
      <c r="L151" s="2">
        <v>0</v>
      </c>
      <c r="M151" s="2">
        <v>0</v>
      </c>
      <c r="N151" s="2">
        <v>91.3</v>
      </c>
      <c r="O151">
        <f t="shared" si="10"/>
        <v>0</v>
      </c>
      <c r="P151">
        <f t="shared" si="11"/>
        <v>0</v>
      </c>
      <c r="Q151">
        <f t="shared" si="12"/>
        <v>91</v>
      </c>
      <c r="R151">
        <f t="shared" si="13"/>
        <v>0</v>
      </c>
      <c r="S151">
        <f t="shared" si="14"/>
        <v>91</v>
      </c>
    </row>
    <row r="152" spans="1:19" x14ac:dyDescent="0.25">
      <c r="A152" s="3" t="s">
        <v>174</v>
      </c>
      <c r="B152" s="2" t="s">
        <v>1</v>
      </c>
      <c r="C152" s="2">
        <v>16</v>
      </c>
      <c r="D152" s="2">
        <v>0</v>
      </c>
      <c r="E152" s="2">
        <v>0</v>
      </c>
      <c r="F152" s="2">
        <v>0</v>
      </c>
      <c r="G152" s="2">
        <v>22</v>
      </c>
      <c r="H152" s="2">
        <v>0</v>
      </c>
      <c r="I152" s="2">
        <v>520</v>
      </c>
      <c r="J152" s="2">
        <v>6</v>
      </c>
      <c r="K152" s="2">
        <v>0</v>
      </c>
      <c r="L152" s="2">
        <v>0</v>
      </c>
      <c r="M152" s="2">
        <v>0</v>
      </c>
      <c r="N152" s="2">
        <v>90.2</v>
      </c>
      <c r="O152">
        <f t="shared" si="10"/>
        <v>0</v>
      </c>
      <c r="P152">
        <f t="shared" si="11"/>
        <v>2</v>
      </c>
      <c r="Q152">
        <f t="shared" si="12"/>
        <v>88</v>
      </c>
      <c r="R152">
        <f t="shared" si="13"/>
        <v>0</v>
      </c>
      <c r="S152">
        <f t="shared" si="14"/>
        <v>90</v>
      </c>
    </row>
    <row r="153" spans="1:19" x14ac:dyDescent="0.25">
      <c r="A153" s="3" t="s">
        <v>175</v>
      </c>
      <c r="B153" s="2" t="s">
        <v>11</v>
      </c>
      <c r="C153" s="2">
        <v>16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661</v>
      </c>
      <c r="J153" s="2">
        <v>4</v>
      </c>
      <c r="K153" s="2">
        <v>0</v>
      </c>
      <c r="L153" s="2">
        <v>0</v>
      </c>
      <c r="M153" s="2">
        <v>0</v>
      </c>
      <c r="N153" s="2">
        <v>90.1</v>
      </c>
      <c r="O153">
        <f t="shared" si="10"/>
        <v>0</v>
      </c>
      <c r="P153">
        <f t="shared" si="11"/>
        <v>0</v>
      </c>
      <c r="Q153">
        <f t="shared" si="12"/>
        <v>90</v>
      </c>
      <c r="R153">
        <f t="shared" si="13"/>
        <v>0</v>
      </c>
      <c r="S153">
        <f t="shared" si="14"/>
        <v>90</v>
      </c>
    </row>
    <row r="154" spans="1:19" ht="30" x14ac:dyDescent="0.25">
      <c r="A154" s="2" t="s">
        <v>176</v>
      </c>
      <c r="B154" s="2" t="s">
        <v>13</v>
      </c>
      <c r="C154" s="2">
        <v>16</v>
      </c>
      <c r="D154" s="2">
        <v>0</v>
      </c>
      <c r="E154" s="2">
        <v>0</v>
      </c>
      <c r="F154" s="2">
        <v>0</v>
      </c>
      <c r="G154" s="2">
        <v>176</v>
      </c>
      <c r="H154" s="2">
        <v>1</v>
      </c>
      <c r="I154" s="2">
        <v>429</v>
      </c>
      <c r="J154" s="2">
        <v>4</v>
      </c>
      <c r="K154" s="2">
        <v>0</v>
      </c>
      <c r="L154" s="2">
        <v>0</v>
      </c>
      <c r="M154" s="2">
        <v>0</v>
      </c>
      <c r="N154" s="2">
        <v>90.5</v>
      </c>
      <c r="O154">
        <f t="shared" si="10"/>
        <v>0</v>
      </c>
      <c r="P154">
        <f t="shared" si="11"/>
        <v>23</v>
      </c>
      <c r="Q154">
        <f t="shared" si="12"/>
        <v>66</v>
      </c>
      <c r="R154">
        <f t="shared" si="13"/>
        <v>0</v>
      </c>
      <c r="S154">
        <f t="shared" si="14"/>
        <v>89</v>
      </c>
    </row>
    <row r="155" spans="1:19" x14ac:dyDescent="0.25">
      <c r="A155" s="2" t="s">
        <v>177</v>
      </c>
      <c r="B155" s="2" t="s">
        <v>14</v>
      </c>
      <c r="C155" s="2">
        <v>16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654</v>
      </c>
      <c r="J155" s="2">
        <v>4</v>
      </c>
      <c r="K155" s="2">
        <v>0</v>
      </c>
      <c r="L155" s="2">
        <v>0</v>
      </c>
      <c r="M155" s="2">
        <v>0</v>
      </c>
      <c r="N155" s="2">
        <v>89.4</v>
      </c>
      <c r="O155">
        <f t="shared" si="10"/>
        <v>0</v>
      </c>
      <c r="P155">
        <f t="shared" si="11"/>
        <v>0</v>
      </c>
      <c r="Q155">
        <f t="shared" si="12"/>
        <v>89</v>
      </c>
      <c r="R155">
        <f t="shared" si="13"/>
        <v>0</v>
      </c>
      <c r="S155">
        <f t="shared" si="14"/>
        <v>89</v>
      </c>
    </row>
    <row r="156" spans="1:19" x14ac:dyDescent="0.25">
      <c r="A156" s="3" t="s">
        <v>178</v>
      </c>
      <c r="B156" s="2" t="s">
        <v>9</v>
      </c>
      <c r="C156" s="2">
        <v>16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714</v>
      </c>
      <c r="J156" s="2">
        <v>3</v>
      </c>
      <c r="K156" s="2">
        <v>0</v>
      </c>
      <c r="L156" s="2">
        <v>0</v>
      </c>
      <c r="M156" s="2">
        <v>0</v>
      </c>
      <c r="N156" s="2">
        <v>89.4</v>
      </c>
      <c r="O156">
        <f t="shared" si="10"/>
        <v>0</v>
      </c>
      <c r="P156">
        <f t="shared" si="11"/>
        <v>0</v>
      </c>
      <c r="Q156">
        <f t="shared" si="12"/>
        <v>89</v>
      </c>
      <c r="R156">
        <f t="shared" si="13"/>
        <v>0</v>
      </c>
      <c r="S156">
        <f t="shared" si="14"/>
        <v>89</v>
      </c>
    </row>
    <row r="157" spans="1:19" x14ac:dyDescent="0.25">
      <c r="A157" s="3" t="s">
        <v>74</v>
      </c>
      <c r="B157" s="2" t="s">
        <v>11</v>
      </c>
      <c r="C157" s="2">
        <v>16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528</v>
      </c>
      <c r="J157" s="2">
        <v>6</v>
      </c>
      <c r="K157" s="2">
        <v>0</v>
      </c>
      <c r="L157" s="2">
        <v>0</v>
      </c>
      <c r="M157" s="2">
        <v>0</v>
      </c>
      <c r="N157" s="2">
        <v>88.8</v>
      </c>
      <c r="O157">
        <f t="shared" si="10"/>
        <v>0</v>
      </c>
      <c r="P157">
        <f t="shared" si="11"/>
        <v>0</v>
      </c>
      <c r="Q157">
        <f t="shared" si="12"/>
        <v>88</v>
      </c>
      <c r="R157">
        <f t="shared" si="13"/>
        <v>0</v>
      </c>
      <c r="S157">
        <f t="shared" si="14"/>
        <v>88</v>
      </c>
    </row>
    <row r="158" spans="1:19" x14ac:dyDescent="0.25">
      <c r="A158" s="3" t="s">
        <v>179</v>
      </c>
      <c r="B158" s="2" t="s">
        <v>3</v>
      </c>
      <c r="C158" s="2">
        <v>16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697</v>
      </c>
      <c r="J158" s="2">
        <v>3</v>
      </c>
      <c r="K158" s="2">
        <v>0</v>
      </c>
      <c r="L158" s="2">
        <v>0</v>
      </c>
      <c r="M158" s="2">
        <v>0</v>
      </c>
      <c r="N158" s="2">
        <v>87.7</v>
      </c>
      <c r="O158">
        <f t="shared" si="10"/>
        <v>0</v>
      </c>
      <c r="P158">
        <f t="shared" si="11"/>
        <v>0</v>
      </c>
      <c r="Q158">
        <f t="shared" si="12"/>
        <v>87</v>
      </c>
      <c r="R158">
        <f t="shared" si="13"/>
        <v>0</v>
      </c>
      <c r="S158">
        <f t="shared" si="14"/>
        <v>87</v>
      </c>
    </row>
    <row r="159" spans="1:19" x14ac:dyDescent="0.25">
      <c r="A159" s="3" t="s">
        <v>180</v>
      </c>
      <c r="B159" s="2" t="s">
        <v>44</v>
      </c>
      <c r="C159" s="2">
        <v>16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635</v>
      </c>
      <c r="J159" s="2">
        <v>4</v>
      </c>
      <c r="K159" s="2">
        <v>0</v>
      </c>
      <c r="L159" s="2">
        <v>0</v>
      </c>
      <c r="M159" s="2">
        <v>0</v>
      </c>
      <c r="N159" s="2">
        <v>87.5</v>
      </c>
      <c r="O159">
        <f t="shared" si="10"/>
        <v>0</v>
      </c>
      <c r="P159">
        <f t="shared" si="11"/>
        <v>0</v>
      </c>
      <c r="Q159">
        <f t="shared" si="12"/>
        <v>87</v>
      </c>
      <c r="R159">
        <f t="shared" si="13"/>
        <v>0</v>
      </c>
      <c r="S159">
        <f t="shared" si="14"/>
        <v>87</v>
      </c>
    </row>
    <row r="160" spans="1:19" x14ac:dyDescent="0.25">
      <c r="A160" s="3" t="s">
        <v>181</v>
      </c>
      <c r="B160" s="2" t="s">
        <v>43</v>
      </c>
      <c r="C160" s="2">
        <v>16</v>
      </c>
      <c r="D160" s="2">
        <v>0</v>
      </c>
      <c r="E160" s="2">
        <v>0</v>
      </c>
      <c r="F160" s="2">
        <v>0</v>
      </c>
      <c r="G160" s="2">
        <v>11</v>
      </c>
      <c r="H160" s="2">
        <v>0</v>
      </c>
      <c r="I160" s="2">
        <v>673</v>
      </c>
      <c r="J160" s="2">
        <v>3</v>
      </c>
      <c r="K160" s="2">
        <v>0</v>
      </c>
      <c r="L160" s="2">
        <v>0</v>
      </c>
      <c r="M160" s="2">
        <v>0</v>
      </c>
      <c r="N160" s="2">
        <v>86.4</v>
      </c>
      <c r="O160">
        <f t="shared" si="10"/>
        <v>0</v>
      </c>
      <c r="P160">
        <f t="shared" si="11"/>
        <v>1</v>
      </c>
      <c r="Q160">
        <f t="shared" si="12"/>
        <v>85</v>
      </c>
      <c r="R160">
        <f t="shared" si="13"/>
        <v>0</v>
      </c>
      <c r="S160">
        <f t="shared" si="14"/>
        <v>86</v>
      </c>
    </row>
    <row r="161" spans="1:19" x14ac:dyDescent="0.25">
      <c r="A161" s="3" t="s">
        <v>298</v>
      </c>
      <c r="B161" s="2" t="s">
        <v>20</v>
      </c>
      <c r="C161" s="2">
        <v>16</v>
      </c>
      <c r="D161" s="2">
        <v>0</v>
      </c>
      <c r="E161" s="2">
        <v>0</v>
      </c>
      <c r="F161" s="2">
        <v>0</v>
      </c>
      <c r="G161" s="2">
        <v>426</v>
      </c>
      <c r="H161" s="2">
        <v>4</v>
      </c>
      <c r="I161" s="2">
        <v>156</v>
      </c>
      <c r="J161" s="2">
        <v>1</v>
      </c>
      <c r="K161" s="2">
        <v>0</v>
      </c>
      <c r="L161" s="2">
        <v>0</v>
      </c>
      <c r="M161" s="2">
        <v>1</v>
      </c>
      <c r="N161" s="2">
        <v>86.2</v>
      </c>
      <c r="O161">
        <f t="shared" si="10"/>
        <v>0</v>
      </c>
      <c r="P161">
        <f t="shared" si="11"/>
        <v>66</v>
      </c>
      <c r="Q161">
        <f t="shared" si="12"/>
        <v>21</v>
      </c>
      <c r="R161">
        <f t="shared" si="13"/>
        <v>-1</v>
      </c>
      <c r="S161">
        <f t="shared" si="14"/>
        <v>86</v>
      </c>
    </row>
    <row r="162" spans="1:19" x14ac:dyDescent="0.25">
      <c r="A162" s="3" t="s">
        <v>182</v>
      </c>
      <c r="B162" s="2" t="s">
        <v>10</v>
      </c>
      <c r="C162" s="2">
        <v>16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720</v>
      </c>
      <c r="J162" s="2">
        <v>2</v>
      </c>
      <c r="K162" s="2">
        <v>0</v>
      </c>
      <c r="L162" s="2">
        <v>0</v>
      </c>
      <c r="M162" s="2">
        <v>0</v>
      </c>
      <c r="N162" s="2">
        <v>84</v>
      </c>
      <c r="O162">
        <f t="shared" si="10"/>
        <v>0</v>
      </c>
      <c r="P162">
        <f t="shared" si="11"/>
        <v>0</v>
      </c>
      <c r="Q162">
        <f t="shared" si="12"/>
        <v>84</v>
      </c>
      <c r="R162">
        <f t="shared" si="13"/>
        <v>0</v>
      </c>
      <c r="S162">
        <f t="shared" si="14"/>
        <v>84</v>
      </c>
    </row>
    <row r="163" spans="1:19" x14ac:dyDescent="0.25">
      <c r="A163" s="3" t="s">
        <v>299</v>
      </c>
      <c r="B163" s="2" t="s">
        <v>12</v>
      </c>
      <c r="C163" s="2">
        <v>16</v>
      </c>
      <c r="D163" s="2">
        <v>0</v>
      </c>
      <c r="E163" s="2">
        <v>0</v>
      </c>
      <c r="F163" s="2">
        <v>0</v>
      </c>
      <c r="G163" s="2">
        <v>375</v>
      </c>
      <c r="H163" s="2">
        <v>3</v>
      </c>
      <c r="I163" s="2">
        <v>205</v>
      </c>
      <c r="J163" s="2">
        <v>2</v>
      </c>
      <c r="K163" s="2">
        <v>0</v>
      </c>
      <c r="L163" s="2">
        <v>0</v>
      </c>
      <c r="M163" s="2">
        <v>3</v>
      </c>
      <c r="N163" s="2">
        <v>82</v>
      </c>
      <c r="O163">
        <f t="shared" si="10"/>
        <v>0</v>
      </c>
      <c r="P163">
        <f t="shared" si="11"/>
        <v>55</v>
      </c>
      <c r="Q163">
        <f t="shared" si="12"/>
        <v>32</v>
      </c>
      <c r="R163">
        <f t="shared" si="13"/>
        <v>-3</v>
      </c>
      <c r="S163">
        <f t="shared" si="14"/>
        <v>84</v>
      </c>
    </row>
    <row r="164" spans="1:19" x14ac:dyDescent="0.25">
      <c r="A164" s="3" t="s">
        <v>183</v>
      </c>
      <c r="B164" s="2" t="s">
        <v>47</v>
      </c>
      <c r="C164" s="2">
        <v>16</v>
      </c>
      <c r="D164" s="2">
        <v>0</v>
      </c>
      <c r="E164" s="2">
        <v>0</v>
      </c>
      <c r="F164" s="2">
        <v>0</v>
      </c>
      <c r="G164" s="2">
        <v>13</v>
      </c>
      <c r="H164" s="2">
        <v>0</v>
      </c>
      <c r="I164" s="2">
        <v>697</v>
      </c>
      <c r="J164" s="2">
        <v>2</v>
      </c>
      <c r="K164" s="2">
        <v>0</v>
      </c>
      <c r="L164" s="2">
        <v>0</v>
      </c>
      <c r="M164" s="2">
        <v>0</v>
      </c>
      <c r="N164" s="2">
        <v>83</v>
      </c>
      <c r="O164">
        <f t="shared" si="10"/>
        <v>0</v>
      </c>
      <c r="P164">
        <f t="shared" si="11"/>
        <v>1</v>
      </c>
      <c r="Q164">
        <f t="shared" si="12"/>
        <v>81</v>
      </c>
      <c r="R164">
        <f t="shared" si="13"/>
        <v>0</v>
      </c>
      <c r="S164">
        <f t="shared" si="14"/>
        <v>82</v>
      </c>
    </row>
    <row r="165" spans="1:19" x14ac:dyDescent="0.25">
      <c r="A165" s="2" t="s">
        <v>300</v>
      </c>
      <c r="B165" s="2" t="s">
        <v>19</v>
      </c>
      <c r="C165" s="2">
        <v>16</v>
      </c>
      <c r="D165" s="2">
        <v>0</v>
      </c>
      <c r="E165" s="2">
        <v>0</v>
      </c>
      <c r="F165" s="2">
        <v>0</v>
      </c>
      <c r="G165" s="2">
        <v>437</v>
      </c>
      <c r="H165" s="2">
        <v>3</v>
      </c>
      <c r="I165" s="2">
        <v>168</v>
      </c>
      <c r="J165" s="2">
        <v>1</v>
      </c>
      <c r="K165" s="2">
        <v>0</v>
      </c>
      <c r="L165" s="2">
        <v>0</v>
      </c>
      <c r="M165" s="2">
        <v>1</v>
      </c>
      <c r="N165" s="2">
        <v>82.5</v>
      </c>
      <c r="O165">
        <f t="shared" si="10"/>
        <v>0</v>
      </c>
      <c r="P165">
        <f t="shared" si="11"/>
        <v>61</v>
      </c>
      <c r="Q165">
        <f t="shared" si="12"/>
        <v>22</v>
      </c>
      <c r="R165">
        <f t="shared" si="13"/>
        <v>-1</v>
      </c>
      <c r="S165">
        <f t="shared" si="14"/>
        <v>82</v>
      </c>
    </row>
    <row r="166" spans="1:19" ht="30" x14ac:dyDescent="0.25">
      <c r="A166" s="3" t="s">
        <v>75</v>
      </c>
      <c r="B166" s="2" t="s">
        <v>40</v>
      </c>
      <c r="C166" s="2">
        <v>16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463</v>
      </c>
      <c r="J166" s="2">
        <v>6</v>
      </c>
      <c r="K166" s="2">
        <v>0</v>
      </c>
      <c r="L166" s="2">
        <v>0</v>
      </c>
      <c r="M166" s="2">
        <v>0</v>
      </c>
      <c r="N166" s="2">
        <v>82.3</v>
      </c>
      <c r="O166">
        <f t="shared" si="10"/>
        <v>0</v>
      </c>
      <c r="P166">
        <f t="shared" si="11"/>
        <v>0</v>
      </c>
      <c r="Q166">
        <f t="shared" si="12"/>
        <v>82</v>
      </c>
      <c r="R166">
        <f t="shared" si="13"/>
        <v>0</v>
      </c>
      <c r="S166">
        <f t="shared" si="14"/>
        <v>82</v>
      </c>
    </row>
    <row r="167" spans="1:19" x14ac:dyDescent="0.25">
      <c r="A167" s="3" t="s">
        <v>301</v>
      </c>
      <c r="B167" s="2" t="s">
        <v>16</v>
      </c>
      <c r="C167" s="2">
        <v>16</v>
      </c>
      <c r="D167" s="2">
        <v>0</v>
      </c>
      <c r="E167" s="2">
        <v>0</v>
      </c>
      <c r="F167" s="2">
        <v>0</v>
      </c>
      <c r="G167" s="2">
        <v>254</v>
      </c>
      <c r="H167" s="2">
        <v>2</v>
      </c>
      <c r="I167" s="2">
        <v>329</v>
      </c>
      <c r="J167" s="2">
        <v>2</v>
      </c>
      <c r="K167" s="2">
        <v>0</v>
      </c>
      <c r="L167" s="2">
        <v>0</v>
      </c>
      <c r="M167" s="2">
        <v>0</v>
      </c>
      <c r="N167" s="2">
        <v>82.3</v>
      </c>
      <c r="O167">
        <f t="shared" si="10"/>
        <v>0</v>
      </c>
      <c r="P167">
        <f t="shared" si="11"/>
        <v>37</v>
      </c>
      <c r="Q167">
        <f t="shared" si="12"/>
        <v>44</v>
      </c>
      <c r="R167">
        <f t="shared" si="13"/>
        <v>0</v>
      </c>
      <c r="S167">
        <f t="shared" si="14"/>
        <v>81</v>
      </c>
    </row>
    <row r="168" spans="1:19" x14ac:dyDescent="0.25">
      <c r="A168" s="2" t="s">
        <v>302</v>
      </c>
      <c r="B168" s="2" t="s">
        <v>4</v>
      </c>
      <c r="C168" s="2">
        <v>16</v>
      </c>
      <c r="D168" s="2">
        <v>0</v>
      </c>
      <c r="E168" s="2">
        <v>0</v>
      </c>
      <c r="F168" s="2">
        <v>0</v>
      </c>
      <c r="G168" s="2">
        <v>364</v>
      </c>
      <c r="H168" s="2">
        <v>4</v>
      </c>
      <c r="I168" s="2">
        <v>157</v>
      </c>
      <c r="J168" s="2">
        <v>1</v>
      </c>
      <c r="K168" s="2">
        <v>0</v>
      </c>
      <c r="L168" s="2">
        <v>0</v>
      </c>
      <c r="M168" s="2">
        <v>0</v>
      </c>
      <c r="N168" s="2">
        <v>82.1</v>
      </c>
      <c r="O168">
        <f t="shared" si="10"/>
        <v>0</v>
      </c>
      <c r="P168">
        <f t="shared" si="11"/>
        <v>60</v>
      </c>
      <c r="Q168">
        <f t="shared" si="12"/>
        <v>21</v>
      </c>
      <c r="R168">
        <f t="shared" si="13"/>
        <v>0</v>
      </c>
      <c r="S168">
        <f t="shared" si="14"/>
        <v>81</v>
      </c>
    </row>
    <row r="169" spans="1:19" x14ac:dyDescent="0.25">
      <c r="A169" s="3" t="s">
        <v>303</v>
      </c>
      <c r="B169" s="2" t="s">
        <v>18</v>
      </c>
      <c r="C169" s="2">
        <v>16</v>
      </c>
      <c r="D169" s="2">
        <v>0</v>
      </c>
      <c r="E169" s="2">
        <v>0</v>
      </c>
      <c r="F169" s="2">
        <v>0</v>
      </c>
      <c r="G169" s="2">
        <v>438</v>
      </c>
      <c r="H169" s="2">
        <v>3</v>
      </c>
      <c r="I169" s="2">
        <v>219</v>
      </c>
      <c r="J169" s="2">
        <v>0</v>
      </c>
      <c r="K169" s="2">
        <v>0</v>
      </c>
      <c r="L169" s="2">
        <v>0</v>
      </c>
      <c r="M169" s="2">
        <v>1</v>
      </c>
      <c r="N169" s="2">
        <v>81.7</v>
      </c>
      <c r="O169">
        <f t="shared" si="10"/>
        <v>0</v>
      </c>
      <c r="P169">
        <f t="shared" si="11"/>
        <v>61</v>
      </c>
      <c r="Q169">
        <f t="shared" si="12"/>
        <v>21</v>
      </c>
      <c r="R169">
        <f t="shared" si="13"/>
        <v>-1</v>
      </c>
      <c r="S169">
        <f t="shared" si="14"/>
        <v>81</v>
      </c>
    </row>
    <row r="170" spans="1:19" x14ac:dyDescent="0.25">
      <c r="A170" s="3" t="s">
        <v>304</v>
      </c>
      <c r="B170" s="2" t="s">
        <v>1</v>
      </c>
      <c r="C170" s="2">
        <v>16</v>
      </c>
      <c r="D170" s="2">
        <v>0</v>
      </c>
      <c r="E170" s="2">
        <v>0</v>
      </c>
      <c r="F170" s="2">
        <v>0</v>
      </c>
      <c r="G170" s="2">
        <v>408</v>
      </c>
      <c r="H170" s="2">
        <v>3</v>
      </c>
      <c r="I170" s="2">
        <v>168</v>
      </c>
      <c r="J170" s="2">
        <v>1</v>
      </c>
      <c r="K170" s="2">
        <v>0</v>
      </c>
      <c r="L170" s="2">
        <v>0</v>
      </c>
      <c r="M170" s="2">
        <v>0</v>
      </c>
      <c r="N170" s="2">
        <v>81.599999999999994</v>
      </c>
      <c r="O170">
        <f t="shared" si="10"/>
        <v>0</v>
      </c>
      <c r="P170">
        <f t="shared" si="11"/>
        <v>58</v>
      </c>
      <c r="Q170">
        <f t="shared" si="12"/>
        <v>22</v>
      </c>
      <c r="R170">
        <f t="shared" si="13"/>
        <v>0</v>
      </c>
      <c r="S170">
        <f t="shared" si="14"/>
        <v>80</v>
      </c>
    </row>
    <row r="171" spans="1:19" x14ac:dyDescent="0.25">
      <c r="A171" s="3" t="s">
        <v>76</v>
      </c>
      <c r="B171" s="2" t="s">
        <v>44</v>
      </c>
      <c r="C171" s="2">
        <v>16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508</v>
      </c>
      <c r="J171" s="2">
        <v>5</v>
      </c>
      <c r="K171" s="2">
        <v>0</v>
      </c>
      <c r="L171" s="2">
        <v>0</v>
      </c>
      <c r="M171" s="2">
        <v>0</v>
      </c>
      <c r="N171" s="2">
        <v>80.8</v>
      </c>
      <c r="O171">
        <f t="shared" si="10"/>
        <v>0</v>
      </c>
      <c r="P171">
        <f t="shared" si="11"/>
        <v>0</v>
      </c>
      <c r="Q171">
        <f t="shared" si="12"/>
        <v>80</v>
      </c>
      <c r="R171">
        <f t="shared" si="13"/>
        <v>0</v>
      </c>
      <c r="S171">
        <f t="shared" si="14"/>
        <v>80</v>
      </c>
    </row>
    <row r="172" spans="1:19" ht="30" x14ac:dyDescent="0.25">
      <c r="A172" s="3" t="s">
        <v>305</v>
      </c>
      <c r="B172" s="2" t="s">
        <v>6</v>
      </c>
      <c r="C172" s="2">
        <v>16</v>
      </c>
      <c r="D172" s="2">
        <v>0</v>
      </c>
      <c r="E172" s="2">
        <v>0</v>
      </c>
      <c r="F172" s="2">
        <v>0</v>
      </c>
      <c r="G172" s="2">
        <v>573</v>
      </c>
      <c r="H172" s="2">
        <v>2</v>
      </c>
      <c r="I172" s="2">
        <v>55</v>
      </c>
      <c r="J172" s="2">
        <v>1</v>
      </c>
      <c r="K172" s="2">
        <v>0</v>
      </c>
      <c r="L172" s="2">
        <v>0</v>
      </c>
      <c r="M172" s="2">
        <v>0</v>
      </c>
      <c r="N172" s="2">
        <v>80.8</v>
      </c>
      <c r="O172">
        <f t="shared" si="10"/>
        <v>0</v>
      </c>
      <c r="P172">
        <f t="shared" si="11"/>
        <v>69</v>
      </c>
      <c r="Q172">
        <f t="shared" si="12"/>
        <v>11</v>
      </c>
      <c r="R172">
        <f t="shared" si="13"/>
        <v>0</v>
      </c>
      <c r="S172">
        <f t="shared" si="14"/>
        <v>80</v>
      </c>
    </row>
    <row r="173" spans="1:19" x14ac:dyDescent="0.25">
      <c r="A173" s="3" t="s">
        <v>77</v>
      </c>
      <c r="B173" s="2" t="s">
        <v>14</v>
      </c>
      <c r="C173" s="2">
        <v>16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546</v>
      </c>
      <c r="J173" s="2">
        <v>4</v>
      </c>
      <c r="K173" s="2">
        <v>0</v>
      </c>
      <c r="L173" s="2">
        <v>1</v>
      </c>
      <c r="M173" s="2">
        <v>0</v>
      </c>
      <c r="N173" s="2">
        <v>80.599999999999994</v>
      </c>
      <c r="O173">
        <f t="shared" si="10"/>
        <v>0</v>
      </c>
      <c r="P173">
        <f t="shared" si="11"/>
        <v>0</v>
      </c>
      <c r="Q173">
        <f t="shared" si="12"/>
        <v>78</v>
      </c>
      <c r="R173">
        <f t="shared" si="13"/>
        <v>2</v>
      </c>
      <c r="S173">
        <f t="shared" si="14"/>
        <v>80</v>
      </c>
    </row>
    <row r="174" spans="1:19" x14ac:dyDescent="0.25">
      <c r="A174" s="3" t="s">
        <v>184</v>
      </c>
      <c r="B174" s="2" t="s">
        <v>6</v>
      </c>
      <c r="C174" s="2">
        <v>16</v>
      </c>
      <c r="D174" s="2">
        <v>0</v>
      </c>
      <c r="E174" s="2">
        <v>0</v>
      </c>
      <c r="F174" s="2">
        <v>0</v>
      </c>
      <c r="G174" s="2">
        <v>15</v>
      </c>
      <c r="H174" s="2">
        <v>0</v>
      </c>
      <c r="I174" s="2">
        <v>611</v>
      </c>
      <c r="J174" s="2">
        <v>3</v>
      </c>
      <c r="K174" s="2">
        <v>0</v>
      </c>
      <c r="L174" s="2">
        <v>0</v>
      </c>
      <c r="M174" s="2">
        <v>0</v>
      </c>
      <c r="N174" s="2">
        <v>80.599999999999994</v>
      </c>
      <c r="O174">
        <f t="shared" si="10"/>
        <v>0</v>
      </c>
      <c r="P174">
        <f t="shared" si="11"/>
        <v>1</v>
      </c>
      <c r="Q174">
        <f t="shared" si="12"/>
        <v>79</v>
      </c>
      <c r="R174">
        <f t="shared" si="13"/>
        <v>0</v>
      </c>
      <c r="S174">
        <f t="shared" si="14"/>
        <v>80</v>
      </c>
    </row>
    <row r="175" spans="1:19" x14ac:dyDescent="0.25">
      <c r="A175" s="3" t="s">
        <v>306</v>
      </c>
      <c r="B175" s="2" t="s">
        <v>47</v>
      </c>
      <c r="C175" s="2">
        <v>16</v>
      </c>
      <c r="D175" s="2">
        <v>0</v>
      </c>
      <c r="E175" s="2">
        <v>0</v>
      </c>
      <c r="F175" s="2">
        <v>0</v>
      </c>
      <c r="G175" s="2">
        <v>448</v>
      </c>
      <c r="H175" s="2">
        <v>4</v>
      </c>
      <c r="I175" s="2">
        <v>71</v>
      </c>
      <c r="J175" s="2">
        <v>1</v>
      </c>
      <c r="K175" s="2">
        <v>0</v>
      </c>
      <c r="L175" s="2">
        <v>0</v>
      </c>
      <c r="M175" s="2">
        <v>1</v>
      </c>
      <c r="N175" s="2">
        <v>79.900000000000006</v>
      </c>
      <c r="O175">
        <f t="shared" si="10"/>
        <v>0</v>
      </c>
      <c r="P175">
        <f t="shared" si="11"/>
        <v>68</v>
      </c>
      <c r="Q175">
        <f t="shared" si="12"/>
        <v>13</v>
      </c>
      <c r="R175">
        <f t="shared" si="13"/>
        <v>-1</v>
      </c>
      <c r="S175">
        <f t="shared" si="14"/>
        <v>80</v>
      </c>
    </row>
    <row r="176" spans="1:19" x14ac:dyDescent="0.25">
      <c r="A176" s="2" t="s">
        <v>185</v>
      </c>
      <c r="B176" s="2" t="s">
        <v>43</v>
      </c>
      <c r="C176" s="2">
        <v>16</v>
      </c>
      <c r="D176" s="2">
        <v>0</v>
      </c>
      <c r="E176" s="2">
        <v>0</v>
      </c>
      <c r="F176" s="2">
        <v>0</v>
      </c>
      <c r="G176" s="2">
        <v>22</v>
      </c>
      <c r="H176" s="2">
        <v>0</v>
      </c>
      <c r="I176" s="2">
        <v>595</v>
      </c>
      <c r="J176" s="2">
        <v>3</v>
      </c>
      <c r="K176" s="2">
        <v>0</v>
      </c>
      <c r="L176" s="2">
        <v>0</v>
      </c>
      <c r="M176" s="2">
        <v>0</v>
      </c>
      <c r="N176" s="2">
        <v>79.7</v>
      </c>
      <c r="O176">
        <f t="shared" si="10"/>
        <v>0</v>
      </c>
      <c r="P176">
        <f t="shared" si="11"/>
        <v>2</v>
      </c>
      <c r="Q176">
        <f t="shared" si="12"/>
        <v>77</v>
      </c>
      <c r="R176">
        <f t="shared" si="13"/>
        <v>0</v>
      </c>
      <c r="S176">
        <f t="shared" si="14"/>
        <v>79</v>
      </c>
    </row>
    <row r="177" spans="1:19" x14ac:dyDescent="0.25">
      <c r="A177" s="3" t="s">
        <v>307</v>
      </c>
      <c r="B177" s="2" t="s">
        <v>41</v>
      </c>
      <c r="C177" s="2">
        <v>16</v>
      </c>
      <c r="D177" s="2">
        <v>0</v>
      </c>
      <c r="E177" s="2">
        <v>0</v>
      </c>
      <c r="F177" s="2">
        <v>0</v>
      </c>
      <c r="G177" s="2">
        <v>446</v>
      </c>
      <c r="H177" s="2">
        <v>4</v>
      </c>
      <c r="I177" s="2">
        <v>62</v>
      </c>
      <c r="J177" s="2">
        <v>1</v>
      </c>
      <c r="K177" s="2">
        <v>0</v>
      </c>
      <c r="L177" s="2">
        <v>0</v>
      </c>
      <c r="M177" s="2">
        <v>1</v>
      </c>
      <c r="N177" s="2">
        <v>78.8</v>
      </c>
      <c r="O177">
        <f t="shared" si="10"/>
        <v>0</v>
      </c>
      <c r="P177">
        <f t="shared" si="11"/>
        <v>68</v>
      </c>
      <c r="Q177">
        <f t="shared" si="12"/>
        <v>12</v>
      </c>
      <c r="R177">
        <f t="shared" si="13"/>
        <v>-1</v>
      </c>
      <c r="S177">
        <f t="shared" si="14"/>
        <v>79</v>
      </c>
    </row>
    <row r="178" spans="1:19" x14ac:dyDescent="0.25">
      <c r="A178" s="3" t="s">
        <v>186</v>
      </c>
      <c r="B178" s="2" t="s">
        <v>39</v>
      </c>
      <c r="C178" s="2">
        <v>16</v>
      </c>
      <c r="D178" s="2">
        <v>0</v>
      </c>
      <c r="E178" s="2">
        <v>0</v>
      </c>
      <c r="F178" s="2">
        <v>0</v>
      </c>
      <c r="G178" s="2">
        <v>15</v>
      </c>
      <c r="H178" s="2">
        <v>0</v>
      </c>
      <c r="I178" s="2">
        <v>594</v>
      </c>
      <c r="J178" s="2">
        <v>3</v>
      </c>
      <c r="K178" s="2">
        <v>0</v>
      </c>
      <c r="L178" s="2">
        <v>0</v>
      </c>
      <c r="M178" s="2">
        <v>0</v>
      </c>
      <c r="N178" s="2">
        <v>78.900000000000006</v>
      </c>
      <c r="O178">
        <f t="shared" si="10"/>
        <v>0</v>
      </c>
      <c r="P178">
        <f t="shared" si="11"/>
        <v>1</v>
      </c>
      <c r="Q178">
        <f t="shared" si="12"/>
        <v>77</v>
      </c>
      <c r="R178">
        <f t="shared" si="13"/>
        <v>0</v>
      </c>
      <c r="S178">
        <f t="shared" si="14"/>
        <v>78</v>
      </c>
    </row>
    <row r="179" spans="1:19" x14ac:dyDescent="0.25">
      <c r="A179" s="3" t="s">
        <v>78</v>
      </c>
      <c r="B179" s="2" t="s">
        <v>11</v>
      </c>
      <c r="C179" s="2">
        <v>16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487</v>
      </c>
      <c r="J179" s="2">
        <v>5</v>
      </c>
      <c r="K179" s="2">
        <v>0</v>
      </c>
      <c r="L179" s="2">
        <v>0</v>
      </c>
      <c r="M179" s="2">
        <v>0</v>
      </c>
      <c r="N179" s="2">
        <v>78.7</v>
      </c>
      <c r="O179">
        <f t="shared" si="10"/>
        <v>0</v>
      </c>
      <c r="P179">
        <f t="shared" si="11"/>
        <v>0</v>
      </c>
      <c r="Q179">
        <f t="shared" si="12"/>
        <v>78</v>
      </c>
      <c r="R179">
        <f t="shared" si="13"/>
        <v>0</v>
      </c>
      <c r="S179">
        <f t="shared" si="14"/>
        <v>78</v>
      </c>
    </row>
    <row r="180" spans="1:19" x14ac:dyDescent="0.25">
      <c r="A180" s="3" t="s">
        <v>308</v>
      </c>
      <c r="B180" s="2" t="s">
        <v>3</v>
      </c>
      <c r="C180" s="2">
        <v>16</v>
      </c>
      <c r="D180" s="2">
        <v>0</v>
      </c>
      <c r="E180" s="2">
        <v>0</v>
      </c>
      <c r="F180" s="2">
        <v>0</v>
      </c>
      <c r="G180" s="2">
        <v>393</v>
      </c>
      <c r="H180" s="2">
        <v>4</v>
      </c>
      <c r="I180" s="2">
        <v>91</v>
      </c>
      <c r="J180" s="2">
        <v>1</v>
      </c>
      <c r="K180" s="2">
        <v>0</v>
      </c>
      <c r="L180" s="2">
        <v>0</v>
      </c>
      <c r="M180" s="2">
        <v>0</v>
      </c>
      <c r="N180" s="2">
        <v>78.400000000000006</v>
      </c>
      <c r="O180">
        <f t="shared" si="10"/>
        <v>0</v>
      </c>
      <c r="P180">
        <f t="shared" si="11"/>
        <v>63</v>
      </c>
      <c r="Q180">
        <f t="shared" si="12"/>
        <v>15</v>
      </c>
      <c r="R180">
        <f t="shared" si="13"/>
        <v>0</v>
      </c>
      <c r="S180">
        <f t="shared" si="14"/>
        <v>78</v>
      </c>
    </row>
    <row r="181" spans="1:19" x14ac:dyDescent="0.25">
      <c r="A181" s="3" t="s">
        <v>79</v>
      </c>
      <c r="B181" s="2" t="s">
        <v>1</v>
      </c>
      <c r="C181" s="2">
        <v>15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463</v>
      </c>
      <c r="J181" s="2">
        <v>5</v>
      </c>
      <c r="K181" s="2">
        <v>0</v>
      </c>
      <c r="L181" s="2">
        <v>1</v>
      </c>
      <c r="M181" s="2">
        <v>0</v>
      </c>
      <c r="N181" s="2">
        <v>78.3</v>
      </c>
      <c r="O181">
        <f t="shared" si="10"/>
        <v>0</v>
      </c>
      <c r="P181">
        <f t="shared" si="11"/>
        <v>0</v>
      </c>
      <c r="Q181">
        <f t="shared" si="12"/>
        <v>76</v>
      </c>
      <c r="R181">
        <f t="shared" si="13"/>
        <v>2</v>
      </c>
      <c r="S181">
        <f t="shared" si="14"/>
        <v>78</v>
      </c>
    </row>
    <row r="182" spans="1:19" x14ac:dyDescent="0.25">
      <c r="A182" s="2" t="s">
        <v>187</v>
      </c>
      <c r="B182" s="2" t="s">
        <v>43</v>
      </c>
      <c r="C182" s="2">
        <v>16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600</v>
      </c>
      <c r="J182" s="2">
        <v>3</v>
      </c>
      <c r="K182" s="2">
        <v>0</v>
      </c>
      <c r="L182" s="2">
        <v>0</v>
      </c>
      <c r="M182" s="2">
        <v>0</v>
      </c>
      <c r="N182" s="2">
        <v>78</v>
      </c>
      <c r="O182">
        <f t="shared" si="10"/>
        <v>0</v>
      </c>
      <c r="P182">
        <f t="shared" si="11"/>
        <v>0</v>
      </c>
      <c r="Q182">
        <f t="shared" si="12"/>
        <v>78</v>
      </c>
      <c r="R182">
        <f t="shared" si="13"/>
        <v>0</v>
      </c>
      <c r="S182">
        <f t="shared" si="14"/>
        <v>78</v>
      </c>
    </row>
    <row r="183" spans="1:19" x14ac:dyDescent="0.25">
      <c r="A183" s="3" t="s">
        <v>309</v>
      </c>
      <c r="B183" s="2" t="s">
        <v>14</v>
      </c>
      <c r="C183" s="2">
        <v>16</v>
      </c>
      <c r="D183" s="2">
        <v>0</v>
      </c>
      <c r="E183" s="2">
        <v>0</v>
      </c>
      <c r="F183" s="2">
        <v>0</v>
      </c>
      <c r="G183" s="2">
        <v>524</v>
      </c>
      <c r="H183" s="2">
        <v>3</v>
      </c>
      <c r="I183" s="2">
        <v>81</v>
      </c>
      <c r="J183" s="2">
        <v>0</v>
      </c>
      <c r="K183" s="2">
        <v>0</v>
      </c>
      <c r="L183" s="2">
        <v>1</v>
      </c>
      <c r="M183" s="2">
        <v>2</v>
      </c>
      <c r="N183" s="2">
        <v>76.5</v>
      </c>
      <c r="O183">
        <f t="shared" si="10"/>
        <v>0</v>
      </c>
      <c r="P183">
        <f t="shared" si="11"/>
        <v>70</v>
      </c>
      <c r="Q183">
        <f t="shared" si="12"/>
        <v>8</v>
      </c>
      <c r="R183">
        <f t="shared" si="13"/>
        <v>0</v>
      </c>
      <c r="S183">
        <f t="shared" si="14"/>
        <v>78</v>
      </c>
    </row>
    <row r="184" spans="1:19" x14ac:dyDescent="0.25">
      <c r="A184" s="3" t="s">
        <v>310</v>
      </c>
      <c r="B184" s="2" t="s">
        <v>21</v>
      </c>
      <c r="C184" s="2">
        <v>13</v>
      </c>
      <c r="D184" s="2">
        <v>0</v>
      </c>
      <c r="E184" s="2">
        <v>0</v>
      </c>
      <c r="F184" s="2">
        <v>0</v>
      </c>
      <c r="G184" s="2">
        <v>321</v>
      </c>
      <c r="H184" s="2">
        <v>2</v>
      </c>
      <c r="I184" s="2">
        <v>208</v>
      </c>
      <c r="J184" s="2">
        <v>2</v>
      </c>
      <c r="K184" s="2">
        <v>0</v>
      </c>
      <c r="L184" s="2">
        <v>0</v>
      </c>
      <c r="M184" s="2">
        <v>0</v>
      </c>
      <c r="N184" s="2">
        <v>76.900000000000006</v>
      </c>
      <c r="O184">
        <f t="shared" si="10"/>
        <v>0</v>
      </c>
      <c r="P184">
        <f t="shared" si="11"/>
        <v>44</v>
      </c>
      <c r="Q184">
        <f t="shared" si="12"/>
        <v>32</v>
      </c>
      <c r="R184">
        <f t="shared" si="13"/>
        <v>0</v>
      </c>
      <c r="S184">
        <f t="shared" si="14"/>
        <v>76</v>
      </c>
    </row>
    <row r="185" spans="1:19" x14ac:dyDescent="0.25">
      <c r="A185" s="3" t="s">
        <v>80</v>
      </c>
      <c r="B185" s="2" t="s">
        <v>4</v>
      </c>
      <c r="C185" s="2">
        <v>15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468</v>
      </c>
      <c r="J185" s="2">
        <v>5</v>
      </c>
      <c r="K185" s="2">
        <v>0</v>
      </c>
      <c r="L185" s="2">
        <v>0</v>
      </c>
      <c r="M185" s="2">
        <v>0</v>
      </c>
      <c r="N185" s="2">
        <v>76.8</v>
      </c>
      <c r="O185">
        <f t="shared" si="10"/>
        <v>0</v>
      </c>
      <c r="P185">
        <f t="shared" si="11"/>
        <v>0</v>
      </c>
      <c r="Q185">
        <f t="shared" si="12"/>
        <v>76</v>
      </c>
      <c r="R185">
        <f t="shared" si="13"/>
        <v>0</v>
      </c>
      <c r="S185">
        <f t="shared" si="14"/>
        <v>76</v>
      </c>
    </row>
    <row r="186" spans="1:19" x14ac:dyDescent="0.25">
      <c r="A186" s="3" t="s">
        <v>188</v>
      </c>
      <c r="B186" s="2" t="s">
        <v>7</v>
      </c>
      <c r="C186" s="2">
        <v>16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586</v>
      </c>
      <c r="J186" s="2">
        <v>3</v>
      </c>
      <c r="K186" s="2">
        <v>0</v>
      </c>
      <c r="L186" s="2">
        <v>0</v>
      </c>
      <c r="M186" s="2">
        <v>0</v>
      </c>
      <c r="N186" s="2">
        <v>76.599999999999994</v>
      </c>
      <c r="O186">
        <f t="shared" si="10"/>
        <v>0</v>
      </c>
      <c r="P186">
        <f t="shared" si="11"/>
        <v>0</v>
      </c>
      <c r="Q186">
        <f t="shared" si="12"/>
        <v>76</v>
      </c>
      <c r="R186">
        <f t="shared" si="13"/>
        <v>0</v>
      </c>
      <c r="S186">
        <f t="shared" si="14"/>
        <v>76</v>
      </c>
    </row>
    <row r="187" spans="1:19" x14ac:dyDescent="0.25">
      <c r="A187" s="3" t="s">
        <v>189</v>
      </c>
      <c r="B187" s="2" t="s">
        <v>21</v>
      </c>
      <c r="C187" s="2">
        <v>16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583</v>
      </c>
      <c r="J187" s="2">
        <v>3</v>
      </c>
      <c r="K187" s="2">
        <v>0</v>
      </c>
      <c r="L187" s="2">
        <v>0</v>
      </c>
      <c r="M187" s="2">
        <v>0</v>
      </c>
      <c r="N187" s="2">
        <v>76.3</v>
      </c>
      <c r="O187">
        <f t="shared" si="10"/>
        <v>0</v>
      </c>
      <c r="P187">
        <f t="shared" si="11"/>
        <v>0</v>
      </c>
      <c r="Q187">
        <f t="shared" si="12"/>
        <v>76</v>
      </c>
      <c r="R187">
        <f t="shared" si="13"/>
        <v>0</v>
      </c>
      <c r="S187">
        <f t="shared" si="14"/>
        <v>76</v>
      </c>
    </row>
    <row r="188" spans="1:19" x14ac:dyDescent="0.25">
      <c r="A188" s="3" t="s">
        <v>190</v>
      </c>
      <c r="B188" s="2" t="s">
        <v>5</v>
      </c>
      <c r="C188" s="2">
        <v>16</v>
      </c>
      <c r="D188" s="2">
        <v>0</v>
      </c>
      <c r="E188" s="2">
        <v>0</v>
      </c>
      <c r="F188" s="2">
        <v>0</v>
      </c>
      <c r="G188" s="2">
        <v>57</v>
      </c>
      <c r="H188" s="2">
        <v>0</v>
      </c>
      <c r="I188" s="2">
        <v>464</v>
      </c>
      <c r="J188" s="2">
        <v>4</v>
      </c>
      <c r="K188" s="2">
        <v>0</v>
      </c>
      <c r="L188" s="2">
        <v>0</v>
      </c>
      <c r="M188" s="2">
        <v>0</v>
      </c>
      <c r="N188" s="2">
        <v>76.099999999999994</v>
      </c>
      <c r="O188">
        <f t="shared" si="10"/>
        <v>0</v>
      </c>
      <c r="P188">
        <f t="shared" si="11"/>
        <v>5</v>
      </c>
      <c r="Q188">
        <f t="shared" si="12"/>
        <v>70</v>
      </c>
      <c r="R188">
        <f t="shared" si="13"/>
        <v>0</v>
      </c>
      <c r="S188">
        <f t="shared" si="14"/>
        <v>75</v>
      </c>
    </row>
    <row r="189" spans="1:19" x14ac:dyDescent="0.25">
      <c r="A189" s="2" t="s">
        <v>81</v>
      </c>
      <c r="B189" s="2" t="s">
        <v>39</v>
      </c>
      <c r="C189" s="2">
        <v>15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579</v>
      </c>
      <c r="J189" s="2">
        <v>3</v>
      </c>
      <c r="K189" s="2">
        <v>0</v>
      </c>
      <c r="L189" s="2">
        <v>0</v>
      </c>
      <c r="M189" s="2">
        <v>0</v>
      </c>
      <c r="N189" s="2">
        <v>75.900000000000006</v>
      </c>
      <c r="O189">
        <f t="shared" si="10"/>
        <v>0</v>
      </c>
      <c r="P189">
        <f t="shared" si="11"/>
        <v>0</v>
      </c>
      <c r="Q189">
        <f t="shared" si="12"/>
        <v>75</v>
      </c>
      <c r="R189">
        <f t="shared" si="13"/>
        <v>0</v>
      </c>
      <c r="S189">
        <f t="shared" si="14"/>
        <v>75</v>
      </c>
    </row>
    <row r="190" spans="1:19" x14ac:dyDescent="0.25">
      <c r="A190" s="3" t="s">
        <v>311</v>
      </c>
      <c r="B190" s="2" t="s">
        <v>41</v>
      </c>
      <c r="C190" s="2">
        <v>16</v>
      </c>
      <c r="D190" s="2">
        <v>0</v>
      </c>
      <c r="E190" s="2">
        <v>0</v>
      </c>
      <c r="F190" s="2">
        <v>0</v>
      </c>
      <c r="G190" s="2">
        <v>374</v>
      </c>
      <c r="H190" s="2">
        <v>4</v>
      </c>
      <c r="I190" s="2">
        <v>141</v>
      </c>
      <c r="J190" s="2">
        <v>0</v>
      </c>
      <c r="K190" s="2">
        <v>0</v>
      </c>
      <c r="L190" s="2">
        <v>0</v>
      </c>
      <c r="M190" s="2">
        <v>0</v>
      </c>
      <c r="N190" s="2">
        <v>75.5</v>
      </c>
      <c r="O190">
        <f t="shared" si="10"/>
        <v>0</v>
      </c>
      <c r="P190">
        <f t="shared" si="11"/>
        <v>61</v>
      </c>
      <c r="Q190">
        <f t="shared" si="12"/>
        <v>14</v>
      </c>
      <c r="R190">
        <f t="shared" si="13"/>
        <v>0</v>
      </c>
      <c r="S190">
        <f t="shared" si="14"/>
        <v>75</v>
      </c>
    </row>
    <row r="191" spans="1:19" x14ac:dyDescent="0.25">
      <c r="A191" s="3" t="s">
        <v>312</v>
      </c>
      <c r="B191" s="2" t="s">
        <v>13</v>
      </c>
      <c r="C191" s="2">
        <v>16</v>
      </c>
      <c r="D191" s="2">
        <v>0</v>
      </c>
      <c r="E191" s="2">
        <v>0</v>
      </c>
      <c r="F191" s="2">
        <v>0</v>
      </c>
      <c r="G191" s="2">
        <v>437</v>
      </c>
      <c r="H191" s="2">
        <v>1</v>
      </c>
      <c r="I191" s="2">
        <v>251</v>
      </c>
      <c r="J191" s="2">
        <v>0</v>
      </c>
      <c r="K191" s="2">
        <v>0</v>
      </c>
      <c r="L191" s="2">
        <v>0</v>
      </c>
      <c r="M191" s="2">
        <v>0</v>
      </c>
      <c r="N191" s="2">
        <v>74.8</v>
      </c>
      <c r="O191">
        <f t="shared" si="10"/>
        <v>0</v>
      </c>
      <c r="P191">
        <f t="shared" si="11"/>
        <v>49</v>
      </c>
      <c r="Q191">
        <f t="shared" si="12"/>
        <v>25</v>
      </c>
      <c r="R191">
        <f t="shared" si="13"/>
        <v>0</v>
      </c>
      <c r="S191">
        <f t="shared" si="14"/>
        <v>74</v>
      </c>
    </row>
    <row r="192" spans="1:19" x14ac:dyDescent="0.25">
      <c r="A192" s="2" t="s">
        <v>82</v>
      </c>
      <c r="B192" s="2" t="s">
        <v>15</v>
      </c>
      <c r="C192" s="2">
        <v>16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440</v>
      </c>
      <c r="J192" s="2">
        <v>5</v>
      </c>
      <c r="K192" s="2">
        <v>0</v>
      </c>
      <c r="L192" s="2">
        <v>0</v>
      </c>
      <c r="M192" s="2">
        <v>0</v>
      </c>
      <c r="N192" s="2">
        <v>74</v>
      </c>
      <c r="O192">
        <f t="shared" si="10"/>
        <v>0</v>
      </c>
      <c r="P192">
        <f t="shared" si="11"/>
        <v>0</v>
      </c>
      <c r="Q192">
        <f t="shared" si="12"/>
        <v>74</v>
      </c>
      <c r="R192">
        <f t="shared" si="13"/>
        <v>0</v>
      </c>
      <c r="S192">
        <f t="shared" si="14"/>
        <v>74</v>
      </c>
    </row>
    <row r="193" spans="1:19" x14ac:dyDescent="0.25">
      <c r="A193" s="3" t="s">
        <v>191</v>
      </c>
      <c r="B193" s="2" t="s">
        <v>11</v>
      </c>
      <c r="C193" s="2">
        <v>16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498</v>
      </c>
      <c r="J193" s="2">
        <v>4</v>
      </c>
      <c r="K193" s="2">
        <v>0</v>
      </c>
      <c r="L193" s="2">
        <v>0</v>
      </c>
      <c r="M193" s="2">
        <v>0</v>
      </c>
      <c r="N193" s="2">
        <v>73.8</v>
      </c>
      <c r="O193">
        <f t="shared" si="10"/>
        <v>0</v>
      </c>
      <c r="P193">
        <f t="shared" si="11"/>
        <v>0</v>
      </c>
      <c r="Q193">
        <f t="shared" si="12"/>
        <v>73</v>
      </c>
      <c r="R193">
        <f t="shared" si="13"/>
        <v>0</v>
      </c>
      <c r="S193">
        <f t="shared" si="14"/>
        <v>73</v>
      </c>
    </row>
    <row r="194" spans="1:19" x14ac:dyDescent="0.25">
      <c r="A194" s="3" t="s">
        <v>192</v>
      </c>
      <c r="B194" s="2" t="s">
        <v>20</v>
      </c>
      <c r="C194" s="2">
        <v>16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555</v>
      </c>
      <c r="J194" s="2">
        <v>3</v>
      </c>
      <c r="K194" s="2">
        <v>0</v>
      </c>
      <c r="L194" s="2">
        <v>0</v>
      </c>
      <c r="M194" s="2">
        <v>0</v>
      </c>
      <c r="N194" s="2">
        <v>73.5</v>
      </c>
      <c r="O194">
        <f t="shared" ref="O194:O257" si="15">_xlfn.FLOOR.MATH(D194/20)+(E194*6)-(F194)</f>
        <v>0</v>
      </c>
      <c r="P194">
        <f t="shared" ref="P194:P257" si="16">_xlfn.FLOOR.MATH(G194/10) + (6*H194)</f>
        <v>0</v>
      </c>
      <c r="Q194">
        <f t="shared" ref="Q194:Q257" si="17">_xlfn.FLOOR.MATH(I194/10) + (6*J194)</f>
        <v>73</v>
      </c>
      <c r="R194">
        <f t="shared" ref="R194:R257" si="18">(K194*6)+(L194*2)-M194</f>
        <v>0</v>
      </c>
      <c r="S194">
        <f t="shared" ref="S194:S257" si="19">SUM(O194:R194)</f>
        <v>73</v>
      </c>
    </row>
    <row r="195" spans="1:19" x14ac:dyDescent="0.25">
      <c r="A195" s="3" t="s">
        <v>193</v>
      </c>
      <c r="B195" s="2" t="s">
        <v>47</v>
      </c>
      <c r="C195" s="2">
        <v>16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554</v>
      </c>
      <c r="J195" s="2">
        <v>3</v>
      </c>
      <c r="K195" s="2">
        <v>0</v>
      </c>
      <c r="L195" s="2">
        <v>0</v>
      </c>
      <c r="M195" s="2">
        <v>0</v>
      </c>
      <c r="N195" s="2">
        <v>73.400000000000006</v>
      </c>
      <c r="O195">
        <f t="shared" si="15"/>
        <v>0</v>
      </c>
      <c r="P195">
        <f t="shared" si="16"/>
        <v>0</v>
      </c>
      <c r="Q195">
        <f t="shared" si="17"/>
        <v>73</v>
      </c>
      <c r="R195">
        <f t="shared" si="18"/>
        <v>0</v>
      </c>
      <c r="S195">
        <f t="shared" si="19"/>
        <v>73</v>
      </c>
    </row>
    <row r="196" spans="1:19" x14ac:dyDescent="0.25">
      <c r="A196" s="3" t="s">
        <v>83</v>
      </c>
      <c r="B196" s="2" t="s">
        <v>3</v>
      </c>
      <c r="C196" s="2">
        <v>16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491</v>
      </c>
      <c r="J196" s="2">
        <v>4</v>
      </c>
      <c r="K196" s="2">
        <v>0</v>
      </c>
      <c r="L196" s="2">
        <v>0</v>
      </c>
      <c r="M196" s="2">
        <v>0</v>
      </c>
      <c r="N196" s="2">
        <v>73.099999999999994</v>
      </c>
      <c r="O196">
        <f t="shared" si="15"/>
        <v>0</v>
      </c>
      <c r="P196">
        <f t="shared" si="16"/>
        <v>0</v>
      </c>
      <c r="Q196">
        <f t="shared" si="17"/>
        <v>73</v>
      </c>
      <c r="R196">
        <f t="shared" si="18"/>
        <v>0</v>
      </c>
      <c r="S196">
        <f t="shared" si="19"/>
        <v>73</v>
      </c>
    </row>
    <row r="197" spans="1:19" x14ac:dyDescent="0.25">
      <c r="A197" s="3" t="s">
        <v>194</v>
      </c>
      <c r="B197" s="2" t="s">
        <v>48</v>
      </c>
      <c r="C197" s="2">
        <v>16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609</v>
      </c>
      <c r="J197" s="2">
        <v>2</v>
      </c>
      <c r="K197" s="2">
        <v>0</v>
      </c>
      <c r="L197" s="2">
        <v>0</v>
      </c>
      <c r="M197" s="2">
        <v>0</v>
      </c>
      <c r="N197" s="2">
        <v>72.900000000000006</v>
      </c>
      <c r="O197">
        <f t="shared" si="15"/>
        <v>0</v>
      </c>
      <c r="P197">
        <f t="shared" si="16"/>
        <v>0</v>
      </c>
      <c r="Q197">
        <f t="shared" si="17"/>
        <v>72</v>
      </c>
      <c r="R197">
        <f t="shared" si="18"/>
        <v>0</v>
      </c>
      <c r="S197">
        <f t="shared" si="19"/>
        <v>72</v>
      </c>
    </row>
    <row r="198" spans="1:19" x14ac:dyDescent="0.25">
      <c r="A198" s="3" t="s">
        <v>84</v>
      </c>
      <c r="B198" s="2" t="s">
        <v>1</v>
      </c>
      <c r="C198" s="2">
        <v>16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427</v>
      </c>
      <c r="J198" s="2">
        <v>5</v>
      </c>
      <c r="K198" s="2">
        <v>0</v>
      </c>
      <c r="L198" s="2">
        <v>0</v>
      </c>
      <c r="M198" s="2">
        <v>0</v>
      </c>
      <c r="N198" s="2">
        <v>72.7</v>
      </c>
      <c r="O198">
        <f t="shared" si="15"/>
        <v>0</v>
      </c>
      <c r="P198">
        <f t="shared" si="16"/>
        <v>0</v>
      </c>
      <c r="Q198">
        <f t="shared" si="17"/>
        <v>72</v>
      </c>
      <c r="R198">
        <f t="shared" si="18"/>
        <v>0</v>
      </c>
      <c r="S198">
        <f t="shared" si="19"/>
        <v>72</v>
      </c>
    </row>
    <row r="199" spans="1:19" x14ac:dyDescent="0.25">
      <c r="A199" s="2" t="s">
        <v>85</v>
      </c>
      <c r="B199" s="2" t="s">
        <v>45</v>
      </c>
      <c r="C199" s="2">
        <v>16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421</v>
      </c>
      <c r="J199" s="2">
        <v>5</v>
      </c>
      <c r="K199" s="2">
        <v>0</v>
      </c>
      <c r="L199" s="2">
        <v>0</v>
      </c>
      <c r="M199" s="2">
        <v>0</v>
      </c>
      <c r="N199" s="2">
        <v>72.099999999999994</v>
      </c>
      <c r="O199">
        <f t="shared" si="15"/>
        <v>0</v>
      </c>
      <c r="P199">
        <f t="shared" si="16"/>
        <v>0</v>
      </c>
      <c r="Q199">
        <f t="shared" si="17"/>
        <v>72</v>
      </c>
      <c r="R199">
        <f t="shared" si="18"/>
        <v>0</v>
      </c>
      <c r="S199">
        <f t="shared" si="19"/>
        <v>72</v>
      </c>
    </row>
    <row r="200" spans="1:19" x14ac:dyDescent="0.25">
      <c r="A200" s="3" t="s">
        <v>195</v>
      </c>
      <c r="B200" s="2" t="s">
        <v>9</v>
      </c>
      <c r="C200" s="2">
        <v>16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537</v>
      </c>
      <c r="J200" s="2">
        <v>3</v>
      </c>
      <c r="K200" s="2">
        <v>0</v>
      </c>
      <c r="L200" s="2">
        <v>0</v>
      </c>
      <c r="M200" s="2">
        <v>0</v>
      </c>
      <c r="N200" s="2">
        <v>71.7</v>
      </c>
      <c r="O200">
        <f t="shared" si="15"/>
        <v>0</v>
      </c>
      <c r="P200">
        <f t="shared" si="16"/>
        <v>0</v>
      </c>
      <c r="Q200">
        <f t="shared" si="17"/>
        <v>71</v>
      </c>
      <c r="R200">
        <f t="shared" si="18"/>
        <v>0</v>
      </c>
      <c r="S200">
        <f t="shared" si="19"/>
        <v>71</v>
      </c>
    </row>
    <row r="201" spans="1:19" x14ac:dyDescent="0.25">
      <c r="A201" s="3" t="s">
        <v>86</v>
      </c>
      <c r="B201" s="2" t="s">
        <v>46</v>
      </c>
      <c r="C201" s="2">
        <v>14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411</v>
      </c>
      <c r="J201" s="2">
        <v>5</v>
      </c>
      <c r="K201" s="2">
        <v>0</v>
      </c>
      <c r="L201" s="2">
        <v>0</v>
      </c>
      <c r="M201" s="2">
        <v>0</v>
      </c>
      <c r="N201" s="2">
        <v>71.099999999999994</v>
      </c>
      <c r="O201">
        <f t="shared" si="15"/>
        <v>0</v>
      </c>
      <c r="P201">
        <f t="shared" si="16"/>
        <v>0</v>
      </c>
      <c r="Q201">
        <f t="shared" si="17"/>
        <v>71</v>
      </c>
      <c r="R201">
        <f t="shared" si="18"/>
        <v>0</v>
      </c>
      <c r="S201">
        <f t="shared" si="19"/>
        <v>71</v>
      </c>
    </row>
    <row r="202" spans="1:19" x14ac:dyDescent="0.25">
      <c r="A202" s="3" t="s">
        <v>87</v>
      </c>
      <c r="B202" s="2" t="s">
        <v>43</v>
      </c>
      <c r="C202" s="2">
        <v>16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522</v>
      </c>
      <c r="J202" s="2">
        <v>3</v>
      </c>
      <c r="K202" s="2">
        <v>0</v>
      </c>
      <c r="L202" s="2">
        <v>0</v>
      </c>
      <c r="M202" s="2">
        <v>0</v>
      </c>
      <c r="N202" s="2">
        <v>70.2</v>
      </c>
      <c r="O202">
        <f t="shared" si="15"/>
        <v>0</v>
      </c>
      <c r="P202">
        <f t="shared" si="16"/>
        <v>0</v>
      </c>
      <c r="Q202">
        <f t="shared" si="17"/>
        <v>70</v>
      </c>
      <c r="R202">
        <f t="shared" si="18"/>
        <v>0</v>
      </c>
      <c r="S202">
        <f t="shared" si="19"/>
        <v>70</v>
      </c>
    </row>
    <row r="203" spans="1:19" ht="30" x14ac:dyDescent="0.25">
      <c r="A203" s="3" t="s">
        <v>196</v>
      </c>
      <c r="B203" s="2" t="s">
        <v>17</v>
      </c>
      <c r="C203" s="2">
        <v>16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519</v>
      </c>
      <c r="J203" s="2">
        <v>3</v>
      </c>
      <c r="K203" s="2">
        <v>0</v>
      </c>
      <c r="L203" s="2">
        <v>0</v>
      </c>
      <c r="M203" s="2">
        <v>0</v>
      </c>
      <c r="N203" s="2">
        <v>69.900000000000006</v>
      </c>
      <c r="O203">
        <f t="shared" si="15"/>
        <v>0</v>
      </c>
      <c r="P203">
        <f t="shared" si="16"/>
        <v>0</v>
      </c>
      <c r="Q203">
        <f t="shared" si="17"/>
        <v>69</v>
      </c>
      <c r="R203">
        <f t="shared" si="18"/>
        <v>0</v>
      </c>
      <c r="S203">
        <f t="shared" si="19"/>
        <v>69</v>
      </c>
    </row>
    <row r="204" spans="1:19" x14ac:dyDescent="0.25">
      <c r="A204" s="3" t="s">
        <v>88</v>
      </c>
      <c r="B204" s="2" t="s">
        <v>42</v>
      </c>
      <c r="C204" s="2">
        <v>16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438</v>
      </c>
      <c r="J204" s="2">
        <v>4</v>
      </c>
      <c r="K204" s="2">
        <v>0</v>
      </c>
      <c r="L204" s="2">
        <v>1</v>
      </c>
      <c r="M204" s="2">
        <v>0</v>
      </c>
      <c r="N204" s="2">
        <v>69.8</v>
      </c>
      <c r="O204">
        <f t="shared" si="15"/>
        <v>0</v>
      </c>
      <c r="P204">
        <f t="shared" si="16"/>
        <v>0</v>
      </c>
      <c r="Q204">
        <f t="shared" si="17"/>
        <v>67</v>
      </c>
      <c r="R204">
        <f t="shared" si="18"/>
        <v>2</v>
      </c>
      <c r="S204">
        <f t="shared" si="19"/>
        <v>69</v>
      </c>
    </row>
    <row r="205" spans="1:19" x14ac:dyDescent="0.25">
      <c r="A205" s="3" t="s">
        <v>89</v>
      </c>
      <c r="B205" s="2" t="s">
        <v>8</v>
      </c>
      <c r="C205" s="2">
        <v>16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393</v>
      </c>
      <c r="J205" s="2">
        <v>5</v>
      </c>
      <c r="K205" s="2">
        <v>0</v>
      </c>
      <c r="L205" s="2">
        <v>0</v>
      </c>
      <c r="M205" s="2">
        <v>0</v>
      </c>
      <c r="N205" s="2">
        <v>69.3</v>
      </c>
      <c r="O205">
        <f t="shared" si="15"/>
        <v>0</v>
      </c>
      <c r="P205">
        <f t="shared" si="16"/>
        <v>0</v>
      </c>
      <c r="Q205">
        <f t="shared" si="17"/>
        <v>69</v>
      </c>
      <c r="R205">
        <f t="shared" si="18"/>
        <v>0</v>
      </c>
      <c r="S205">
        <f t="shared" si="19"/>
        <v>69</v>
      </c>
    </row>
    <row r="206" spans="1:19" x14ac:dyDescent="0.25">
      <c r="A206" s="3" t="s">
        <v>197</v>
      </c>
      <c r="B206" s="2" t="s">
        <v>41</v>
      </c>
      <c r="C206" s="2">
        <v>16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569</v>
      </c>
      <c r="J206" s="2">
        <v>2</v>
      </c>
      <c r="K206" s="2">
        <v>0</v>
      </c>
      <c r="L206" s="2">
        <v>0</v>
      </c>
      <c r="M206" s="2">
        <v>0</v>
      </c>
      <c r="N206" s="2">
        <v>68.900000000000006</v>
      </c>
      <c r="O206">
        <f t="shared" si="15"/>
        <v>0</v>
      </c>
      <c r="P206">
        <f t="shared" si="16"/>
        <v>0</v>
      </c>
      <c r="Q206">
        <f t="shared" si="17"/>
        <v>68</v>
      </c>
      <c r="R206">
        <f t="shared" si="18"/>
        <v>0</v>
      </c>
      <c r="S206">
        <f t="shared" si="19"/>
        <v>68</v>
      </c>
    </row>
    <row r="207" spans="1:19" x14ac:dyDescent="0.25">
      <c r="A207" s="2" t="s">
        <v>313</v>
      </c>
      <c r="B207" s="2" t="s">
        <v>17</v>
      </c>
      <c r="C207" s="2">
        <v>16</v>
      </c>
      <c r="D207" s="2">
        <v>0</v>
      </c>
      <c r="E207" s="2">
        <v>0</v>
      </c>
      <c r="F207" s="2">
        <v>0</v>
      </c>
      <c r="G207" s="2">
        <v>282</v>
      </c>
      <c r="H207" s="2">
        <v>1</v>
      </c>
      <c r="I207" s="2">
        <v>221</v>
      </c>
      <c r="J207" s="2">
        <v>2</v>
      </c>
      <c r="K207" s="2">
        <v>0</v>
      </c>
      <c r="L207" s="2">
        <v>0</v>
      </c>
      <c r="M207" s="2">
        <v>0</v>
      </c>
      <c r="N207" s="2">
        <v>68.3</v>
      </c>
      <c r="O207">
        <f t="shared" si="15"/>
        <v>0</v>
      </c>
      <c r="P207">
        <f t="shared" si="16"/>
        <v>34</v>
      </c>
      <c r="Q207">
        <f t="shared" si="17"/>
        <v>34</v>
      </c>
      <c r="R207">
        <f t="shared" si="18"/>
        <v>0</v>
      </c>
      <c r="S207">
        <f t="shared" si="19"/>
        <v>68</v>
      </c>
    </row>
    <row r="208" spans="1:19" x14ac:dyDescent="0.25">
      <c r="A208" s="2" t="s">
        <v>198</v>
      </c>
      <c r="B208" s="2" t="s">
        <v>5</v>
      </c>
      <c r="C208" s="2">
        <v>16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501</v>
      </c>
      <c r="J208" s="2">
        <v>3</v>
      </c>
      <c r="K208" s="2">
        <v>0</v>
      </c>
      <c r="L208" s="2">
        <v>0</v>
      </c>
      <c r="M208" s="2">
        <v>0</v>
      </c>
      <c r="N208" s="2">
        <v>68.099999999999994</v>
      </c>
      <c r="O208">
        <f t="shared" si="15"/>
        <v>0</v>
      </c>
      <c r="P208">
        <f t="shared" si="16"/>
        <v>0</v>
      </c>
      <c r="Q208">
        <f t="shared" si="17"/>
        <v>68</v>
      </c>
      <c r="R208">
        <f t="shared" si="18"/>
        <v>0</v>
      </c>
      <c r="S208">
        <f t="shared" si="19"/>
        <v>68</v>
      </c>
    </row>
    <row r="209" spans="1:19" x14ac:dyDescent="0.25">
      <c r="A209" s="3" t="s">
        <v>90</v>
      </c>
      <c r="B209" s="2" t="s">
        <v>19</v>
      </c>
      <c r="C209" s="2">
        <v>16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421</v>
      </c>
      <c r="J209" s="2">
        <v>4</v>
      </c>
      <c r="K209" s="2">
        <v>0</v>
      </c>
      <c r="L209" s="2">
        <v>1</v>
      </c>
      <c r="M209" s="2">
        <v>0</v>
      </c>
      <c r="N209" s="2">
        <v>68.099999999999994</v>
      </c>
      <c r="O209">
        <f t="shared" si="15"/>
        <v>0</v>
      </c>
      <c r="P209">
        <f t="shared" si="16"/>
        <v>0</v>
      </c>
      <c r="Q209">
        <f t="shared" si="17"/>
        <v>66</v>
      </c>
      <c r="R209">
        <f t="shared" si="18"/>
        <v>2</v>
      </c>
      <c r="S209">
        <f t="shared" si="19"/>
        <v>68</v>
      </c>
    </row>
    <row r="210" spans="1:19" x14ac:dyDescent="0.25">
      <c r="A210" s="2" t="s">
        <v>314</v>
      </c>
      <c r="B210" s="2" t="s">
        <v>40</v>
      </c>
      <c r="C210" s="2">
        <v>16</v>
      </c>
      <c r="D210" s="2">
        <v>0</v>
      </c>
      <c r="E210" s="2">
        <v>0</v>
      </c>
      <c r="F210" s="2">
        <v>0</v>
      </c>
      <c r="G210" s="2">
        <v>241</v>
      </c>
      <c r="H210" s="2">
        <v>3</v>
      </c>
      <c r="I210" s="2">
        <v>219</v>
      </c>
      <c r="J210" s="2">
        <v>1</v>
      </c>
      <c r="K210" s="2">
        <v>0</v>
      </c>
      <c r="L210" s="2">
        <v>0</v>
      </c>
      <c r="M210" s="2">
        <v>1</v>
      </c>
      <c r="N210" s="2">
        <v>68</v>
      </c>
      <c r="O210">
        <f t="shared" si="15"/>
        <v>0</v>
      </c>
      <c r="P210">
        <f t="shared" si="16"/>
        <v>42</v>
      </c>
      <c r="Q210">
        <f t="shared" si="17"/>
        <v>27</v>
      </c>
      <c r="R210">
        <f t="shared" si="18"/>
        <v>-1</v>
      </c>
      <c r="S210">
        <f t="shared" si="19"/>
        <v>68</v>
      </c>
    </row>
    <row r="211" spans="1:19" x14ac:dyDescent="0.25">
      <c r="A211" s="3" t="s">
        <v>199</v>
      </c>
      <c r="B211" s="2" t="s">
        <v>43</v>
      </c>
      <c r="C211" s="2">
        <v>16</v>
      </c>
      <c r="D211" s="2">
        <v>0</v>
      </c>
      <c r="E211" s="2">
        <v>0</v>
      </c>
      <c r="F211" s="2">
        <v>0</v>
      </c>
      <c r="G211" s="2">
        <v>263</v>
      </c>
      <c r="H211" s="2">
        <v>1</v>
      </c>
      <c r="I211" s="2">
        <v>297</v>
      </c>
      <c r="J211" s="2">
        <v>1</v>
      </c>
      <c r="K211" s="2">
        <v>0</v>
      </c>
      <c r="L211" s="2">
        <v>0</v>
      </c>
      <c r="M211" s="2">
        <v>0</v>
      </c>
      <c r="N211" s="2">
        <v>68</v>
      </c>
      <c r="O211">
        <f t="shared" si="15"/>
        <v>0</v>
      </c>
      <c r="P211">
        <f t="shared" si="16"/>
        <v>32</v>
      </c>
      <c r="Q211">
        <f t="shared" si="17"/>
        <v>35</v>
      </c>
      <c r="R211">
        <f t="shared" si="18"/>
        <v>0</v>
      </c>
      <c r="S211">
        <f t="shared" si="19"/>
        <v>67</v>
      </c>
    </row>
    <row r="212" spans="1:19" x14ac:dyDescent="0.25">
      <c r="A212" s="3" t="s">
        <v>200</v>
      </c>
      <c r="B212" s="2" t="s">
        <v>47</v>
      </c>
      <c r="C212" s="2">
        <v>16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539</v>
      </c>
      <c r="J212" s="2">
        <v>2</v>
      </c>
      <c r="K212" s="2">
        <v>0</v>
      </c>
      <c r="L212" s="2">
        <v>0</v>
      </c>
      <c r="M212" s="2">
        <v>0</v>
      </c>
      <c r="N212" s="2">
        <v>65.900000000000006</v>
      </c>
      <c r="O212">
        <f t="shared" si="15"/>
        <v>0</v>
      </c>
      <c r="P212">
        <f t="shared" si="16"/>
        <v>0</v>
      </c>
      <c r="Q212">
        <f t="shared" si="17"/>
        <v>65</v>
      </c>
      <c r="R212">
        <f t="shared" si="18"/>
        <v>0</v>
      </c>
      <c r="S212">
        <f t="shared" si="19"/>
        <v>65</v>
      </c>
    </row>
    <row r="213" spans="1:19" x14ac:dyDescent="0.25">
      <c r="A213" s="3" t="s">
        <v>315</v>
      </c>
      <c r="B213" s="2" t="s">
        <v>15</v>
      </c>
      <c r="C213" s="2">
        <v>16</v>
      </c>
      <c r="D213" s="2">
        <v>0</v>
      </c>
      <c r="E213" s="2">
        <v>0</v>
      </c>
      <c r="F213" s="2">
        <v>0</v>
      </c>
      <c r="G213" s="2">
        <v>301</v>
      </c>
      <c r="H213" s="2">
        <v>1</v>
      </c>
      <c r="I213" s="2">
        <v>228</v>
      </c>
      <c r="J213" s="2">
        <v>1</v>
      </c>
      <c r="K213" s="2">
        <v>0</v>
      </c>
      <c r="L213" s="2">
        <v>0</v>
      </c>
      <c r="M213" s="2">
        <v>0</v>
      </c>
      <c r="N213" s="2">
        <v>64.900000000000006</v>
      </c>
      <c r="O213">
        <f t="shared" si="15"/>
        <v>0</v>
      </c>
      <c r="P213">
        <f t="shared" si="16"/>
        <v>36</v>
      </c>
      <c r="Q213">
        <f t="shared" si="17"/>
        <v>28</v>
      </c>
      <c r="R213">
        <f t="shared" si="18"/>
        <v>0</v>
      </c>
      <c r="S213">
        <f t="shared" si="19"/>
        <v>64</v>
      </c>
    </row>
    <row r="214" spans="1:19" x14ac:dyDescent="0.25">
      <c r="A214" s="3" t="s">
        <v>316</v>
      </c>
      <c r="B214" s="2" t="s">
        <v>2</v>
      </c>
      <c r="C214" s="2">
        <v>16</v>
      </c>
      <c r="D214" s="2">
        <v>0</v>
      </c>
      <c r="E214" s="2">
        <v>0</v>
      </c>
      <c r="F214" s="2">
        <v>0</v>
      </c>
      <c r="G214" s="2">
        <v>375</v>
      </c>
      <c r="H214" s="2">
        <v>4</v>
      </c>
      <c r="I214" s="2">
        <v>32</v>
      </c>
      <c r="J214" s="2">
        <v>0</v>
      </c>
      <c r="K214" s="2">
        <v>0</v>
      </c>
      <c r="L214" s="2">
        <v>0</v>
      </c>
      <c r="M214" s="2">
        <v>0</v>
      </c>
      <c r="N214" s="2">
        <v>64.7</v>
      </c>
      <c r="O214">
        <f t="shared" si="15"/>
        <v>0</v>
      </c>
      <c r="P214">
        <f t="shared" si="16"/>
        <v>61</v>
      </c>
      <c r="Q214">
        <f t="shared" si="17"/>
        <v>3</v>
      </c>
      <c r="R214">
        <f t="shared" si="18"/>
        <v>0</v>
      </c>
      <c r="S214">
        <f t="shared" si="19"/>
        <v>64</v>
      </c>
    </row>
    <row r="215" spans="1:19" x14ac:dyDescent="0.25">
      <c r="A215" s="2" t="s">
        <v>201</v>
      </c>
      <c r="B215" s="2" t="s">
        <v>21</v>
      </c>
      <c r="C215" s="2">
        <v>16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522</v>
      </c>
      <c r="J215" s="2">
        <v>2</v>
      </c>
      <c r="K215" s="2">
        <v>0</v>
      </c>
      <c r="L215" s="2">
        <v>0</v>
      </c>
      <c r="M215" s="2">
        <v>0</v>
      </c>
      <c r="N215" s="2">
        <v>64.2</v>
      </c>
      <c r="O215">
        <f t="shared" si="15"/>
        <v>0</v>
      </c>
      <c r="P215">
        <f t="shared" si="16"/>
        <v>0</v>
      </c>
      <c r="Q215">
        <f t="shared" si="17"/>
        <v>64</v>
      </c>
      <c r="R215">
        <f t="shared" si="18"/>
        <v>0</v>
      </c>
      <c r="S215">
        <f t="shared" si="19"/>
        <v>64</v>
      </c>
    </row>
    <row r="216" spans="1:19" x14ac:dyDescent="0.25">
      <c r="A216" s="3" t="s">
        <v>91</v>
      </c>
      <c r="B216" s="2" t="s">
        <v>48</v>
      </c>
      <c r="C216" s="2">
        <v>16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459</v>
      </c>
      <c r="J216" s="2">
        <v>3</v>
      </c>
      <c r="K216" s="2">
        <v>0</v>
      </c>
      <c r="L216" s="2">
        <v>0</v>
      </c>
      <c r="M216" s="2">
        <v>0</v>
      </c>
      <c r="N216" s="2">
        <v>63.9</v>
      </c>
      <c r="O216">
        <f t="shared" si="15"/>
        <v>0</v>
      </c>
      <c r="P216">
        <f t="shared" si="16"/>
        <v>0</v>
      </c>
      <c r="Q216">
        <f t="shared" si="17"/>
        <v>63</v>
      </c>
      <c r="R216">
        <f t="shared" si="18"/>
        <v>0</v>
      </c>
      <c r="S216">
        <f t="shared" si="19"/>
        <v>63</v>
      </c>
    </row>
    <row r="217" spans="1:19" x14ac:dyDescent="0.25">
      <c r="A217" s="3" t="s">
        <v>202</v>
      </c>
      <c r="B217" s="2" t="s">
        <v>42</v>
      </c>
      <c r="C217" s="2">
        <v>16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450</v>
      </c>
      <c r="J217" s="2">
        <v>3</v>
      </c>
      <c r="K217" s="2">
        <v>0</v>
      </c>
      <c r="L217" s="2">
        <v>0</v>
      </c>
      <c r="M217" s="2">
        <v>0</v>
      </c>
      <c r="N217" s="2">
        <v>63</v>
      </c>
      <c r="O217">
        <f t="shared" si="15"/>
        <v>0</v>
      </c>
      <c r="P217">
        <f t="shared" si="16"/>
        <v>0</v>
      </c>
      <c r="Q217">
        <f t="shared" si="17"/>
        <v>63</v>
      </c>
      <c r="R217">
        <f t="shared" si="18"/>
        <v>0</v>
      </c>
      <c r="S217">
        <f t="shared" si="19"/>
        <v>63</v>
      </c>
    </row>
    <row r="218" spans="1:19" x14ac:dyDescent="0.25">
      <c r="A218" s="3" t="s">
        <v>92</v>
      </c>
      <c r="B218" s="2" t="s">
        <v>7</v>
      </c>
      <c r="C218" s="2">
        <v>16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368</v>
      </c>
      <c r="J218" s="2">
        <v>4</v>
      </c>
      <c r="K218" s="2">
        <v>0</v>
      </c>
      <c r="L218" s="2">
        <v>1</v>
      </c>
      <c r="M218" s="2">
        <v>0</v>
      </c>
      <c r="N218" s="2">
        <v>62.8</v>
      </c>
      <c r="O218">
        <f t="shared" si="15"/>
        <v>0</v>
      </c>
      <c r="P218">
        <f t="shared" si="16"/>
        <v>0</v>
      </c>
      <c r="Q218">
        <f t="shared" si="17"/>
        <v>60</v>
      </c>
      <c r="R218">
        <f t="shared" si="18"/>
        <v>2</v>
      </c>
      <c r="S218">
        <f t="shared" si="19"/>
        <v>62</v>
      </c>
    </row>
    <row r="219" spans="1:19" x14ac:dyDescent="0.25">
      <c r="A219" s="2" t="s">
        <v>203</v>
      </c>
      <c r="B219" s="2" t="s">
        <v>17</v>
      </c>
      <c r="C219" s="2">
        <v>16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441</v>
      </c>
      <c r="J219" s="2">
        <v>3</v>
      </c>
      <c r="K219" s="2">
        <v>0</v>
      </c>
      <c r="L219" s="2">
        <v>0</v>
      </c>
      <c r="M219" s="2">
        <v>0</v>
      </c>
      <c r="N219" s="2">
        <v>62.1</v>
      </c>
      <c r="O219">
        <f t="shared" si="15"/>
        <v>0</v>
      </c>
      <c r="P219">
        <f t="shared" si="16"/>
        <v>0</v>
      </c>
      <c r="Q219">
        <f t="shared" si="17"/>
        <v>62</v>
      </c>
      <c r="R219">
        <f t="shared" si="18"/>
        <v>0</v>
      </c>
      <c r="S219">
        <f t="shared" si="19"/>
        <v>62</v>
      </c>
    </row>
    <row r="220" spans="1:19" x14ac:dyDescent="0.25">
      <c r="A220" s="3" t="s">
        <v>204</v>
      </c>
      <c r="B220" s="2" t="s">
        <v>20</v>
      </c>
      <c r="C220" s="2">
        <v>16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491</v>
      </c>
      <c r="J220" s="2">
        <v>2</v>
      </c>
      <c r="K220" s="2">
        <v>0</v>
      </c>
      <c r="L220" s="2">
        <v>0</v>
      </c>
      <c r="M220" s="2">
        <v>0</v>
      </c>
      <c r="N220" s="2">
        <v>61.1</v>
      </c>
      <c r="O220">
        <f t="shared" si="15"/>
        <v>0</v>
      </c>
      <c r="P220">
        <f t="shared" si="16"/>
        <v>0</v>
      </c>
      <c r="Q220">
        <f t="shared" si="17"/>
        <v>61</v>
      </c>
      <c r="R220">
        <f t="shared" si="18"/>
        <v>0</v>
      </c>
      <c r="S220">
        <f t="shared" si="19"/>
        <v>61</v>
      </c>
    </row>
    <row r="221" spans="1:19" x14ac:dyDescent="0.25">
      <c r="A221" s="3" t="s">
        <v>205</v>
      </c>
      <c r="B221" s="2" t="s">
        <v>2</v>
      </c>
      <c r="C221" s="2">
        <v>16</v>
      </c>
      <c r="D221" s="2">
        <v>0</v>
      </c>
      <c r="E221" s="2">
        <v>0</v>
      </c>
      <c r="F221" s="2">
        <v>0</v>
      </c>
      <c r="G221" s="2">
        <v>16</v>
      </c>
      <c r="H221" s="2">
        <v>0</v>
      </c>
      <c r="I221" s="2">
        <v>473</v>
      </c>
      <c r="J221" s="2">
        <v>2</v>
      </c>
      <c r="K221" s="2">
        <v>0</v>
      </c>
      <c r="L221" s="2">
        <v>0</v>
      </c>
      <c r="M221" s="2">
        <v>0</v>
      </c>
      <c r="N221" s="2">
        <v>60.9</v>
      </c>
      <c r="O221">
        <f t="shared" si="15"/>
        <v>0</v>
      </c>
      <c r="P221">
        <f t="shared" si="16"/>
        <v>1</v>
      </c>
      <c r="Q221">
        <f t="shared" si="17"/>
        <v>59</v>
      </c>
      <c r="R221">
        <f t="shared" si="18"/>
        <v>0</v>
      </c>
      <c r="S221">
        <f t="shared" si="19"/>
        <v>60</v>
      </c>
    </row>
    <row r="222" spans="1:19" x14ac:dyDescent="0.25">
      <c r="A222" s="3" t="s">
        <v>206</v>
      </c>
      <c r="B222" s="2" t="s">
        <v>4</v>
      </c>
      <c r="C222" s="2">
        <v>16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365</v>
      </c>
      <c r="J222" s="2">
        <v>4</v>
      </c>
      <c r="K222" s="2">
        <v>0</v>
      </c>
      <c r="L222" s="2">
        <v>0</v>
      </c>
      <c r="M222" s="2">
        <v>0</v>
      </c>
      <c r="N222" s="2">
        <v>60.5</v>
      </c>
      <c r="O222">
        <f t="shared" si="15"/>
        <v>0</v>
      </c>
      <c r="P222">
        <f t="shared" si="16"/>
        <v>0</v>
      </c>
      <c r="Q222">
        <f t="shared" si="17"/>
        <v>60</v>
      </c>
      <c r="R222">
        <f t="shared" si="18"/>
        <v>0</v>
      </c>
      <c r="S222">
        <f t="shared" si="19"/>
        <v>60</v>
      </c>
    </row>
    <row r="223" spans="1:19" x14ac:dyDescent="0.25">
      <c r="A223" s="3" t="s">
        <v>207</v>
      </c>
      <c r="B223" s="2" t="s">
        <v>48</v>
      </c>
      <c r="C223" s="2">
        <v>16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485</v>
      </c>
      <c r="J223" s="2">
        <v>2</v>
      </c>
      <c r="K223" s="2">
        <v>0</v>
      </c>
      <c r="L223" s="2">
        <v>0</v>
      </c>
      <c r="M223" s="2">
        <v>0</v>
      </c>
      <c r="N223" s="2">
        <v>60.5</v>
      </c>
      <c r="O223">
        <f t="shared" si="15"/>
        <v>0</v>
      </c>
      <c r="P223">
        <f t="shared" si="16"/>
        <v>0</v>
      </c>
      <c r="Q223">
        <f t="shared" si="17"/>
        <v>60</v>
      </c>
      <c r="R223">
        <f t="shared" si="18"/>
        <v>0</v>
      </c>
      <c r="S223">
        <f t="shared" si="19"/>
        <v>60</v>
      </c>
    </row>
    <row r="224" spans="1:19" x14ac:dyDescent="0.25">
      <c r="A224" s="3" t="s">
        <v>208</v>
      </c>
      <c r="B224" s="2" t="s">
        <v>1</v>
      </c>
      <c r="C224" s="2">
        <v>16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469</v>
      </c>
      <c r="J224" s="2">
        <v>2</v>
      </c>
      <c r="K224" s="2">
        <v>0</v>
      </c>
      <c r="L224" s="2">
        <v>0</v>
      </c>
      <c r="M224" s="2">
        <v>0</v>
      </c>
      <c r="N224" s="2">
        <v>58.9</v>
      </c>
      <c r="O224">
        <f t="shared" si="15"/>
        <v>0</v>
      </c>
      <c r="P224">
        <f t="shared" si="16"/>
        <v>0</v>
      </c>
      <c r="Q224">
        <f t="shared" si="17"/>
        <v>58</v>
      </c>
      <c r="R224">
        <f t="shared" si="18"/>
        <v>0</v>
      </c>
      <c r="S224">
        <f t="shared" si="19"/>
        <v>58</v>
      </c>
    </row>
    <row r="225" spans="1:19" x14ac:dyDescent="0.25">
      <c r="A225" s="2" t="s">
        <v>209</v>
      </c>
      <c r="B225" s="2" t="s">
        <v>42</v>
      </c>
      <c r="C225" s="2">
        <v>16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400</v>
      </c>
      <c r="J225" s="2">
        <v>3</v>
      </c>
      <c r="K225" s="2">
        <v>0</v>
      </c>
      <c r="L225" s="2">
        <v>0</v>
      </c>
      <c r="M225" s="2">
        <v>0</v>
      </c>
      <c r="N225" s="2">
        <v>58</v>
      </c>
      <c r="O225">
        <f t="shared" si="15"/>
        <v>0</v>
      </c>
      <c r="P225">
        <f t="shared" si="16"/>
        <v>0</v>
      </c>
      <c r="Q225">
        <f t="shared" si="17"/>
        <v>58</v>
      </c>
      <c r="R225">
        <f t="shared" si="18"/>
        <v>0</v>
      </c>
      <c r="S225">
        <f t="shared" si="19"/>
        <v>58</v>
      </c>
    </row>
    <row r="226" spans="1:19" x14ac:dyDescent="0.25">
      <c r="A226" s="3" t="s">
        <v>317</v>
      </c>
      <c r="B226" s="2" t="s">
        <v>46</v>
      </c>
      <c r="C226" s="2">
        <v>16</v>
      </c>
      <c r="D226" s="2">
        <v>0</v>
      </c>
      <c r="E226" s="2">
        <v>0</v>
      </c>
      <c r="F226" s="2">
        <v>0</v>
      </c>
      <c r="G226" s="2">
        <v>409</v>
      </c>
      <c r="H226" s="2">
        <v>2</v>
      </c>
      <c r="I226" s="2">
        <v>57</v>
      </c>
      <c r="J226" s="2">
        <v>0</v>
      </c>
      <c r="K226" s="2">
        <v>0</v>
      </c>
      <c r="L226" s="2">
        <v>0</v>
      </c>
      <c r="M226" s="2">
        <v>0</v>
      </c>
      <c r="N226" s="2">
        <v>58.6</v>
      </c>
      <c r="O226">
        <f t="shared" si="15"/>
        <v>0</v>
      </c>
      <c r="P226">
        <f t="shared" si="16"/>
        <v>52</v>
      </c>
      <c r="Q226">
        <f t="shared" si="17"/>
        <v>5</v>
      </c>
      <c r="R226">
        <f t="shared" si="18"/>
        <v>0</v>
      </c>
      <c r="S226">
        <f t="shared" si="19"/>
        <v>57</v>
      </c>
    </row>
    <row r="227" spans="1:19" x14ac:dyDescent="0.25">
      <c r="A227" s="3" t="s">
        <v>318</v>
      </c>
      <c r="B227" s="2" t="s">
        <v>21</v>
      </c>
      <c r="C227" s="2">
        <v>16</v>
      </c>
      <c r="D227" s="2">
        <v>0</v>
      </c>
      <c r="E227" s="2">
        <v>0</v>
      </c>
      <c r="F227" s="2">
        <v>0</v>
      </c>
      <c r="G227" s="2">
        <v>254</v>
      </c>
      <c r="H227" s="2">
        <v>2</v>
      </c>
      <c r="I227" s="2">
        <v>146</v>
      </c>
      <c r="J227" s="2">
        <v>1</v>
      </c>
      <c r="K227" s="2">
        <v>0</v>
      </c>
      <c r="L227" s="2">
        <v>0</v>
      </c>
      <c r="M227" s="2">
        <v>0</v>
      </c>
      <c r="N227" s="2">
        <v>58</v>
      </c>
      <c r="O227">
        <f t="shared" si="15"/>
        <v>0</v>
      </c>
      <c r="P227">
        <f t="shared" si="16"/>
        <v>37</v>
      </c>
      <c r="Q227">
        <f t="shared" si="17"/>
        <v>20</v>
      </c>
      <c r="R227">
        <f t="shared" si="18"/>
        <v>0</v>
      </c>
      <c r="S227">
        <f t="shared" si="19"/>
        <v>57</v>
      </c>
    </row>
    <row r="228" spans="1:19" x14ac:dyDescent="0.25">
      <c r="A228" s="3" t="s">
        <v>319</v>
      </c>
      <c r="B228" s="2" t="s">
        <v>46</v>
      </c>
      <c r="C228" s="2">
        <v>16</v>
      </c>
      <c r="D228" s="2">
        <v>0</v>
      </c>
      <c r="E228" s="2">
        <v>0</v>
      </c>
      <c r="F228" s="2">
        <v>0</v>
      </c>
      <c r="G228" s="2">
        <v>238</v>
      </c>
      <c r="H228" s="2">
        <v>3</v>
      </c>
      <c r="I228" s="2">
        <v>102</v>
      </c>
      <c r="J228" s="2">
        <v>1</v>
      </c>
      <c r="K228" s="2">
        <v>0</v>
      </c>
      <c r="L228" s="2">
        <v>0</v>
      </c>
      <c r="M228" s="2">
        <v>0</v>
      </c>
      <c r="N228" s="2">
        <v>58</v>
      </c>
      <c r="O228">
        <f t="shared" si="15"/>
        <v>0</v>
      </c>
      <c r="P228">
        <f t="shared" si="16"/>
        <v>41</v>
      </c>
      <c r="Q228">
        <f t="shared" si="17"/>
        <v>16</v>
      </c>
      <c r="R228">
        <f t="shared" si="18"/>
        <v>0</v>
      </c>
      <c r="S228">
        <f t="shared" si="19"/>
        <v>57</v>
      </c>
    </row>
    <row r="229" spans="1:19" x14ac:dyDescent="0.25">
      <c r="A229" s="3" t="s">
        <v>320</v>
      </c>
      <c r="B229" s="2" t="s">
        <v>11</v>
      </c>
      <c r="C229" s="2">
        <v>16</v>
      </c>
      <c r="D229" s="2">
        <v>0</v>
      </c>
      <c r="E229" s="2">
        <v>0</v>
      </c>
      <c r="F229" s="2">
        <v>0</v>
      </c>
      <c r="G229" s="2">
        <v>256</v>
      </c>
      <c r="H229" s="2">
        <v>1</v>
      </c>
      <c r="I229" s="2">
        <v>203</v>
      </c>
      <c r="J229" s="2">
        <v>1</v>
      </c>
      <c r="K229" s="2">
        <v>0</v>
      </c>
      <c r="L229" s="2">
        <v>0</v>
      </c>
      <c r="M229" s="2">
        <v>0</v>
      </c>
      <c r="N229" s="2">
        <v>57.9</v>
      </c>
      <c r="O229">
        <f t="shared" si="15"/>
        <v>0</v>
      </c>
      <c r="P229">
        <f t="shared" si="16"/>
        <v>31</v>
      </c>
      <c r="Q229">
        <f t="shared" si="17"/>
        <v>26</v>
      </c>
      <c r="R229">
        <f t="shared" si="18"/>
        <v>0</v>
      </c>
      <c r="S229">
        <f t="shared" si="19"/>
        <v>57</v>
      </c>
    </row>
    <row r="230" spans="1:19" x14ac:dyDescent="0.25">
      <c r="A230" s="3" t="s">
        <v>210</v>
      </c>
      <c r="B230" s="2" t="s">
        <v>46</v>
      </c>
      <c r="C230" s="2">
        <v>16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450</v>
      </c>
      <c r="J230" s="2">
        <v>2</v>
      </c>
      <c r="K230" s="2">
        <v>0</v>
      </c>
      <c r="L230" s="2">
        <v>0</v>
      </c>
      <c r="M230" s="2">
        <v>0</v>
      </c>
      <c r="N230" s="2">
        <v>57</v>
      </c>
      <c r="O230">
        <f t="shared" si="15"/>
        <v>0</v>
      </c>
      <c r="P230">
        <f t="shared" si="16"/>
        <v>0</v>
      </c>
      <c r="Q230">
        <f t="shared" si="17"/>
        <v>57</v>
      </c>
      <c r="R230">
        <f t="shared" si="18"/>
        <v>0</v>
      </c>
      <c r="S230">
        <f t="shared" si="19"/>
        <v>57</v>
      </c>
    </row>
    <row r="231" spans="1:19" x14ac:dyDescent="0.25">
      <c r="A231" s="2" t="s">
        <v>321</v>
      </c>
      <c r="B231" s="2" t="s">
        <v>42</v>
      </c>
      <c r="C231" s="2">
        <v>12</v>
      </c>
      <c r="D231" s="2">
        <v>0</v>
      </c>
      <c r="E231" s="2">
        <v>0</v>
      </c>
      <c r="F231" s="2">
        <v>0</v>
      </c>
      <c r="G231" s="2">
        <v>212</v>
      </c>
      <c r="H231" s="2">
        <v>3</v>
      </c>
      <c r="I231" s="2">
        <v>179</v>
      </c>
      <c r="J231" s="2">
        <v>0</v>
      </c>
      <c r="K231" s="2">
        <v>0</v>
      </c>
      <c r="L231" s="2">
        <v>0</v>
      </c>
      <c r="M231" s="2">
        <v>0</v>
      </c>
      <c r="N231" s="2">
        <v>57.1</v>
      </c>
      <c r="O231">
        <f t="shared" si="15"/>
        <v>0</v>
      </c>
      <c r="P231">
        <f t="shared" si="16"/>
        <v>39</v>
      </c>
      <c r="Q231">
        <f t="shared" si="17"/>
        <v>17</v>
      </c>
      <c r="R231">
        <f t="shared" si="18"/>
        <v>0</v>
      </c>
      <c r="S231">
        <f t="shared" si="19"/>
        <v>56</v>
      </c>
    </row>
    <row r="232" spans="1:19" x14ac:dyDescent="0.25">
      <c r="A232" s="3" t="s">
        <v>322</v>
      </c>
      <c r="B232" s="2" t="s">
        <v>48</v>
      </c>
      <c r="C232" s="2">
        <v>16</v>
      </c>
      <c r="D232" s="2">
        <v>0</v>
      </c>
      <c r="E232" s="2">
        <v>0</v>
      </c>
      <c r="F232" s="2">
        <v>0</v>
      </c>
      <c r="G232" s="2">
        <v>326</v>
      </c>
      <c r="H232" s="2">
        <v>1</v>
      </c>
      <c r="I232" s="2">
        <v>130</v>
      </c>
      <c r="J232" s="2">
        <v>1</v>
      </c>
      <c r="K232" s="2">
        <v>0</v>
      </c>
      <c r="L232" s="2">
        <v>0</v>
      </c>
      <c r="M232" s="2">
        <v>1</v>
      </c>
      <c r="N232" s="2">
        <v>55.6</v>
      </c>
      <c r="O232">
        <f t="shared" si="15"/>
        <v>0</v>
      </c>
      <c r="P232">
        <f t="shared" si="16"/>
        <v>38</v>
      </c>
      <c r="Q232">
        <f t="shared" si="17"/>
        <v>19</v>
      </c>
      <c r="R232">
        <f t="shared" si="18"/>
        <v>-1</v>
      </c>
      <c r="S232">
        <f t="shared" si="19"/>
        <v>56</v>
      </c>
    </row>
    <row r="233" spans="1:19" x14ac:dyDescent="0.25">
      <c r="A233" s="3" t="s">
        <v>211</v>
      </c>
      <c r="B233" s="2" t="s">
        <v>14</v>
      </c>
      <c r="C233" s="2">
        <v>16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437</v>
      </c>
      <c r="J233" s="2">
        <v>2</v>
      </c>
      <c r="K233" s="2">
        <v>0</v>
      </c>
      <c r="L233" s="2">
        <v>0</v>
      </c>
      <c r="M233" s="2">
        <v>0</v>
      </c>
      <c r="N233" s="2">
        <v>55.7</v>
      </c>
      <c r="O233">
        <f t="shared" si="15"/>
        <v>0</v>
      </c>
      <c r="P233">
        <f t="shared" si="16"/>
        <v>0</v>
      </c>
      <c r="Q233">
        <f t="shared" si="17"/>
        <v>55</v>
      </c>
      <c r="R233">
        <f t="shared" si="18"/>
        <v>0</v>
      </c>
      <c r="S233">
        <f t="shared" si="19"/>
        <v>55</v>
      </c>
    </row>
    <row r="234" spans="1:19" x14ac:dyDescent="0.25">
      <c r="A234" s="3" t="s">
        <v>93</v>
      </c>
      <c r="B234" s="2" t="s">
        <v>43</v>
      </c>
      <c r="C234" s="2">
        <v>16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376</v>
      </c>
      <c r="J234" s="2">
        <v>3</v>
      </c>
      <c r="K234" s="2">
        <v>0</v>
      </c>
      <c r="L234" s="2">
        <v>0</v>
      </c>
      <c r="M234" s="2">
        <v>0</v>
      </c>
      <c r="N234" s="2">
        <v>55.6</v>
      </c>
      <c r="O234">
        <f t="shared" si="15"/>
        <v>0</v>
      </c>
      <c r="P234">
        <f t="shared" si="16"/>
        <v>0</v>
      </c>
      <c r="Q234">
        <f t="shared" si="17"/>
        <v>55</v>
      </c>
      <c r="R234">
        <f t="shared" si="18"/>
        <v>0</v>
      </c>
      <c r="S234">
        <f t="shared" si="19"/>
        <v>55</v>
      </c>
    </row>
    <row r="235" spans="1:19" x14ac:dyDescent="0.25">
      <c r="A235" s="3" t="s">
        <v>212</v>
      </c>
      <c r="B235" s="2" t="s">
        <v>17</v>
      </c>
      <c r="C235" s="2">
        <v>16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435</v>
      </c>
      <c r="J235" s="2">
        <v>2</v>
      </c>
      <c r="K235" s="2">
        <v>0</v>
      </c>
      <c r="L235" s="2">
        <v>0</v>
      </c>
      <c r="M235" s="2">
        <v>0</v>
      </c>
      <c r="N235" s="2">
        <v>55.5</v>
      </c>
      <c r="O235">
        <f t="shared" si="15"/>
        <v>0</v>
      </c>
      <c r="P235">
        <f t="shared" si="16"/>
        <v>0</v>
      </c>
      <c r="Q235">
        <f t="shared" si="17"/>
        <v>55</v>
      </c>
      <c r="R235">
        <f t="shared" si="18"/>
        <v>0</v>
      </c>
      <c r="S235">
        <f t="shared" si="19"/>
        <v>55</v>
      </c>
    </row>
    <row r="236" spans="1:19" ht="30" x14ac:dyDescent="0.25">
      <c r="A236" s="3" t="s">
        <v>323</v>
      </c>
      <c r="B236" s="2" t="s">
        <v>19</v>
      </c>
      <c r="C236" s="2">
        <v>16</v>
      </c>
      <c r="D236" s="2">
        <v>0</v>
      </c>
      <c r="E236" s="2">
        <v>0</v>
      </c>
      <c r="F236" s="2">
        <v>0</v>
      </c>
      <c r="G236" s="2">
        <v>343</v>
      </c>
      <c r="H236" s="2">
        <v>2</v>
      </c>
      <c r="I236" s="2">
        <v>92</v>
      </c>
      <c r="J236" s="2">
        <v>0</v>
      </c>
      <c r="K236" s="2">
        <v>0</v>
      </c>
      <c r="L236" s="2">
        <v>0</v>
      </c>
      <c r="M236" s="2">
        <v>0</v>
      </c>
      <c r="N236" s="2">
        <v>55.5</v>
      </c>
      <c r="O236">
        <f t="shared" si="15"/>
        <v>0</v>
      </c>
      <c r="P236">
        <f t="shared" si="16"/>
        <v>46</v>
      </c>
      <c r="Q236">
        <f t="shared" si="17"/>
        <v>9</v>
      </c>
      <c r="R236">
        <f t="shared" si="18"/>
        <v>0</v>
      </c>
      <c r="S236">
        <f t="shared" si="19"/>
        <v>55</v>
      </c>
    </row>
    <row r="237" spans="1:19" x14ac:dyDescent="0.25">
      <c r="A237" s="2" t="s">
        <v>213</v>
      </c>
      <c r="B237" s="2" t="s">
        <v>10</v>
      </c>
      <c r="C237" s="2">
        <v>16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373</v>
      </c>
      <c r="J237" s="2">
        <v>3</v>
      </c>
      <c r="K237" s="2">
        <v>0</v>
      </c>
      <c r="L237" s="2">
        <v>0</v>
      </c>
      <c r="M237" s="2">
        <v>0</v>
      </c>
      <c r="N237" s="2">
        <v>55.3</v>
      </c>
      <c r="O237">
        <f t="shared" si="15"/>
        <v>0</v>
      </c>
      <c r="P237">
        <f t="shared" si="16"/>
        <v>0</v>
      </c>
      <c r="Q237">
        <f t="shared" si="17"/>
        <v>55</v>
      </c>
      <c r="R237">
        <f t="shared" si="18"/>
        <v>0</v>
      </c>
      <c r="S237">
        <f t="shared" si="19"/>
        <v>55</v>
      </c>
    </row>
    <row r="238" spans="1:19" x14ac:dyDescent="0.25">
      <c r="A238" s="2" t="s">
        <v>324</v>
      </c>
      <c r="B238" s="2" t="s">
        <v>9</v>
      </c>
      <c r="C238" s="2">
        <v>14</v>
      </c>
      <c r="D238" s="2">
        <v>0</v>
      </c>
      <c r="E238" s="2">
        <v>0</v>
      </c>
      <c r="F238" s="2">
        <v>0</v>
      </c>
      <c r="G238" s="2">
        <v>320</v>
      </c>
      <c r="H238" s="2">
        <v>1</v>
      </c>
      <c r="I238" s="2">
        <v>171</v>
      </c>
      <c r="J238" s="2">
        <v>0</v>
      </c>
      <c r="K238" s="2">
        <v>0</v>
      </c>
      <c r="L238" s="2">
        <v>0</v>
      </c>
      <c r="M238" s="2">
        <v>0</v>
      </c>
      <c r="N238" s="2">
        <v>55.1</v>
      </c>
      <c r="O238">
        <f t="shared" si="15"/>
        <v>0</v>
      </c>
      <c r="P238">
        <f t="shared" si="16"/>
        <v>38</v>
      </c>
      <c r="Q238">
        <f t="shared" si="17"/>
        <v>17</v>
      </c>
      <c r="R238">
        <f t="shared" si="18"/>
        <v>0</v>
      </c>
      <c r="S238">
        <f t="shared" si="19"/>
        <v>55</v>
      </c>
    </row>
    <row r="239" spans="1:19" x14ac:dyDescent="0.25">
      <c r="A239" s="2" t="s">
        <v>214</v>
      </c>
      <c r="B239" s="2" t="s">
        <v>6</v>
      </c>
      <c r="C239" s="2">
        <v>16</v>
      </c>
      <c r="D239" s="2">
        <v>0</v>
      </c>
      <c r="E239" s="2">
        <v>0</v>
      </c>
      <c r="F239" s="2">
        <v>0</v>
      </c>
      <c r="G239" s="2">
        <v>8</v>
      </c>
      <c r="H239" s="2">
        <v>0</v>
      </c>
      <c r="I239" s="2">
        <v>427</v>
      </c>
      <c r="J239" s="2">
        <v>2</v>
      </c>
      <c r="K239" s="2">
        <v>0</v>
      </c>
      <c r="L239" s="2">
        <v>0</v>
      </c>
      <c r="M239" s="2">
        <v>0</v>
      </c>
      <c r="N239" s="2">
        <v>55.5</v>
      </c>
      <c r="O239">
        <f t="shared" si="15"/>
        <v>0</v>
      </c>
      <c r="P239">
        <f t="shared" si="16"/>
        <v>0</v>
      </c>
      <c r="Q239">
        <f t="shared" si="17"/>
        <v>54</v>
      </c>
      <c r="R239">
        <f t="shared" si="18"/>
        <v>0</v>
      </c>
      <c r="S239">
        <f t="shared" si="19"/>
        <v>54</v>
      </c>
    </row>
    <row r="240" spans="1:19" x14ac:dyDescent="0.25">
      <c r="A240" s="3" t="s">
        <v>215</v>
      </c>
      <c r="B240" s="2" t="s">
        <v>45</v>
      </c>
      <c r="C240" s="2">
        <v>16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416</v>
      </c>
      <c r="J240" s="2">
        <v>2</v>
      </c>
      <c r="K240" s="2">
        <v>0</v>
      </c>
      <c r="L240" s="2">
        <v>0</v>
      </c>
      <c r="M240" s="2">
        <v>0</v>
      </c>
      <c r="N240" s="2">
        <v>53.6</v>
      </c>
      <c r="O240">
        <f t="shared" si="15"/>
        <v>0</v>
      </c>
      <c r="P240">
        <f t="shared" si="16"/>
        <v>0</v>
      </c>
      <c r="Q240">
        <f t="shared" si="17"/>
        <v>53</v>
      </c>
      <c r="R240">
        <f t="shared" si="18"/>
        <v>0</v>
      </c>
      <c r="S240">
        <f t="shared" si="19"/>
        <v>53</v>
      </c>
    </row>
    <row r="241" spans="1:19" x14ac:dyDescent="0.25">
      <c r="A241" s="3" t="s">
        <v>325</v>
      </c>
      <c r="B241" s="2" t="s">
        <v>41</v>
      </c>
      <c r="C241" s="2">
        <v>16</v>
      </c>
      <c r="D241" s="2">
        <v>0</v>
      </c>
      <c r="E241" s="2">
        <v>0</v>
      </c>
      <c r="F241" s="2">
        <v>0</v>
      </c>
      <c r="G241" s="2">
        <v>344</v>
      </c>
      <c r="H241" s="2">
        <v>1</v>
      </c>
      <c r="I241" s="2">
        <v>84</v>
      </c>
      <c r="J241" s="2">
        <v>1</v>
      </c>
      <c r="K241" s="2">
        <v>0</v>
      </c>
      <c r="L241" s="2">
        <v>0</v>
      </c>
      <c r="M241" s="2">
        <v>1</v>
      </c>
      <c r="N241" s="2">
        <v>52.8</v>
      </c>
      <c r="O241">
        <f t="shared" si="15"/>
        <v>0</v>
      </c>
      <c r="P241">
        <f t="shared" si="16"/>
        <v>40</v>
      </c>
      <c r="Q241">
        <f t="shared" si="17"/>
        <v>14</v>
      </c>
      <c r="R241">
        <f t="shared" si="18"/>
        <v>-1</v>
      </c>
      <c r="S241">
        <f t="shared" si="19"/>
        <v>53</v>
      </c>
    </row>
    <row r="242" spans="1:19" x14ac:dyDescent="0.25">
      <c r="A242" s="2" t="s">
        <v>216</v>
      </c>
      <c r="B242" s="2" t="s">
        <v>2</v>
      </c>
      <c r="C242" s="2">
        <v>16</v>
      </c>
      <c r="D242" s="2">
        <v>0</v>
      </c>
      <c r="E242" s="2">
        <v>0</v>
      </c>
      <c r="F242" s="2">
        <v>0</v>
      </c>
      <c r="G242" s="2">
        <v>36</v>
      </c>
      <c r="H242" s="2">
        <v>0</v>
      </c>
      <c r="I242" s="2">
        <v>437</v>
      </c>
      <c r="J242" s="2">
        <v>1</v>
      </c>
      <c r="K242" s="2">
        <v>0</v>
      </c>
      <c r="L242" s="2">
        <v>0</v>
      </c>
      <c r="M242" s="2">
        <v>0</v>
      </c>
      <c r="N242" s="2">
        <v>53.3</v>
      </c>
      <c r="O242">
        <f t="shared" si="15"/>
        <v>0</v>
      </c>
      <c r="P242">
        <f t="shared" si="16"/>
        <v>3</v>
      </c>
      <c r="Q242">
        <f t="shared" si="17"/>
        <v>49</v>
      </c>
      <c r="R242">
        <f t="shared" si="18"/>
        <v>0</v>
      </c>
      <c r="S242">
        <f t="shared" si="19"/>
        <v>52</v>
      </c>
    </row>
    <row r="243" spans="1:19" x14ac:dyDescent="0.25">
      <c r="A243" s="3" t="s">
        <v>217</v>
      </c>
      <c r="B243" s="2" t="s">
        <v>13</v>
      </c>
      <c r="C243" s="2">
        <v>16</v>
      </c>
      <c r="D243" s="2">
        <v>0</v>
      </c>
      <c r="E243" s="2">
        <v>0</v>
      </c>
      <c r="F243" s="2">
        <v>0</v>
      </c>
      <c r="G243" s="2">
        <v>62</v>
      </c>
      <c r="H243" s="2">
        <v>0</v>
      </c>
      <c r="I243" s="2">
        <v>348</v>
      </c>
      <c r="J243" s="2">
        <v>2</v>
      </c>
      <c r="K243" s="2">
        <v>0</v>
      </c>
      <c r="L243" s="2">
        <v>0</v>
      </c>
      <c r="M243" s="2">
        <v>0</v>
      </c>
      <c r="N243" s="2">
        <v>53</v>
      </c>
      <c r="O243">
        <f t="shared" si="15"/>
        <v>0</v>
      </c>
      <c r="P243">
        <f t="shared" si="16"/>
        <v>6</v>
      </c>
      <c r="Q243">
        <f t="shared" si="17"/>
        <v>46</v>
      </c>
      <c r="R243">
        <f t="shared" si="18"/>
        <v>0</v>
      </c>
      <c r="S243">
        <f t="shared" si="19"/>
        <v>52</v>
      </c>
    </row>
    <row r="244" spans="1:19" x14ac:dyDescent="0.25">
      <c r="A244" s="2" t="s">
        <v>326</v>
      </c>
      <c r="B244" s="2" t="s">
        <v>10</v>
      </c>
      <c r="C244" s="2">
        <v>12</v>
      </c>
      <c r="D244" s="2">
        <v>0</v>
      </c>
      <c r="E244" s="2">
        <v>0</v>
      </c>
      <c r="F244" s="2">
        <v>0</v>
      </c>
      <c r="G244" s="2">
        <v>182</v>
      </c>
      <c r="H244" s="2">
        <v>1</v>
      </c>
      <c r="I244" s="2">
        <v>217</v>
      </c>
      <c r="J244" s="2">
        <v>1</v>
      </c>
      <c r="K244" s="2">
        <v>0</v>
      </c>
      <c r="L244" s="2">
        <v>0</v>
      </c>
      <c r="M244" s="2">
        <v>0</v>
      </c>
      <c r="N244" s="2">
        <v>51.9</v>
      </c>
      <c r="O244">
        <f t="shared" si="15"/>
        <v>0</v>
      </c>
      <c r="P244">
        <f t="shared" si="16"/>
        <v>24</v>
      </c>
      <c r="Q244">
        <f t="shared" si="17"/>
        <v>27</v>
      </c>
      <c r="R244">
        <f t="shared" si="18"/>
        <v>0</v>
      </c>
      <c r="S244">
        <f t="shared" si="19"/>
        <v>51</v>
      </c>
    </row>
    <row r="245" spans="1:19" x14ac:dyDescent="0.25">
      <c r="A245" s="3" t="s">
        <v>327</v>
      </c>
      <c r="B245" s="2" t="s">
        <v>6</v>
      </c>
      <c r="C245" s="2">
        <v>14</v>
      </c>
      <c r="D245" s="2">
        <v>0</v>
      </c>
      <c r="E245" s="2">
        <v>0</v>
      </c>
      <c r="F245" s="2">
        <v>0</v>
      </c>
      <c r="G245" s="2">
        <v>190</v>
      </c>
      <c r="H245" s="2">
        <v>1</v>
      </c>
      <c r="I245" s="2">
        <v>141</v>
      </c>
      <c r="J245" s="2">
        <v>2</v>
      </c>
      <c r="K245" s="2">
        <v>0</v>
      </c>
      <c r="L245" s="2">
        <v>0</v>
      </c>
      <c r="M245" s="2">
        <v>0</v>
      </c>
      <c r="N245" s="2">
        <v>51.1</v>
      </c>
      <c r="O245">
        <f t="shared" si="15"/>
        <v>0</v>
      </c>
      <c r="P245">
        <f t="shared" si="16"/>
        <v>25</v>
      </c>
      <c r="Q245">
        <f t="shared" si="17"/>
        <v>26</v>
      </c>
      <c r="R245">
        <f t="shared" si="18"/>
        <v>0</v>
      </c>
      <c r="S245">
        <f t="shared" si="19"/>
        <v>51</v>
      </c>
    </row>
    <row r="246" spans="1:19" ht="30" x14ac:dyDescent="0.25">
      <c r="A246" s="3" t="s">
        <v>328</v>
      </c>
      <c r="B246" s="2" t="s">
        <v>5</v>
      </c>
      <c r="C246" s="2">
        <v>11</v>
      </c>
      <c r="D246" s="2">
        <v>0</v>
      </c>
      <c r="E246" s="2">
        <v>0</v>
      </c>
      <c r="F246" s="2">
        <v>0</v>
      </c>
      <c r="G246" s="2">
        <v>295</v>
      </c>
      <c r="H246" s="2">
        <v>2</v>
      </c>
      <c r="I246" s="2">
        <v>99</v>
      </c>
      <c r="J246" s="2">
        <v>0</v>
      </c>
      <c r="K246" s="2">
        <v>0</v>
      </c>
      <c r="L246" s="2">
        <v>0</v>
      </c>
      <c r="M246" s="2">
        <v>0</v>
      </c>
      <c r="N246" s="2">
        <v>51.4</v>
      </c>
      <c r="O246">
        <f t="shared" si="15"/>
        <v>0</v>
      </c>
      <c r="P246">
        <f t="shared" si="16"/>
        <v>41</v>
      </c>
      <c r="Q246">
        <f t="shared" si="17"/>
        <v>9</v>
      </c>
      <c r="R246">
        <f t="shared" si="18"/>
        <v>0</v>
      </c>
      <c r="S246">
        <f t="shared" si="19"/>
        <v>50</v>
      </c>
    </row>
    <row r="247" spans="1:19" x14ac:dyDescent="0.25">
      <c r="A247" s="3" t="s">
        <v>218</v>
      </c>
      <c r="B247" s="2" t="s">
        <v>16</v>
      </c>
      <c r="C247" s="2">
        <v>16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385</v>
      </c>
      <c r="J247" s="2">
        <v>2</v>
      </c>
      <c r="K247" s="2">
        <v>0</v>
      </c>
      <c r="L247" s="2">
        <v>0</v>
      </c>
      <c r="M247" s="2">
        <v>0</v>
      </c>
      <c r="N247" s="2">
        <v>50.5</v>
      </c>
      <c r="O247">
        <f t="shared" si="15"/>
        <v>0</v>
      </c>
      <c r="P247">
        <f t="shared" si="16"/>
        <v>0</v>
      </c>
      <c r="Q247">
        <f t="shared" si="17"/>
        <v>50</v>
      </c>
      <c r="R247">
        <f t="shared" si="18"/>
        <v>0</v>
      </c>
      <c r="S247">
        <f t="shared" si="19"/>
        <v>50</v>
      </c>
    </row>
    <row r="248" spans="1:19" x14ac:dyDescent="0.25">
      <c r="A248" s="3" t="s">
        <v>329</v>
      </c>
      <c r="B248" s="2" t="s">
        <v>2</v>
      </c>
      <c r="C248" s="2">
        <v>16</v>
      </c>
      <c r="D248" s="2">
        <v>0</v>
      </c>
      <c r="E248" s="2">
        <v>0</v>
      </c>
      <c r="F248" s="2">
        <v>0</v>
      </c>
      <c r="G248" s="2">
        <v>213</v>
      </c>
      <c r="H248" s="2">
        <v>1</v>
      </c>
      <c r="I248" s="2">
        <v>172</v>
      </c>
      <c r="J248" s="2">
        <v>1</v>
      </c>
      <c r="K248" s="2">
        <v>0</v>
      </c>
      <c r="L248" s="2">
        <v>0</v>
      </c>
      <c r="M248" s="2">
        <v>0</v>
      </c>
      <c r="N248" s="2">
        <v>50.5</v>
      </c>
      <c r="O248">
        <f t="shared" si="15"/>
        <v>0</v>
      </c>
      <c r="P248">
        <f t="shared" si="16"/>
        <v>27</v>
      </c>
      <c r="Q248">
        <f t="shared" si="17"/>
        <v>23</v>
      </c>
      <c r="R248">
        <f t="shared" si="18"/>
        <v>0</v>
      </c>
      <c r="S248">
        <f t="shared" si="19"/>
        <v>50</v>
      </c>
    </row>
    <row r="249" spans="1:19" x14ac:dyDescent="0.25">
      <c r="A249" s="3" t="s">
        <v>219</v>
      </c>
      <c r="B249" s="2" t="s">
        <v>17</v>
      </c>
      <c r="C249" s="2">
        <v>16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441</v>
      </c>
      <c r="J249" s="2">
        <v>1</v>
      </c>
      <c r="K249" s="2">
        <v>0</v>
      </c>
      <c r="L249" s="2">
        <v>0</v>
      </c>
      <c r="M249" s="2">
        <v>0</v>
      </c>
      <c r="N249" s="2">
        <v>50.1</v>
      </c>
      <c r="O249">
        <f t="shared" si="15"/>
        <v>0</v>
      </c>
      <c r="P249">
        <f t="shared" si="16"/>
        <v>0</v>
      </c>
      <c r="Q249">
        <f t="shared" si="17"/>
        <v>50</v>
      </c>
      <c r="R249">
        <f t="shared" si="18"/>
        <v>0</v>
      </c>
      <c r="S249">
        <f t="shared" si="19"/>
        <v>50</v>
      </c>
    </row>
    <row r="250" spans="1:19" x14ac:dyDescent="0.25">
      <c r="A250" s="2" t="s">
        <v>330</v>
      </c>
      <c r="B250" s="2" t="s">
        <v>9</v>
      </c>
      <c r="C250" s="2">
        <v>16</v>
      </c>
      <c r="D250" s="2">
        <v>0</v>
      </c>
      <c r="E250" s="2">
        <v>0</v>
      </c>
      <c r="F250" s="2">
        <v>0</v>
      </c>
      <c r="G250" s="2">
        <v>201</v>
      </c>
      <c r="H250" s="2">
        <v>2</v>
      </c>
      <c r="I250" s="2">
        <v>193</v>
      </c>
      <c r="J250" s="2">
        <v>0</v>
      </c>
      <c r="K250" s="2">
        <v>0</v>
      </c>
      <c r="L250" s="2">
        <v>0</v>
      </c>
      <c r="M250" s="2">
        <v>1</v>
      </c>
      <c r="N250" s="2">
        <v>49.4</v>
      </c>
      <c r="O250">
        <f t="shared" si="15"/>
        <v>0</v>
      </c>
      <c r="P250">
        <f t="shared" si="16"/>
        <v>32</v>
      </c>
      <c r="Q250">
        <f t="shared" si="17"/>
        <v>19</v>
      </c>
      <c r="R250">
        <f t="shared" si="18"/>
        <v>-1</v>
      </c>
      <c r="S250">
        <f t="shared" si="19"/>
        <v>50</v>
      </c>
    </row>
    <row r="251" spans="1:19" x14ac:dyDescent="0.25">
      <c r="A251" s="3" t="s">
        <v>331</v>
      </c>
      <c r="B251" s="2" t="s">
        <v>18</v>
      </c>
      <c r="C251" s="2">
        <v>15</v>
      </c>
      <c r="D251" s="2">
        <v>0</v>
      </c>
      <c r="E251" s="2">
        <v>0</v>
      </c>
      <c r="F251" s="2">
        <v>0</v>
      </c>
      <c r="G251" s="2">
        <v>197</v>
      </c>
      <c r="H251" s="2">
        <v>3</v>
      </c>
      <c r="I251" s="2">
        <v>120</v>
      </c>
      <c r="J251" s="2">
        <v>0</v>
      </c>
      <c r="K251" s="2">
        <v>0</v>
      </c>
      <c r="L251" s="2">
        <v>0</v>
      </c>
      <c r="M251" s="2">
        <v>0</v>
      </c>
      <c r="N251" s="2">
        <v>49.7</v>
      </c>
      <c r="O251">
        <f t="shared" si="15"/>
        <v>0</v>
      </c>
      <c r="P251">
        <f t="shared" si="16"/>
        <v>37</v>
      </c>
      <c r="Q251">
        <f t="shared" si="17"/>
        <v>12</v>
      </c>
      <c r="R251">
        <f t="shared" si="18"/>
        <v>0</v>
      </c>
      <c r="S251">
        <f t="shared" si="19"/>
        <v>49</v>
      </c>
    </row>
    <row r="252" spans="1:19" x14ac:dyDescent="0.25">
      <c r="A252" s="3" t="s">
        <v>94</v>
      </c>
      <c r="B252" s="2" t="s">
        <v>0</v>
      </c>
      <c r="C252" s="2">
        <v>16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291</v>
      </c>
      <c r="J252" s="2">
        <v>3</v>
      </c>
      <c r="K252" s="2">
        <v>0</v>
      </c>
      <c r="L252" s="2">
        <v>1</v>
      </c>
      <c r="M252" s="2">
        <v>0</v>
      </c>
      <c r="N252" s="2">
        <v>49.1</v>
      </c>
      <c r="O252">
        <f t="shared" si="15"/>
        <v>0</v>
      </c>
      <c r="P252">
        <f t="shared" si="16"/>
        <v>0</v>
      </c>
      <c r="Q252">
        <f t="shared" si="17"/>
        <v>47</v>
      </c>
      <c r="R252">
        <f t="shared" si="18"/>
        <v>2</v>
      </c>
      <c r="S252">
        <f t="shared" si="19"/>
        <v>49</v>
      </c>
    </row>
    <row r="253" spans="1:19" x14ac:dyDescent="0.25">
      <c r="A253" s="2" t="s">
        <v>332</v>
      </c>
      <c r="B253" s="2" t="s">
        <v>8</v>
      </c>
      <c r="C253" s="2">
        <v>14</v>
      </c>
      <c r="D253" s="2">
        <v>0</v>
      </c>
      <c r="E253" s="2">
        <v>0</v>
      </c>
      <c r="F253" s="2">
        <v>0</v>
      </c>
      <c r="G253" s="2">
        <v>180</v>
      </c>
      <c r="H253" s="2">
        <v>2</v>
      </c>
      <c r="I253" s="2">
        <v>127</v>
      </c>
      <c r="J253" s="2">
        <v>1</v>
      </c>
      <c r="K253" s="2">
        <v>0</v>
      </c>
      <c r="L253" s="2">
        <v>0</v>
      </c>
      <c r="M253" s="2">
        <v>0</v>
      </c>
      <c r="N253" s="2">
        <v>48.7</v>
      </c>
      <c r="O253">
        <f t="shared" si="15"/>
        <v>0</v>
      </c>
      <c r="P253">
        <f t="shared" si="16"/>
        <v>30</v>
      </c>
      <c r="Q253">
        <f t="shared" si="17"/>
        <v>18</v>
      </c>
      <c r="R253">
        <f t="shared" si="18"/>
        <v>0</v>
      </c>
      <c r="S253">
        <f t="shared" si="19"/>
        <v>48</v>
      </c>
    </row>
    <row r="254" spans="1:19" ht="30" x14ac:dyDescent="0.25">
      <c r="A254" s="2" t="s">
        <v>220</v>
      </c>
      <c r="B254" s="2" t="s">
        <v>8</v>
      </c>
      <c r="C254" s="2">
        <v>16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365</v>
      </c>
      <c r="J254" s="2">
        <v>2</v>
      </c>
      <c r="K254" s="2">
        <v>0</v>
      </c>
      <c r="L254" s="2">
        <v>0</v>
      </c>
      <c r="M254" s="2">
        <v>0</v>
      </c>
      <c r="N254" s="2">
        <v>48.5</v>
      </c>
      <c r="O254">
        <f t="shared" si="15"/>
        <v>0</v>
      </c>
      <c r="P254">
        <f t="shared" si="16"/>
        <v>0</v>
      </c>
      <c r="Q254">
        <f t="shared" si="17"/>
        <v>48</v>
      </c>
      <c r="R254">
        <f t="shared" si="18"/>
        <v>0</v>
      </c>
      <c r="S254">
        <f t="shared" si="19"/>
        <v>48</v>
      </c>
    </row>
    <row r="255" spans="1:19" x14ac:dyDescent="0.25">
      <c r="A255" s="3" t="s">
        <v>333</v>
      </c>
      <c r="B255" s="2" t="s">
        <v>42</v>
      </c>
      <c r="C255" s="2">
        <v>15</v>
      </c>
      <c r="D255" s="2">
        <v>0</v>
      </c>
      <c r="E255" s="2">
        <v>0</v>
      </c>
      <c r="F255" s="2">
        <v>0</v>
      </c>
      <c r="G255" s="2">
        <v>111</v>
      </c>
      <c r="H255" s="2">
        <v>2</v>
      </c>
      <c r="I255" s="2">
        <v>190</v>
      </c>
      <c r="J255" s="2">
        <v>1</v>
      </c>
      <c r="K255" s="2">
        <v>0</v>
      </c>
      <c r="L255" s="2">
        <v>0</v>
      </c>
      <c r="M255" s="2">
        <v>0</v>
      </c>
      <c r="N255" s="2">
        <v>48.1</v>
      </c>
      <c r="O255">
        <f t="shared" si="15"/>
        <v>0</v>
      </c>
      <c r="P255">
        <f t="shared" si="16"/>
        <v>23</v>
      </c>
      <c r="Q255">
        <f t="shared" si="17"/>
        <v>25</v>
      </c>
      <c r="R255">
        <f t="shared" si="18"/>
        <v>0</v>
      </c>
      <c r="S255">
        <f t="shared" si="19"/>
        <v>48</v>
      </c>
    </row>
    <row r="256" spans="1:19" x14ac:dyDescent="0.25">
      <c r="A256" s="3" t="s">
        <v>221</v>
      </c>
      <c r="B256" s="2" t="s">
        <v>5</v>
      </c>
      <c r="C256" s="2">
        <v>16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420</v>
      </c>
      <c r="J256" s="2">
        <v>1</v>
      </c>
      <c r="K256" s="2">
        <v>0</v>
      </c>
      <c r="L256" s="2">
        <v>0</v>
      </c>
      <c r="M256" s="2">
        <v>0</v>
      </c>
      <c r="N256" s="2">
        <v>48</v>
      </c>
      <c r="O256">
        <f t="shared" si="15"/>
        <v>0</v>
      </c>
      <c r="P256">
        <f t="shared" si="16"/>
        <v>0</v>
      </c>
      <c r="Q256">
        <f t="shared" si="17"/>
        <v>48</v>
      </c>
      <c r="R256">
        <f t="shared" si="18"/>
        <v>0</v>
      </c>
      <c r="S256">
        <f t="shared" si="19"/>
        <v>48</v>
      </c>
    </row>
    <row r="257" spans="1:19" x14ac:dyDescent="0.25">
      <c r="A257" s="3" t="s">
        <v>334</v>
      </c>
      <c r="B257" s="2" t="s">
        <v>5</v>
      </c>
      <c r="C257" s="2">
        <v>14</v>
      </c>
      <c r="D257" s="2">
        <v>0</v>
      </c>
      <c r="E257" s="2">
        <v>0</v>
      </c>
      <c r="F257" s="2">
        <v>0</v>
      </c>
      <c r="G257" s="2">
        <v>256</v>
      </c>
      <c r="H257" s="2">
        <v>1</v>
      </c>
      <c r="I257" s="2">
        <v>183</v>
      </c>
      <c r="J257" s="2">
        <v>0</v>
      </c>
      <c r="K257" s="2">
        <v>0</v>
      </c>
      <c r="L257" s="2">
        <v>0</v>
      </c>
      <c r="M257" s="2">
        <v>1</v>
      </c>
      <c r="N257" s="2">
        <v>47.9</v>
      </c>
      <c r="O257">
        <f t="shared" si="15"/>
        <v>0</v>
      </c>
      <c r="P257">
        <f t="shared" si="16"/>
        <v>31</v>
      </c>
      <c r="Q257">
        <f t="shared" si="17"/>
        <v>18</v>
      </c>
      <c r="R257">
        <f t="shared" si="18"/>
        <v>-1</v>
      </c>
      <c r="S257">
        <f t="shared" si="19"/>
        <v>48</v>
      </c>
    </row>
    <row r="258" spans="1:19" ht="30" x14ac:dyDescent="0.25">
      <c r="A258" s="2" t="s">
        <v>95</v>
      </c>
      <c r="B258" s="2" t="s">
        <v>18</v>
      </c>
      <c r="C258" s="2">
        <v>16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354</v>
      </c>
      <c r="J258" s="2">
        <v>2</v>
      </c>
      <c r="K258" s="2">
        <v>0</v>
      </c>
      <c r="L258" s="2">
        <v>0</v>
      </c>
      <c r="M258" s="2">
        <v>0</v>
      </c>
      <c r="N258" s="2">
        <v>47.4</v>
      </c>
      <c r="O258">
        <f t="shared" ref="O258:O321" si="20">_xlfn.FLOOR.MATH(D258/20)+(E258*6)-(F258)</f>
        <v>0</v>
      </c>
      <c r="P258">
        <f t="shared" ref="P258:P321" si="21">_xlfn.FLOOR.MATH(G258/10) + (6*H258)</f>
        <v>0</v>
      </c>
      <c r="Q258">
        <f t="shared" ref="Q258:Q321" si="22">_xlfn.FLOOR.MATH(I258/10) + (6*J258)</f>
        <v>47</v>
      </c>
      <c r="R258">
        <f t="shared" ref="R258:R321" si="23">(K258*6)+(L258*2)-M258</f>
        <v>0</v>
      </c>
      <c r="S258">
        <f t="shared" ref="S258:S321" si="24">SUM(O258:R258)</f>
        <v>47</v>
      </c>
    </row>
    <row r="259" spans="1:19" x14ac:dyDescent="0.25">
      <c r="A259" s="3" t="s">
        <v>96</v>
      </c>
      <c r="B259" s="2" t="s">
        <v>40</v>
      </c>
      <c r="C259" s="2">
        <v>16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292</v>
      </c>
      <c r="J259" s="2">
        <v>3</v>
      </c>
      <c r="K259" s="2">
        <v>0</v>
      </c>
      <c r="L259" s="2">
        <v>0</v>
      </c>
      <c r="M259" s="2">
        <v>0</v>
      </c>
      <c r="N259" s="2">
        <v>47.2</v>
      </c>
      <c r="O259">
        <f t="shared" si="20"/>
        <v>0</v>
      </c>
      <c r="P259">
        <f t="shared" si="21"/>
        <v>0</v>
      </c>
      <c r="Q259">
        <f t="shared" si="22"/>
        <v>47</v>
      </c>
      <c r="R259">
        <f t="shared" si="23"/>
        <v>0</v>
      </c>
      <c r="S259">
        <f t="shared" si="24"/>
        <v>47</v>
      </c>
    </row>
    <row r="260" spans="1:19" x14ac:dyDescent="0.25">
      <c r="A260" s="3" t="s">
        <v>97</v>
      </c>
      <c r="B260" s="2" t="s">
        <v>41</v>
      </c>
      <c r="C260" s="2">
        <v>16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348</v>
      </c>
      <c r="J260" s="2">
        <v>2</v>
      </c>
      <c r="K260" s="2">
        <v>0</v>
      </c>
      <c r="L260" s="2">
        <v>0</v>
      </c>
      <c r="M260" s="2">
        <v>0</v>
      </c>
      <c r="N260" s="2">
        <v>46.8</v>
      </c>
      <c r="O260">
        <f t="shared" si="20"/>
        <v>0</v>
      </c>
      <c r="P260">
        <f t="shared" si="21"/>
        <v>0</v>
      </c>
      <c r="Q260">
        <f t="shared" si="22"/>
        <v>46</v>
      </c>
      <c r="R260">
        <f t="shared" si="23"/>
        <v>0</v>
      </c>
      <c r="S260">
        <f t="shared" si="24"/>
        <v>46</v>
      </c>
    </row>
    <row r="261" spans="1:19" x14ac:dyDescent="0.25">
      <c r="A261" s="2" t="s">
        <v>396</v>
      </c>
      <c r="B261" s="2" t="s">
        <v>16</v>
      </c>
      <c r="C261" s="2">
        <v>3</v>
      </c>
      <c r="D261" s="2">
        <v>329</v>
      </c>
      <c r="E261" s="2">
        <v>4</v>
      </c>
      <c r="F261" s="2">
        <v>3</v>
      </c>
      <c r="G261" s="2">
        <v>31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32.26</v>
      </c>
      <c r="O261">
        <f t="shared" si="20"/>
        <v>37</v>
      </c>
      <c r="P261">
        <f t="shared" si="21"/>
        <v>9</v>
      </c>
      <c r="Q261">
        <f t="shared" si="22"/>
        <v>0</v>
      </c>
      <c r="R261">
        <f t="shared" si="23"/>
        <v>0</v>
      </c>
      <c r="S261">
        <f t="shared" si="24"/>
        <v>46</v>
      </c>
    </row>
    <row r="262" spans="1:19" x14ac:dyDescent="0.25">
      <c r="A262" s="3" t="s">
        <v>397</v>
      </c>
      <c r="B262" s="2" t="s">
        <v>39</v>
      </c>
      <c r="C262" s="2">
        <v>3</v>
      </c>
      <c r="D262" s="2">
        <v>527</v>
      </c>
      <c r="E262" s="2">
        <v>4</v>
      </c>
      <c r="F262" s="2">
        <v>4</v>
      </c>
      <c r="G262" s="2">
        <v>9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29.98</v>
      </c>
      <c r="O262">
        <f t="shared" si="20"/>
        <v>46</v>
      </c>
      <c r="P262">
        <f t="shared" si="21"/>
        <v>0</v>
      </c>
      <c r="Q262">
        <f t="shared" si="22"/>
        <v>0</v>
      </c>
      <c r="R262">
        <f t="shared" si="23"/>
        <v>0</v>
      </c>
      <c r="S262">
        <f t="shared" si="24"/>
        <v>46</v>
      </c>
    </row>
    <row r="263" spans="1:19" x14ac:dyDescent="0.25">
      <c r="A263" s="3" t="s">
        <v>335</v>
      </c>
      <c r="B263" s="2" t="s">
        <v>5</v>
      </c>
      <c r="C263" s="2">
        <v>15</v>
      </c>
      <c r="D263" s="2">
        <v>0</v>
      </c>
      <c r="E263" s="2">
        <v>0</v>
      </c>
      <c r="F263" s="2">
        <v>0</v>
      </c>
      <c r="G263" s="2">
        <v>275</v>
      </c>
      <c r="H263" s="2">
        <v>1</v>
      </c>
      <c r="I263" s="2">
        <v>126</v>
      </c>
      <c r="J263" s="2">
        <v>0</v>
      </c>
      <c r="K263" s="2">
        <v>0</v>
      </c>
      <c r="L263" s="2">
        <v>0</v>
      </c>
      <c r="M263" s="2">
        <v>0</v>
      </c>
      <c r="N263" s="2">
        <v>46.1</v>
      </c>
      <c r="O263">
        <f t="shared" si="20"/>
        <v>0</v>
      </c>
      <c r="P263">
        <f t="shared" si="21"/>
        <v>33</v>
      </c>
      <c r="Q263">
        <f t="shared" si="22"/>
        <v>12</v>
      </c>
      <c r="R263">
        <f t="shared" si="23"/>
        <v>0</v>
      </c>
      <c r="S263">
        <f t="shared" si="24"/>
        <v>45</v>
      </c>
    </row>
    <row r="264" spans="1:19" x14ac:dyDescent="0.25">
      <c r="A264" s="3" t="s">
        <v>222</v>
      </c>
      <c r="B264" s="2" t="s">
        <v>8</v>
      </c>
      <c r="C264" s="2">
        <v>16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396</v>
      </c>
      <c r="J264" s="2">
        <v>1</v>
      </c>
      <c r="K264" s="2">
        <v>0</v>
      </c>
      <c r="L264" s="2">
        <v>0</v>
      </c>
      <c r="M264" s="2">
        <v>0</v>
      </c>
      <c r="N264" s="2">
        <v>45.6</v>
      </c>
      <c r="O264">
        <f t="shared" si="20"/>
        <v>0</v>
      </c>
      <c r="P264">
        <f t="shared" si="21"/>
        <v>0</v>
      </c>
      <c r="Q264">
        <f t="shared" si="22"/>
        <v>45</v>
      </c>
      <c r="R264">
        <f t="shared" si="23"/>
        <v>0</v>
      </c>
      <c r="S264">
        <f t="shared" si="24"/>
        <v>45</v>
      </c>
    </row>
    <row r="265" spans="1:19" x14ac:dyDescent="0.25">
      <c r="A265" s="3" t="s">
        <v>98</v>
      </c>
      <c r="B265" s="2" t="s">
        <v>2</v>
      </c>
      <c r="C265" s="2">
        <v>16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275</v>
      </c>
      <c r="J265" s="2">
        <v>3</v>
      </c>
      <c r="K265" s="2">
        <v>0</v>
      </c>
      <c r="L265" s="2">
        <v>0</v>
      </c>
      <c r="M265" s="2">
        <v>0</v>
      </c>
      <c r="N265" s="2">
        <v>45.5</v>
      </c>
      <c r="O265">
        <f t="shared" si="20"/>
        <v>0</v>
      </c>
      <c r="P265">
        <f t="shared" si="21"/>
        <v>0</v>
      </c>
      <c r="Q265">
        <f t="shared" si="22"/>
        <v>45</v>
      </c>
      <c r="R265">
        <f t="shared" si="23"/>
        <v>0</v>
      </c>
      <c r="S265">
        <f t="shared" si="24"/>
        <v>45</v>
      </c>
    </row>
    <row r="266" spans="1:19" ht="30" x14ac:dyDescent="0.25">
      <c r="A266" s="3" t="s">
        <v>336</v>
      </c>
      <c r="B266" s="2" t="s">
        <v>43</v>
      </c>
      <c r="C266" s="2">
        <v>16</v>
      </c>
      <c r="D266" s="2">
        <v>0</v>
      </c>
      <c r="E266" s="2">
        <v>0</v>
      </c>
      <c r="F266" s="2">
        <v>0</v>
      </c>
      <c r="G266" s="2">
        <v>134</v>
      </c>
      <c r="H266" s="2">
        <v>1</v>
      </c>
      <c r="I266" s="2">
        <v>200</v>
      </c>
      <c r="J266" s="2">
        <v>1</v>
      </c>
      <c r="K266" s="2">
        <v>0</v>
      </c>
      <c r="L266" s="2">
        <v>0</v>
      </c>
      <c r="M266" s="2">
        <v>1</v>
      </c>
      <c r="N266" s="2">
        <v>43.4</v>
      </c>
      <c r="O266">
        <f t="shared" si="20"/>
        <v>0</v>
      </c>
      <c r="P266">
        <f t="shared" si="21"/>
        <v>19</v>
      </c>
      <c r="Q266">
        <f t="shared" si="22"/>
        <v>26</v>
      </c>
      <c r="R266">
        <f t="shared" si="23"/>
        <v>-1</v>
      </c>
      <c r="S266">
        <f t="shared" si="24"/>
        <v>44</v>
      </c>
    </row>
    <row r="267" spans="1:19" ht="30" x14ac:dyDescent="0.25">
      <c r="A267" s="3" t="s">
        <v>337</v>
      </c>
      <c r="B267" s="2" t="s">
        <v>18</v>
      </c>
      <c r="C267" s="2">
        <v>16</v>
      </c>
      <c r="D267" s="2">
        <v>0</v>
      </c>
      <c r="E267" s="2">
        <v>0</v>
      </c>
      <c r="F267" s="2">
        <v>0</v>
      </c>
      <c r="G267" s="2">
        <v>217</v>
      </c>
      <c r="H267" s="2">
        <v>2</v>
      </c>
      <c r="I267" s="2">
        <v>45</v>
      </c>
      <c r="J267" s="2">
        <v>1</v>
      </c>
      <c r="K267" s="2">
        <v>0</v>
      </c>
      <c r="L267" s="2">
        <v>0</v>
      </c>
      <c r="M267" s="2">
        <v>0</v>
      </c>
      <c r="N267" s="2">
        <v>44.2</v>
      </c>
      <c r="O267">
        <f t="shared" si="20"/>
        <v>0</v>
      </c>
      <c r="P267">
        <f t="shared" si="21"/>
        <v>33</v>
      </c>
      <c r="Q267">
        <f t="shared" si="22"/>
        <v>10</v>
      </c>
      <c r="R267">
        <f t="shared" si="23"/>
        <v>0</v>
      </c>
      <c r="S267">
        <f t="shared" si="24"/>
        <v>43</v>
      </c>
    </row>
    <row r="268" spans="1:19" x14ac:dyDescent="0.25">
      <c r="A268" s="3" t="s">
        <v>99</v>
      </c>
      <c r="B268" s="2" t="s">
        <v>46</v>
      </c>
      <c r="C268" s="2">
        <v>16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318</v>
      </c>
      <c r="J268" s="2">
        <v>2</v>
      </c>
      <c r="K268" s="2">
        <v>0</v>
      </c>
      <c r="L268" s="2">
        <v>0</v>
      </c>
      <c r="M268" s="2">
        <v>0</v>
      </c>
      <c r="N268" s="2">
        <v>43.8</v>
      </c>
      <c r="O268">
        <f t="shared" si="20"/>
        <v>0</v>
      </c>
      <c r="P268">
        <f t="shared" si="21"/>
        <v>0</v>
      </c>
      <c r="Q268">
        <f t="shared" si="22"/>
        <v>43</v>
      </c>
      <c r="R268">
        <f t="shared" si="23"/>
        <v>0</v>
      </c>
      <c r="S268">
        <f t="shared" si="24"/>
        <v>43</v>
      </c>
    </row>
    <row r="269" spans="1:19" x14ac:dyDescent="0.25">
      <c r="A269" s="3" t="s">
        <v>223</v>
      </c>
      <c r="B269" s="2" t="s">
        <v>21</v>
      </c>
      <c r="C269" s="2">
        <v>16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301</v>
      </c>
      <c r="J269" s="2">
        <v>2</v>
      </c>
      <c r="K269" s="2">
        <v>0</v>
      </c>
      <c r="L269" s="2">
        <v>0</v>
      </c>
      <c r="M269" s="2">
        <v>0</v>
      </c>
      <c r="N269" s="2">
        <v>42.1</v>
      </c>
      <c r="O269">
        <f t="shared" si="20"/>
        <v>0</v>
      </c>
      <c r="P269">
        <f t="shared" si="21"/>
        <v>0</v>
      </c>
      <c r="Q269">
        <f t="shared" si="22"/>
        <v>42</v>
      </c>
      <c r="R269">
        <f t="shared" si="23"/>
        <v>0</v>
      </c>
      <c r="S269">
        <f t="shared" si="24"/>
        <v>42</v>
      </c>
    </row>
    <row r="270" spans="1:19" x14ac:dyDescent="0.25">
      <c r="A270" s="3" t="s">
        <v>100</v>
      </c>
      <c r="B270" s="2" t="s">
        <v>17</v>
      </c>
      <c r="C270" s="2">
        <v>16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360</v>
      </c>
      <c r="J270" s="2">
        <v>1</v>
      </c>
      <c r="K270" s="2">
        <v>0</v>
      </c>
      <c r="L270" s="2">
        <v>0</v>
      </c>
      <c r="M270" s="2">
        <v>0</v>
      </c>
      <c r="N270" s="2">
        <v>42</v>
      </c>
      <c r="O270">
        <f t="shared" si="20"/>
        <v>0</v>
      </c>
      <c r="P270">
        <f t="shared" si="21"/>
        <v>0</v>
      </c>
      <c r="Q270">
        <f t="shared" si="22"/>
        <v>42</v>
      </c>
      <c r="R270">
        <f t="shared" si="23"/>
        <v>0</v>
      </c>
      <c r="S270">
        <f t="shared" si="24"/>
        <v>42</v>
      </c>
    </row>
    <row r="271" spans="1:19" ht="30" x14ac:dyDescent="0.25">
      <c r="A271" s="3" t="s">
        <v>338</v>
      </c>
      <c r="B271" s="2" t="s">
        <v>20</v>
      </c>
      <c r="C271" s="2">
        <v>16</v>
      </c>
      <c r="D271" s="2">
        <v>0</v>
      </c>
      <c r="E271" s="2">
        <v>0</v>
      </c>
      <c r="F271" s="2">
        <v>0</v>
      </c>
      <c r="G271" s="2">
        <v>117</v>
      </c>
      <c r="H271" s="2">
        <v>1</v>
      </c>
      <c r="I271" s="2">
        <v>125</v>
      </c>
      <c r="J271" s="2">
        <v>2</v>
      </c>
      <c r="K271" s="2">
        <v>0</v>
      </c>
      <c r="L271" s="2">
        <v>0</v>
      </c>
      <c r="M271" s="2">
        <v>0</v>
      </c>
      <c r="N271" s="2">
        <v>42.2</v>
      </c>
      <c r="O271">
        <f t="shared" si="20"/>
        <v>0</v>
      </c>
      <c r="P271">
        <f t="shared" si="21"/>
        <v>17</v>
      </c>
      <c r="Q271">
        <f t="shared" si="22"/>
        <v>24</v>
      </c>
      <c r="R271">
        <f t="shared" si="23"/>
        <v>0</v>
      </c>
      <c r="S271">
        <f t="shared" si="24"/>
        <v>41</v>
      </c>
    </row>
    <row r="272" spans="1:19" x14ac:dyDescent="0.25">
      <c r="A272" s="2" t="s">
        <v>224</v>
      </c>
      <c r="B272" s="2" t="s">
        <v>8</v>
      </c>
      <c r="C272" s="2">
        <v>16</v>
      </c>
      <c r="D272" s="2">
        <v>0</v>
      </c>
      <c r="E272" s="2">
        <v>0</v>
      </c>
      <c r="F272" s="2">
        <v>0</v>
      </c>
      <c r="G272" s="2">
        <v>23</v>
      </c>
      <c r="H272" s="2">
        <v>0</v>
      </c>
      <c r="I272" s="2">
        <v>337</v>
      </c>
      <c r="J272" s="2">
        <v>1</v>
      </c>
      <c r="K272" s="2">
        <v>0</v>
      </c>
      <c r="L272" s="2">
        <v>0</v>
      </c>
      <c r="M272" s="2">
        <v>0</v>
      </c>
      <c r="N272" s="2">
        <v>42</v>
      </c>
      <c r="O272">
        <f t="shared" si="20"/>
        <v>0</v>
      </c>
      <c r="P272">
        <f t="shared" si="21"/>
        <v>2</v>
      </c>
      <c r="Q272">
        <f t="shared" si="22"/>
        <v>39</v>
      </c>
      <c r="R272">
        <f t="shared" si="23"/>
        <v>0</v>
      </c>
      <c r="S272">
        <f t="shared" si="24"/>
        <v>41</v>
      </c>
    </row>
    <row r="273" spans="1:19" ht="30" x14ac:dyDescent="0.25">
      <c r="A273" s="2" t="s">
        <v>225</v>
      </c>
      <c r="B273" s="2" t="s">
        <v>14</v>
      </c>
      <c r="C273" s="2">
        <v>16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237</v>
      </c>
      <c r="J273" s="2">
        <v>3</v>
      </c>
      <c r="K273" s="2">
        <v>0</v>
      </c>
      <c r="L273" s="2">
        <v>0</v>
      </c>
      <c r="M273" s="2">
        <v>0</v>
      </c>
      <c r="N273" s="2">
        <v>41.7</v>
      </c>
      <c r="O273">
        <f t="shared" si="20"/>
        <v>0</v>
      </c>
      <c r="P273">
        <f t="shared" si="21"/>
        <v>0</v>
      </c>
      <c r="Q273">
        <f t="shared" si="22"/>
        <v>41</v>
      </c>
      <c r="R273">
        <f t="shared" si="23"/>
        <v>0</v>
      </c>
      <c r="S273">
        <f t="shared" si="24"/>
        <v>41</v>
      </c>
    </row>
    <row r="274" spans="1:19" x14ac:dyDescent="0.25">
      <c r="A274" s="3" t="s">
        <v>101</v>
      </c>
      <c r="B274" s="2" t="s">
        <v>0</v>
      </c>
      <c r="C274" s="2">
        <v>16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207</v>
      </c>
      <c r="J274" s="2">
        <v>3</v>
      </c>
      <c r="K274" s="2">
        <v>0</v>
      </c>
      <c r="L274" s="2">
        <v>1</v>
      </c>
      <c r="M274" s="2">
        <v>0</v>
      </c>
      <c r="N274" s="2">
        <v>40.700000000000003</v>
      </c>
      <c r="O274">
        <f t="shared" si="20"/>
        <v>0</v>
      </c>
      <c r="P274">
        <f t="shared" si="21"/>
        <v>0</v>
      </c>
      <c r="Q274">
        <f t="shared" si="22"/>
        <v>38</v>
      </c>
      <c r="R274">
        <f t="shared" si="23"/>
        <v>2</v>
      </c>
      <c r="S274">
        <f t="shared" si="24"/>
        <v>40</v>
      </c>
    </row>
    <row r="275" spans="1:19" x14ac:dyDescent="0.25">
      <c r="A275" s="3" t="s">
        <v>102</v>
      </c>
      <c r="B275" s="2" t="s">
        <v>16</v>
      </c>
      <c r="C275" s="2">
        <v>16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345</v>
      </c>
      <c r="J275" s="2">
        <v>1</v>
      </c>
      <c r="K275" s="2">
        <v>0</v>
      </c>
      <c r="L275" s="2">
        <v>0</v>
      </c>
      <c r="M275" s="2">
        <v>0</v>
      </c>
      <c r="N275" s="2">
        <v>40.5</v>
      </c>
      <c r="O275">
        <f t="shared" si="20"/>
        <v>0</v>
      </c>
      <c r="P275">
        <f t="shared" si="21"/>
        <v>0</v>
      </c>
      <c r="Q275">
        <f t="shared" si="22"/>
        <v>40</v>
      </c>
      <c r="R275">
        <f t="shared" si="23"/>
        <v>0</v>
      </c>
      <c r="S275">
        <f t="shared" si="24"/>
        <v>40</v>
      </c>
    </row>
    <row r="276" spans="1:19" x14ac:dyDescent="0.25">
      <c r="A276" s="3" t="s">
        <v>226</v>
      </c>
      <c r="B276" s="2" t="s">
        <v>47</v>
      </c>
      <c r="C276" s="2">
        <v>16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341</v>
      </c>
      <c r="J276" s="2">
        <v>1</v>
      </c>
      <c r="K276" s="2">
        <v>0</v>
      </c>
      <c r="L276" s="2">
        <v>0</v>
      </c>
      <c r="M276" s="2">
        <v>0</v>
      </c>
      <c r="N276" s="2">
        <v>40.1</v>
      </c>
      <c r="O276">
        <f t="shared" si="20"/>
        <v>0</v>
      </c>
      <c r="P276">
        <f t="shared" si="21"/>
        <v>0</v>
      </c>
      <c r="Q276">
        <f t="shared" si="22"/>
        <v>40</v>
      </c>
      <c r="R276">
        <f t="shared" si="23"/>
        <v>0</v>
      </c>
      <c r="S276">
        <f t="shared" si="24"/>
        <v>40</v>
      </c>
    </row>
    <row r="277" spans="1:19" x14ac:dyDescent="0.25">
      <c r="A277" s="2" t="s">
        <v>103</v>
      </c>
      <c r="B277" s="2" t="s">
        <v>47</v>
      </c>
      <c r="C277" s="2">
        <v>16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280</v>
      </c>
      <c r="J277" s="2">
        <v>2</v>
      </c>
      <c r="K277" s="2">
        <v>0</v>
      </c>
      <c r="L277" s="2">
        <v>0</v>
      </c>
      <c r="M277" s="2">
        <v>0</v>
      </c>
      <c r="N277" s="2">
        <v>40</v>
      </c>
      <c r="O277">
        <f t="shared" si="20"/>
        <v>0</v>
      </c>
      <c r="P277">
        <f t="shared" si="21"/>
        <v>0</v>
      </c>
      <c r="Q277">
        <f t="shared" si="22"/>
        <v>40</v>
      </c>
      <c r="R277">
        <f t="shared" si="23"/>
        <v>0</v>
      </c>
      <c r="S277">
        <f t="shared" si="24"/>
        <v>40</v>
      </c>
    </row>
    <row r="278" spans="1:19" x14ac:dyDescent="0.25">
      <c r="A278" s="2" t="s">
        <v>339</v>
      </c>
      <c r="B278" s="2" t="s">
        <v>10</v>
      </c>
      <c r="C278" s="2">
        <v>13</v>
      </c>
      <c r="D278" s="2">
        <v>0</v>
      </c>
      <c r="E278" s="2">
        <v>0</v>
      </c>
      <c r="F278" s="2">
        <v>0</v>
      </c>
      <c r="G278" s="2">
        <v>184</v>
      </c>
      <c r="H278" s="2">
        <v>0</v>
      </c>
      <c r="I278" s="2">
        <v>219</v>
      </c>
      <c r="J278" s="2">
        <v>0</v>
      </c>
      <c r="K278" s="2">
        <v>0</v>
      </c>
      <c r="L278" s="2">
        <v>0</v>
      </c>
      <c r="M278" s="2">
        <v>0</v>
      </c>
      <c r="N278" s="2">
        <v>40.299999999999997</v>
      </c>
      <c r="O278">
        <f t="shared" si="20"/>
        <v>0</v>
      </c>
      <c r="P278">
        <f t="shared" si="21"/>
        <v>18</v>
      </c>
      <c r="Q278">
        <f t="shared" si="22"/>
        <v>21</v>
      </c>
      <c r="R278">
        <f t="shared" si="23"/>
        <v>0</v>
      </c>
      <c r="S278">
        <f t="shared" si="24"/>
        <v>39</v>
      </c>
    </row>
    <row r="279" spans="1:19" x14ac:dyDescent="0.25">
      <c r="A279" s="3" t="s">
        <v>340</v>
      </c>
      <c r="B279" s="2" t="s">
        <v>11</v>
      </c>
      <c r="C279" s="2">
        <v>15</v>
      </c>
      <c r="D279" s="2">
        <v>0</v>
      </c>
      <c r="E279" s="2">
        <v>0</v>
      </c>
      <c r="F279" s="2">
        <v>0</v>
      </c>
      <c r="G279" s="2">
        <v>164</v>
      </c>
      <c r="H279" s="2">
        <v>2</v>
      </c>
      <c r="I279" s="2">
        <v>117</v>
      </c>
      <c r="J279" s="2">
        <v>0</v>
      </c>
      <c r="K279" s="2">
        <v>0</v>
      </c>
      <c r="L279" s="2">
        <v>0</v>
      </c>
      <c r="M279" s="2">
        <v>0</v>
      </c>
      <c r="N279" s="2">
        <v>40.1</v>
      </c>
      <c r="O279">
        <f t="shared" si="20"/>
        <v>0</v>
      </c>
      <c r="P279">
        <f t="shared" si="21"/>
        <v>28</v>
      </c>
      <c r="Q279">
        <f t="shared" si="22"/>
        <v>11</v>
      </c>
      <c r="R279">
        <f t="shared" si="23"/>
        <v>0</v>
      </c>
      <c r="S279">
        <f t="shared" si="24"/>
        <v>39</v>
      </c>
    </row>
    <row r="280" spans="1:19" x14ac:dyDescent="0.25">
      <c r="A280" s="3" t="s">
        <v>341</v>
      </c>
      <c r="B280" s="2" t="s">
        <v>13</v>
      </c>
      <c r="C280" s="2">
        <v>16</v>
      </c>
      <c r="D280" s="2">
        <v>0</v>
      </c>
      <c r="E280" s="2">
        <v>0</v>
      </c>
      <c r="F280" s="2">
        <v>0</v>
      </c>
      <c r="G280" s="2">
        <v>244</v>
      </c>
      <c r="H280" s="2">
        <v>1</v>
      </c>
      <c r="I280" s="2">
        <v>94</v>
      </c>
      <c r="J280" s="2">
        <v>0</v>
      </c>
      <c r="K280" s="2">
        <v>0</v>
      </c>
      <c r="L280" s="2">
        <v>0</v>
      </c>
      <c r="M280" s="2">
        <v>0</v>
      </c>
      <c r="N280" s="2">
        <v>39.799999999999997</v>
      </c>
      <c r="O280">
        <f t="shared" si="20"/>
        <v>0</v>
      </c>
      <c r="P280">
        <f t="shared" si="21"/>
        <v>30</v>
      </c>
      <c r="Q280">
        <f t="shared" si="22"/>
        <v>9</v>
      </c>
      <c r="R280">
        <f t="shared" si="23"/>
        <v>0</v>
      </c>
      <c r="S280">
        <f t="shared" si="24"/>
        <v>39</v>
      </c>
    </row>
    <row r="281" spans="1:19" x14ac:dyDescent="0.25">
      <c r="A281" s="3" t="s">
        <v>227</v>
      </c>
      <c r="B281" s="2" t="s">
        <v>47</v>
      </c>
      <c r="C281" s="2">
        <v>16</v>
      </c>
      <c r="D281" s="2">
        <v>0</v>
      </c>
      <c r="E281" s="2">
        <v>0</v>
      </c>
      <c r="F281" s="2">
        <v>0</v>
      </c>
      <c r="G281" s="2">
        <v>11</v>
      </c>
      <c r="H281" s="2">
        <v>0</v>
      </c>
      <c r="I281" s="2">
        <v>324</v>
      </c>
      <c r="J281" s="2">
        <v>1</v>
      </c>
      <c r="K281" s="2">
        <v>0</v>
      </c>
      <c r="L281" s="2">
        <v>0</v>
      </c>
      <c r="M281" s="2">
        <v>0</v>
      </c>
      <c r="N281" s="2">
        <v>39.5</v>
      </c>
      <c r="O281">
        <f t="shared" si="20"/>
        <v>0</v>
      </c>
      <c r="P281">
        <f t="shared" si="21"/>
        <v>1</v>
      </c>
      <c r="Q281">
        <f t="shared" si="22"/>
        <v>38</v>
      </c>
      <c r="R281">
        <f t="shared" si="23"/>
        <v>0</v>
      </c>
      <c r="S281">
        <f t="shared" si="24"/>
        <v>39</v>
      </c>
    </row>
    <row r="282" spans="1:19" x14ac:dyDescent="0.25">
      <c r="A282" s="3" t="s">
        <v>342</v>
      </c>
      <c r="B282" s="2" t="s">
        <v>0</v>
      </c>
      <c r="C282" s="2">
        <v>16</v>
      </c>
      <c r="D282" s="2">
        <v>0</v>
      </c>
      <c r="E282" s="2">
        <v>0</v>
      </c>
      <c r="F282" s="2">
        <v>0</v>
      </c>
      <c r="G282" s="2">
        <v>242</v>
      </c>
      <c r="H282" s="2">
        <v>1</v>
      </c>
      <c r="I282" s="2">
        <v>92</v>
      </c>
      <c r="J282" s="2">
        <v>0</v>
      </c>
      <c r="K282" s="2">
        <v>0</v>
      </c>
      <c r="L282" s="2">
        <v>0</v>
      </c>
      <c r="M282" s="2">
        <v>0</v>
      </c>
      <c r="N282" s="2">
        <v>39.4</v>
      </c>
      <c r="O282">
        <f t="shared" si="20"/>
        <v>0</v>
      </c>
      <c r="P282">
        <f t="shared" si="21"/>
        <v>30</v>
      </c>
      <c r="Q282">
        <f t="shared" si="22"/>
        <v>9</v>
      </c>
      <c r="R282">
        <f t="shared" si="23"/>
        <v>0</v>
      </c>
      <c r="S282">
        <f t="shared" si="24"/>
        <v>39</v>
      </c>
    </row>
    <row r="283" spans="1:19" x14ac:dyDescent="0.25">
      <c r="A283" s="3" t="s">
        <v>228</v>
      </c>
      <c r="B283" s="2" t="s">
        <v>46</v>
      </c>
      <c r="C283" s="2">
        <v>16</v>
      </c>
      <c r="D283" s="2">
        <v>0</v>
      </c>
      <c r="E283" s="2">
        <v>0</v>
      </c>
      <c r="F283" s="2">
        <v>0</v>
      </c>
      <c r="G283" s="2">
        <v>12</v>
      </c>
      <c r="H283" s="2">
        <v>0</v>
      </c>
      <c r="I283" s="2">
        <v>320</v>
      </c>
      <c r="J283" s="2">
        <v>1</v>
      </c>
      <c r="K283" s="2">
        <v>0</v>
      </c>
      <c r="L283" s="2">
        <v>0</v>
      </c>
      <c r="M283" s="2">
        <v>0</v>
      </c>
      <c r="N283" s="2">
        <v>39.200000000000003</v>
      </c>
      <c r="O283">
        <f t="shared" si="20"/>
        <v>0</v>
      </c>
      <c r="P283">
        <f t="shared" si="21"/>
        <v>1</v>
      </c>
      <c r="Q283">
        <f t="shared" si="22"/>
        <v>38</v>
      </c>
      <c r="R283">
        <f t="shared" si="23"/>
        <v>0</v>
      </c>
      <c r="S283">
        <f t="shared" si="24"/>
        <v>39</v>
      </c>
    </row>
    <row r="284" spans="1:19" x14ac:dyDescent="0.25">
      <c r="A284" s="3" t="s">
        <v>229</v>
      </c>
      <c r="B284" s="2" t="s">
        <v>16</v>
      </c>
      <c r="C284" s="2">
        <v>16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330</v>
      </c>
      <c r="J284" s="2">
        <v>1</v>
      </c>
      <c r="K284" s="2">
        <v>0</v>
      </c>
      <c r="L284" s="2">
        <v>0</v>
      </c>
      <c r="M284" s="2">
        <v>0</v>
      </c>
      <c r="N284" s="2">
        <v>39</v>
      </c>
      <c r="O284">
        <f t="shared" si="20"/>
        <v>0</v>
      </c>
      <c r="P284">
        <f t="shared" si="21"/>
        <v>0</v>
      </c>
      <c r="Q284">
        <f t="shared" si="22"/>
        <v>39</v>
      </c>
      <c r="R284">
        <f t="shared" si="23"/>
        <v>0</v>
      </c>
      <c r="S284">
        <f t="shared" si="24"/>
        <v>39</v>
      </c>
    </row>
    <row r="285" spans="1:19" x14ac:dyDescent="0.25">
      <c r="A285" s="2" t="s">
        <v>398</v>
      </c>
      <c r="B285" s="2" t="s">
        <v>45</v>
      </c>
      <c r="C285" s="2">
        <v>2</v>
      </c>
      <c r="D285" s="2">
        <v>275</v>
      </c>
      <c r="E285" s="2">
        <v>1</v>
      </c>
      <c r="F285" s="2">
        <v>1</v>
      </c>
      <c r="G285" s="2">
        <v>37</v>
      </c>
      <c r="H285" s="2">
        <v>3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34.700000000000003</v>
      </c>
      <c r="O285">
        <f t="shared" si="20"/>
        <v>18</v>
      </c>
      <c r="P285">
        <f t="shared" si="21"/>
        <v>21</v>
      </c>
      <c r="Q285">
        <f t="shared" si="22"/>
        <v>0</v>
      </c>
      <c r="R285">
        <f t="shared" si="23"/>
        <v>0</v>
      </c>
      <c r="S285">
        <f t="shared" si="24"/>
        <v>39</v>
      </c>
    </row>
    <row r="286" spans="1:19" x14ac:dyDescent="0.25">
      <c r="A286" s="3" t="s">
        <v>399</v>
      </c>
      <c r="B286" s="2" t="s">
        <v>47</v>
      </c>
      <c r="C286" s="2">
        <v>7</v>
      </c>
      <c r="D286" s="2">
        <v>255</v>
      </c>
      <c r="E286" s="2">
        <v>3</v>
      </c>
      <c r="F286" s="2">
        <v>2</v>
      </c>
      <c r="G286" s="2">
        <v>56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29.8</v>
      </c>
      <c r="O286">
        <f t="shared" si="20"/>
        <v>28</v>
      </c>
      <c r="P286">
        <f t="shared" si="21"/>
        <v>11</v>
      </c>
      <c r="Q286">
        <f t="shared" si="22"/>
        <v>0</v>
      </c>
      <c r="R286">
        <f t="shared" si="23"/>
        <v>0</v>
      </c>
      <c r="S286">
        <f t="shared" si="24"/>
        <v>39</v>
      </c>
    </row>
    <row r="287" spans="1:19" x14ac:dyDescent="0.25">
      <c r="A287" s="2" t="s">
        <v>400</v>
      </c>
      <c r="B287" s="2" t="s">
        <v>18</v>
      </c>
      <c r="C287" s="2">
        <v>2</v>
      </c>
      <c r="D287" s="2">
        <v>340</v>
      </c>
      <c r="E287" s="2">
        <v>4</v>
      </c>
      <c r="F287" s="2">
        <v>4</v>
      </c>
      <c r="G287" s="2">
        <v>21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23.7</v>
      </c>
      <c r="O287">
        <f t="shared" si="20"/>
        <v>37</v>
      </c>
      <c r="P287">
        <f t="shared" si="21"/>
        <v>2</v>
      </c>
      <c r="Q287">
        <f t="shared" si="22"/>
        <v>0</v>
      </c>
      <c r="R287">
        <f t="shared" si="23"/>
        <v>0</v>
      </c>
      <c r="S287">
        <f t="shared" si="24"/>
        <v>39</v>
      </c>
    </row>
    <row r="288" spans="1:19" x14ac:dyDescent="0.25">
      <c r="A288" s="3" t="s">
        <v>104</v>
      </c>
      <c r="B288" s="2" t="s">
        <v>8</v>
      </c>
      <c r="C288" s="2">
        <v>16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268</v>
      </c>
      <c r="J288" s="2">
        <v>2</v>
      </c>
      <c r="K288" s="2">
        <v>0</v>
      </c>
      <c r="L288" s="2">
        <v>0</v>
      </c>
      <c r="M288" s="2">
        <v>0</v>
      </c>
      <c r="N288" s="2">
        <v>38.799999999999997</v>
      </c>
      <c r="O288">
        <f t="shared" si="20"/>
        <v>0</v>
      </c>
      <c r="P288">
        <f t="shared" si="21"/>
        <v>0</v>
      </c>
      <c r="Q288">
        <f t="shared" si="22"/>
        <v>38</v>
      </c>
      <c r="R288">
        <f t="shared" si="23"/>
        <v>0</v>
      </c>
      <c r="S288">
        <f t="shared" si="24"/>
        <v>38</v>
      </c>
    </row>
    <row r="289" spans="1:19" x14ac:dyDescent="0.25">
      <c r="A289" s="3" t="s">
        <v>230</v>
      </c>
      <c r="B289" s="2" t="s">
        <v>0</v>
      </c>
      <c r="C289" s="2">
        <v>16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324</v>
      </c>
      <c r="J289" s="2">
        <v>1</v>
      </c>
      <c r="K289" s="2">
        <v>0</v>
      </c>
      <c r="L289" s="2">
        <v>0</v>
      </c>
      <c r="M289" s="2">
        <v>0</v>
      </c>
      <c r="N289" s="2">
        <v>38.4</v>
      </c>
      <c r="O289">
        <f t="shared" si="20"/>
        <v>0</v>
      </c>
      <c r="P289">
        <f t="shared" si="21"/>
        <v>0</v>
      </c>
      <c r="Q289">
        <f t="shared" si="22"/>
        <v>38</v>
      </c>
      <c r="R289">
        <f t="shared" si="23"/>
        <v>0</v>
      </c>
      <c r="S289">
        <f t="shared" si="24"/>
        <v>38</v>
      </c>
    </row>
    <row r="290" spans="1:19" x14ac:dyDescent="0.25">
      <c r="A290" s="2" t="s">
        <v>343</v>
      </c>
      <c r="B290" s="2" t="s">
        <v>4</v>
      </c>
      <c r="C290" s="2">
        <v>16</v>
      </c>
      <c r="D290" s="2">
        <v>0</v>
      </c>
      <c r="E290" s="2">
        <v>0</v>
      </c>
      <c r="F290" s="2">
        <v>0</v>
      </c>
      <c r="G290" s="2">
        <v>221</v>
      </c>
      <c r="H290" s="2">
        <v>1</v>
      </c>
      <c r="I290" s="2">
        <v>100</v>
      </c>
      <c r="J290" s="2">
        <v>0</v>
      </c>
      <c r="K290" s="2">
        <v>0</v>
      </c>
      <c r="L290" s="2">
        <v>0</v>
      </c>
      <c r="M290" s="2">
        <v>0</v>
      </c>
      <c r="N290" s="2">
        <v>38.1</v>
      </c>
      <c r="O290">
        <f t="shared" si="20"/>
        <v>0</v>
      </c>
      <c r="P290">
        <f t="shared" si="21"/>
        <v>28</v>
      </c>
      <c r="Q290">
        <f t="shared" si="22"/>
        <v>10</v>
      </c>
      <c r="R290">
        <f t="shared" si="23"/>
        <v>0</v>
      </c>
      <c r="S290">
        <f t="shared" si="24"/>
        <v>38</v>
      </c>
    </row>
    <row r="291" spans="1:19" x14ac:dyDescent="0.25">
      <c r="A291" s="3" t="s">
        <v>344</v>
      </c>
      <c r="B291" s="2" t="s">
        <v>7</v>
      </c>
      <c r="C291" s="2">
        <v>16</v>
      </c>
      <c r="D291" s="2">
        <v>0</v>
      </c>
      <c r="E291" s="2">
        <v>0</v>
      </c>
      <c r="F291" s="2">
        <v>0</v>
      </c>
      <c r="G291" s="2">
        <v>258</v>
      </c>
      <c r="H291" s="2">
        <v>2</v>
      </c>
      <c r="I291" s="2">
        <v>22</v>
      </c>
      <c r="J291" s="2">
        <v>0</v>
      </c>
      <c r="K291" s="2">
        <v>0</v>
      </c>
      <c r="L291" s="2">
        <v>0</v>
      </c>
      <c r="M291" s="2">
        <v>1</v>
      </c>
      <c r="N291" s="2">
        <v>38</v>
      </c>
      <c r="O291">
        <f t="shared" si="20"/>
        <v>0</v>
      </c>
      <c r="P291">
        <f t="shared" si="21"/>
        <v>37</v>
      </c>
      <c r="Q291">
        <f t="shared" si="22"/>
        <v>2</v>
      </c>
      <c r="R291">
        <f t="shared" si="23"/>
        <v>-1</v>
      </c>
      <c r="S291">
        <f t="shared" si="24"/>
        <v>38</v>
      </c>
    </row>
    <row r="292" spans="1:19" x14ac:dyDescent="0.25">
      <c r="A292" s="3" t="s">
        <v>401</v>
      </c>
      <c r="B292" s="2" t="s">
        <v>46</v>
      </c>
      <c r="C292" s="2">
        <v>16</v>
      </c>
      <c r="D292" s="2">
        <v>250</v>
      </c>
      <c r="E292" s="2">
        <v>4</v>
      </c>
      <c r="F292" s="2">
        <v>3</v>
      </c>
      <c r="G292" s="2">
        <v>58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25.8</v>
      </c>
      <c r="O292">
        <f t="shared" si="20"/>
        <v>33</v>
      </c>
      <c r="P292">
        <f t="shared" si="21"/>
        <v>5</v>
      </c>
      <c r="Q292">
        <f t="shared" si="22"/>
        <v>0</v>
      </c>
      <c r="R292">
        <f t="shared" si="23"/>
        <v>0</v>
      </c>
      <c r="S292">
        <f t="shared" si="24"/>
        <v>38</v>
      </c>
    </row>
    <row r="293" spans="1:19" x14ac:dyDescent="0.25">
      <c r="A293" s="3" t="s">
        <v>345</v>
      </c>
      <c r="B293" s="2" t="s">
        <v>10</v>
      </c>
      <c r="C293" s="2">
        <v>14</v>
      </c>
      <c r="D293" s="2">
        <v>0</v>
      </c>
      <c r="E293" s="2">
        <v>0</v>
      </c>
      <c r="F293" s="2">
        <v>0</v>
      </c>
      <c r="G293" s="2">
        <v>154</v>
      </c>
      <c r="H293" s="2">
        <v>2</v>
      </c>
      <c r="I293" s="2">
        <v>48</v>
      </c>
      <c r="J293" s="2">
        <v>1</v>
      </c>
      <c r="K293" s="2">
        <v>0</v>
      </c>
      <c r="L293" s="2">
        <v>0</v>
      </c>
      <c r="M293" s="2">
        <v>0</v>
      </c>
      <c r="N293" s="2">
        <v>38.200000000000003</v>
      </c>
      <c r="O293">
        <f t="shared" si="20"/>
        <v>0</v>
      </c>
      <c r="P293">
        <f t="shared" si="21"/>
        <v>27</v>
      </c>
      <c r="Q293">
        <f t="shared" si="22"/>
        <v>10</v>
      </c>
      <c r="R293">
        <f t="shared" si="23"/>
        <v>0</v>
      </c>
      <c r="S293">
        <f t="shared" si="24"/>
        <v>37</v>
      </c>
    </row>
    <row r="294" spans="1:19" x14ac:dyDescent="0.25">
      <c r="A294" s="3" t="s">
        <v>105</v>
      </c>
      <c r="B294" s="2" t="s">
        <v>42</v>
      </c>
      <c r="C294" s="2">
        <v>16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319</v>
      </c>
      <c r="J294" s="2">
        <v>1</v>
      </c>
      <c r="K294" s="2">
        <v>0</v>
      </c>
      <c r="L294" s="2">
        <v>0</v>
      </c>
      <c r="M294" s="2">
        <v>0</v>
      </c>
      <c r="N294" s="2">
        <v>37.9</v>
      </c>
      <c r="O294">
        <f t="shared" si="20"/>
        <v>0</v>
      </c>
      <c r="P294">
        <f t="shared" si="21"/>
        <v>0</v>
      </c>
      <c r="Q294">
        <f t="shared" si="22"/>
        <v>37</v>
      </c>
      <c r="R294">
        <f t="shared" si="23"/>
        <v>0</v>
      </c>
      <c r="S294">
        <f t="shared" si="24"/>
        <v>37</v>
      </c>
    </row>
    <row r="295" spans="1:19" x14ac:dyDescent="0.25">
      <c r="A295" s="3" t="s">
        <v>106</v>
      </c>
      <c r="B295" s="2" t="s">
        <v>8</v>
      </c>
      <c r="C295" s="2">
        <v>16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318</v>
      </c>
      <c r="J295" s="2">
        <v>1</v>
      </c>
      <c r="K295" s="2">
        <v>0</v>
      </c>
      <c r="L295" s="2">
        <v>0</v>
      </c>
      <c r="M295" s="2">
        <v>0</v>
      </c>
      <c r="N295" s="2">
        <v>37.799999999999997</v>
      </c>
      <c r="O295">
        <f t="shared" si="20"/>
        <v>0</v>
      </c>
      <c r="P295">
        <f t="shared" si="21"/>
        <v>0</v>
      </c>
      <c r="Q295">
        <f t="shared" si="22"/>
        <v>37</v>
      </c>
      <c r="R295">
        <f t="shared" si="23"/>
        <v>0</v>
      </c>
      <c r="S295">
        <f t="shared" si="24"/>
        <v>37</v>
      </c>
    </row>
    <row r="296" spans="1:19" x14ac:dyDescent="0.25">
      <c r="A296" s="3" t="s">
        <v>231</v>
      </c>
      <c r="B296" s="2" t="s">
        <v>40</v>
      </c>
      <c r="C296" s="2">
        <v>16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317</v>
      </c>
      <c r="J296" s="2">
        <v>1</v>
      </c>
      <c r="K296" s="2">
        <v>0</v>
      </c>
      <c r="L296" s="2">
        <v>0</v>
      </c>
      <c r="M296" s="2">
        <v>0</v>
      </c>
      <c r="N296" s="2">
        <v>37.700000000000003</v>
      </c>
      <c r="O296">
        <f t="shared" si="20"/>
        <v>0</v>
      </c>
      <c r="P296">
        <f t="shared" si="21"/>
        <v>0</v>
      </c>
      <c r="Q296">
        <f t="shared" si="22"/>
        <v>37</v>
      </c>
      <c r="R296">
        <f t="shared" si="23"/>
        <v>0</v>
      </c>
      <c r="S296">
        <f t="shared" si="24"/>
        <v>37</v>
      </c>
    </row>
    <row r="297" spans="1:19" x14ac:dyDescent="0.25">
      <c r="A297" s="3" t="s">
        <v>232</v>
      </c>
      <c r="B297" s="2" t="s">
        <v>10</v>
      </c>
      <c r="C297" s="2">
        <v>16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312</v>
      </c>
      <c r="J297" s="2">
        <v>1</v>
      </c>
      <c r="K297" s="2">
        <v>0</v>
      </c>
      <c r="L297" s="2">
        <v>0</v>
      </c>
      <c r="M297" s="2">
        <v>0</v>
      </c>
      <c r="N297" s="2">
        <v>37.200000000000003</v>
      </c>
      <c r="O297">
        <f t="shared" si="20"/>
        <v>0</v>
      </c>
      <c r="P297">
        <f t="shared" si="21"/>
        <v>0</v>
      </c>
      <c r="Q297">
        <f t="shared" si="22"/>
        <v>37</v>
      </c>
      <c r="R297">
        <f t="shared" si="23"/>
        <v>0</v>
      </c>
      <c r="S297">
        <f t="shared" si="24"/>
        <v>37</v>
      </c>
    </row>
    <row r="298" spans="1:19" ht="30" x14ac:dyDescent="0.25">
      <c r="A298" s="3" t="s">
        <v>402</v>
      </c>
      <c r="B298" s="2" t="s">
        <v>17</v>
      </c>
      <c r="C298" s="2">
        <v>3</v>
      </c>
      <c r="D298" s="2">
        <v>551</v>
      </c>
      <c r="E298" s="2">
        <v>2</v>
      </c>
      <c r="F298" s="2">
        <v>3</v>
      </c>
      <c r="G298" s="2">
        <v>12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25.24</v>
      </c>
      <c r="O298">
        <f t="shared" si="20"/>
        <v>36</v>
      </c>
      <c r="P298">
        <f t="shared" si="21"/>
        <v>1</v>
      </c>
      <c r="Q298">
        <f t="shared" si="22"/>
        <v>0</v>
      </c>
      <c r="R298">
        <f t="shared" si="23"/>
        <v>0</v>
      </c>
      <c r="S298">
        <f t="shared" si="24"/>
        <v>37</v>
      </c>
    </row>
    <row r="299" spans="1:19" x14ac:dyDescent="0.25">
      <c r="A299" s="3" t="s">
        <v>403</v>
      </c>
      <c r="B299" s="2" t="s">
        <v>5</v>
      </c>
      <c r="C299" s="2">
        <v>2</v>
      </c>
      <c r="D299" s="2">
        <v>402</v>
      </c>
      <c r="E299" s="2">
        <v>3</v>
      </c>
      <c r="F299" s="2">
        <v>2</v>
      </c>
      <c r="G299" s="2">
        <v>11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25.18</v>
      </c>
      <c r="O299">
        <f t="shared" si="20"/>
        <v>36</v>
      </c>
      <c r="P299">
        <f t="shared" si="21"/>
        <v>1</v>
      </c>
      <c r="Q299">
        <f t="shared" si="22"/>
        <v>0</v>
      </c>
      <c r="R299">
        <f t="shared" si="23"/>
        <v>0</v>
      </c>
      <c r="S299">
        <f t="shared" si="24"/>
        <v>37</v>
      </c>
    </row>
    <row r="300" spans="1:19" x14ac:dyDescent="0.25">
      <c r="A300" s="3" t="s">
        <v>233</v>
      </c>
      <c r="B300" s="2" t="s">
        <v>14</v>
      </c>
      <c r="C300" s="2">
        <v>16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309</v>
      </c>
      <c r="J300" s="2">
        <v>1</v>
      </c>
      <c r="K300" s="2">
        <v>0</v>
      </c>
      <c r="L300" s="2">
        <v>0</v>
      </c>
      <c r="M300" s="2">
        <v>0</v>
      </c>
      <c r="N300" s="2">
        <v>36.9</v>
      </c>
      <c r="O300">
        <f t="shared" si="20"/>
        <v>0</v>
      </c>
      <c r="P300">
        <f t="shared" si="21"/>
        <v>0</v>
      </c>
      <c r="Q300">
        <f t="shared" si="22"/>
        <v>36</v>
      </c>
      <c r="R300">
        <f t="shared" si="23"/>
        <v>0</v>
      </c>
      <c r="S300">
        <f t="shared" si="24"/>
        <v>36</v>
      </c>
    </row>
    <row r="301" spans="1:19" x14ac:dyDescent="0.25">
      <c r="A301" s="2" t="s">
        <v>234</v>
      </c>
      <c r="B301" s="2" t="s">
        <v>0</v>
      </c>
      <c r="C301" s="2">
        <v>16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246</v>
      </c>
      <c r="J301" s="2">
        <v>2</v>
      </c>
      <c r="K301" s="2">
        <v>0</v>
      </c>
      <c r="L301" s="2">
        <v>0</v>
      </c>
      <c r="M301" s="2">
        <v>0</v>
      </c>
      <c r="N301" s="2">
        <v>36.6</v>
      </c>
      <c r="O301">
        <f t="shared" si="20"/>
        <v>0</v>
      </c>
      <c r="P301">
        <f t="shared" si="21"/>
        <v>0</v>
      </c>
      <c r="Q301">
        <f t="shared" si="22"/>
        <v>36</v>
      </c>
      <c r="R301">
        <f t="shared" si="23"/>
        <v>0</v>
      </c>
      <c r="S301">
        <f t="shared" si="24"/>
        <v>36</v>
      </c>
    </row>
    <row r="302" spans="1:19" x14ac:dyDescent="0.25">
      <c r="A302" s="2" t="s">
        <v>404</v>
      </c>
      <c r="B302" s="2" t="s">
        <v>4</v>
      </c>
      <c r="C302" s="2">
        <v>2</v>
      </c>
      <c r="D302" s="2">
        <v>288</v>
      </c>
      <c r="E302" s="2">
        <v>4</v>
      </c>
      <c r="F302" s="2">
        <v>2</v>
      </c>
      <c r="G302" s="2">
        <v>2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23.72</v>
      </c>
      <c r="O302">
        <f t="shared" si="20"/>
        <v>36</v>
      </c>
      <c r="P302">
        <f t="shared" si="21"/>
        <v>0</v>
      </c>
      <c r="Q302">
        <f t="shared" si="22"/>
        <v>0</v>
      </c>
      <c r="R302">
        <f t="shared" si="23"/>
        <v>0</v>
      </c>
      <c r="S302">
        <f t="shared" si="24"/>
        <v>36</v>
      </c>
    </row>
    <row r="303" spans="1:19" x14ac:dyDescent="0.25">
      <c r="A303" s="3" t="s">
        <v>346</v>
      </c>
      <c r="B303" s="2" t="s">
        <v>1</v>
      </c>
      <c r="C303" s="2">
        <v>15</v>
      </c>
      <c r="D303" s="2">
        <v>0</v>
      </c>
      <c r="E303" s="2">
        <v>0</v>
      </c>
      <c r="F303" s="2">
        <v>0</v>
      </c>
      <c r="G303" s="2">
        <v>267</v>
      </c>
      <c r="H303" s="2">
        <v>1</v>
      </c>
      <c r="I303" s="2">
        <v>37</v>
      </c>
      <c r="J303" s="2">
        <v>0</v>
      </c>
      <c r="K303" s="2">
        <v>0</v>
      </c>
      <c r="L303" s="2">
        <v>0</v>
      </c>
      <c r="M303" s="2">
        <v>0</v>
      </c>
      <c r="N303" s="2">
        <v>36.4</v>
      </c>
      <c r="O303">
        <f t="shared" si="20"/>
        <v>0</v>
      </c>
      <c r="P303">
        <f t="shared" si="21"/>
        <v>32</v>
      </c>
      <c r="Q303">
        <f t="shared" si="22"/>
        <v>3</v>
      </c>
      <c r="R303">
        <f t="shared" si="23"/>
        <v>0</v>
      </c>
      <c r="S303">
        <f t="shared" si="24"/>
        <v>35</v>
      </c>
    </row>
    <row r="304" spans="1:19" x14ac:dyDescent="0.25">
      <c r="A304" s="3" t="s">
        <v>347</v>
      </c>
      <c r="B304" s="2" t="s">
        <v>39</v>
      </c>
      <c r="C304" s="2">
        <v>12</v>
      </c>
      <c r="D304" s="2">
        <v>0</v>
      </c>
      <c r="E304" s="2">
        <v>0</v>
      </c>
      <c r="F304" s="2">
        <v>0</v>
      </c>
      <c r="G304" s="2">
        <v>207</v>
      </c>
      <c r="H304" s="2">
        <v>1</v>
      </c>
      <c r="I304" s="2">
        <v>95</v>
      </c>
      <c r="J304" s="2">
        <v>0</v>
      </c>
      <c r="K304" s="2">
        <v>0</v>
      </c>
      <c r="L304" s="2">
        <v>0</v>
      </c>
      <c r="M304" s="2">
        <v>0</v>
      </c>
      <c r="N304" s="2">
        <v>36.200000000000003</v>
      </c>
      <c r="O304">
        <f t="shared" si="20"/>
        <v>0</v>
      </c>
      <c r="P304">
        <f t="shared" si="21"/>
        <v>26</v>
      </c>
      <c r="Q304">
        <f t="shared" si="22"/>
        <v>9</v>
      </c>
      <c r="R304">
        <f t="shared" si="23"/>
        <v>0</v>
      </c>
      <c r="S304">
        <f t="shared" si="24"/>
        <v>35</v>
      </c>
    </row>
    <row r="305" spans="1:19" x14ac:dyDescent="0.25">
      <c r="A305" s="2" t="s">
        <v>405</v>
      </c>
      <c r="B305" s="2" t="s">
        <v>45</v>
      </c>
      <c r="C305" s="2">
        <v>3</v>
      </c>
      <c r="D305" s="2">
        <v>252</v>
      </c>
      <c r="E305" s="2">
        <v>2</v>
      </c>
      <c r="F305" s="2">
        <v>2</v>
      </c>
      <c r="G305" s="2">
        <v>71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27.18</v>
      </c>
      <c r="O305">
        <f t="shared" si="20"/>
        <v>22</v>
      </c>
      <c r="P305">
        <f t="shared" si="21"/>
        <v>13</v>
      </c>
      <c r="Q305">
        <f t="shared" si="22"/>
        <v>0</v>
      </c>
      <c r="R305">
        <f t="shared" si="23"/>
        <v>0</v>
      </c>
      <c r="S305">
        <f t="shared" si="24"/>
        <v>35</v>
      </c>
    </row>
    <row r="306" spans="1:19" x14ac:dyDescent="0.25">
      <c r="A306" s="2" t="s">
        <v>406</v>
      </c>
      <c r="B306" s="2" t="s">
        <v>21</v>
      </c>
      <c r="C306" s="2">
        <v>4</v>
      </c>
      <c r="D306" s="2">
        <v>376</v>
      </c>
      <c r="E306" s="2">
        <v>3</v>
      </c>
      <c r="F306" s="2">
        <v>1</v>
      </c>
      <c r="G306" s="2">
        <v>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25.44</v>
      </c>
      <c r="O306">
        <f t="shared" si="20"/>
        <v>35</v>
      </c>
      <c r="P306">
        <f t="shared" si="21"/>
        <v>0</v>
      </c>
      <c r="Q306">
        <f t="shared" si="22"/>
        <v>0</v>
      </c>
      <c r="R306">
        <f t="shared" si="23"/>
        <v>0</v>
      </c>
      <c r="S306">
        <f t="shared" si="24"/>
        <v>35</v>
      </c>
    </row>
    <row r="307" spans="1:19" x14ac:dyDescent="0.25">
      <c r="A307" s="3" t="s">
        <v>348</v>
      </c>
      <c r="B307" s="2" t="s">
        <v>5</v>
      </c>
      <c r="C307" s="2">
        <v>16</v>
      </c>
      <c r="D307" s="2">
        <v>0</v>
      </c>
      <c r="E307" s="2">
        <v>0</v>
      </c>
      <c r="F307" s="2">
        <v>0</v>
      </c>
      <c r="G307" s="2">
        <v>107</v>
      </c>
      <c r="H307" s="2">
        <v>2</v>
      </c>
      <c r="I307" s="2">
        <v>129</v>
      </c>
      <c r="J307" s="2">
        <v>0</v>
      </c>
      <c r="K307" s="2">
        <v>0</v>
      </c>
      <c r="L307" s="2">
        <v>0</v>
      </c>
      <c r="M307" s="2">
        <v>0</v>
      </c>
      <c r="N307" s="2">
        <v>35.6</v>
      </c>
      <c r="O307">
        <f t="shared" si="20"/>
        <v>0</v>
      </c>
      <c r="P307">
        <f t="shared" si="21"/>
        <v>22</v>
      </c>
      <c r="Q307">
        <f t="shared" si="22"/>
        <v>12</v>
      </c>
      <c r="R307">
        <f t="shared" si="23"/>
        <v>0</v>
      </c>
      <c r="S307">
        <f t="shared" si="24"/>
        <v>34</v>
      </c>
    </row>
    <row r="308" spans="1:19" x14ac:dyDescent="0.25">
      <c r="A308" s="2" t="s">
        <v>235</v>
      </c>
      <c r="B308" s="2" t="s">
        <v>19</v>
      </c>
      <c r="C308" s="2">
        <v>16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284</v>
      </c>
      <c r="J308" s="2">
        <v>1</v>
      </c>
      <c r="K308" s="2">
        <v>0</v>
      </c>
      <c r="L308" s="2">
        <v>0</v>
      </c>
      <c r="M308" s="2">
        <v>0</v>
      </c>
      <c r="N308" s="2">
        <v>34.4</v>
      </c>
      <c r="O308">
        <f t="shared" si="20"/>
        <v>0</v>
      </c>
      <c r="P308">
        <f t="shared" si="21"/>
        <v>0</v>
      </c>
      <c r="Q308">
        <f t="shared" si="22"/>
        <v>34</v>
      </c>
      <c r="R308">
        <f t="shared" si="23"/>
        <v>0</v>
      </c>
      <c r="S308">
        <f t="shared" si="24"/>
        <v>34</v>
      </c>
    </row>
    <row r="309" spans="1:19" x14ac:dyDescent="0.25">
      <c r="A309" s="3" t="s">
        <v>236</v>
      </c>
      <c r="B309" s="2" t="s">
        <v>12</v>
      </c>
      <c r="C309" s="2">
        <v>16</v>
      </c>
      <c r="D309" s="2">
        <v>0</v>
      </c>
      <c r="E309" s="2">
        <v>0</v>
      </c>
      <c r="F309" s="2">
        <v>0</v>
      </c>
      <c r="G309" s="2">
        <v>17</v>
      </c>
      <c r="H309" s="2">
        <v>0</v>
      </c>
      <c r="I309" s="2">
        <v>203</v>
      </c>
      <c r="J309" s="2">
        <v>2</v>
      </c>
      <c r="K309" s="2">
        <v>0</v>
      </c>
      <c r="L309" s="2">
        <v>0</v>
      </c>
      <c r="M309" s="2">
        <v>0</v>
      </c>
      <c r="N309" s="2">
        <v>34</v>
      </c>
      <c r="O309">
        <f t="shared" si="20"/>
        <v>0</v>
      </c>
      <c r="P309">
        <f t="shared" si="21"/>
        <v>1</v>
      </c>
      <c r="Q309">
        <f t="shared" si="22"/>
        <v>32</v>
      </c>
      <c r="R309">
        <f t="shared" si="23"/>
        <v>0</v>
      </c>
      <c r="S309">
        <f t="shared" si="24"/>
        <v>33</v>
      </c>
    </row>
    <row r="310" spans="1:19" x14ac:dyDescent="0.25">
      <c r="A310" s="3" t="s">
        <v>237</v>
      </c>
      <c r="B310" s="2" t="s">
        <v>16</v>
      </c>
      <c r="C310" s="2">
        <v>16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279</v>
      </c>
      <c r="J310" s="2">
        <v>1</v>
      </c>
      <c r="K310" s="2">
        <v>0</v>
      </c>
      <c r="L310" s="2">
        <v>0</v>
      </c>
      <c r="M310" s="2">
        <v>0</v>
      </c>
      <c r="N310" s="2">
        <v>33.9</v>
      </c>
      <c r="O310">
        <f t="shared" si="20"/>
        <v>0</v>
      </c>
      <c r="P310">
        <f t="shared" si="21"/>
        <v>0</v>
      </c>
      <c r="Q310">
        <f t="shared" si="22"/>
        <v>33</v>
      </c>
      <c r="R310">
        <f t="shared" si="23"/>
        <v>0</v>
      </c>
      <c r="S310">
        <f t="shared" si="24"/>
        <v>33</v>
      </c>
    </row>
    <row r="311" spans="1:19" x14ac:dyDescent="0.25">
      <c r="A311" s="3" t="s">
        <v>349</v>
      </c>
      <c r="B311" s="2" t="s">
        <v>10</v>
      </c>
      <c r="C311" s="2">
        <v>11</v>
      </c>
      <c r="D311" s="2">
        <v>0</v>
      </c>
      <c r="E311" s="2">
        <v>0</v>
      </c>
      <c r="F311" s="2">
        <v>0</v>
      </c>
      <c r="G311" s="2">
        <v>206</v>
      </c>
      <c r="H311" s="2">
        <v>2</v>
      </c>
      <c r="I311" s="2">
        <v>12</v>
      </c>
      <c r="J311" s="2">
        <v>0</v>
      </c>
      <c r="K311" s="2">
        <v>0</v>
      </c>
      <c r="L311" s="2">
        <v>0</v>
      </c>
      <c r="M311" s="2">
        <v>0</v>
      </c>
      <c r="N311" s="2">
        <v>33.799999999999997</v>
      </c>
      <c r="O311">
        <f t="shared" si="20"/>
        <v>0</v>
      </c>
      <c r="P311">
        <f t="shared" si="21"/>
        <v>32</v>
      </c>
      <c r="Q311">
        <f t="shared" si="22"/>
        <v>1</v>
      </c>
      <c r="R311">
        <f t="shared" si="23"/>
        <v>0</v>
      </c>
      <c r="S311">
        <f t="shared" si="24"/>
        <v>33</v>
      </c>
    </row>
    <row r="312" spans="1:19" x14ac:dyDescent="0.25">
      <c r="A312" s="2" t="s">
        <v>238</v>
      </c>
      <c r="B312" s="2" t="s">
        <v>18</v>
      </c>
      <c r="C312" s="2">
        <v>14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271</v>
      </c>
      <c r="J312" s="2">
        <v>1</v>
      </c>
      <c r="K312" s="2">
        <v>0</v>
      </c>
      <c r="L312" s="2">
        <v>0</v>
      </c>
      <c r="M312" s="2">
        <v>0</v>
      </c>
      <c r="N312" s="2">
        <v>33.1</v>
      </c>
      <c r="O312">
        <f t="shared" si="20"/>
        <v>0</v>
      </c>
      <c r="P312">
        <f t="shared" si="21"/>
        <v>0</v>
      </c>
      <c r="Q312">
        <f t="shared" si="22"/>
        <v>33</v>
      </c>
      <c r="R312">
        <f t="shared" si="23"/>
        <v>0</v>
      </c>
      <c r="S312">
        <f t="shared" si="24"/>
        <v>33</v>
      </c>
    </row>
    <row r="313" spans="1:19" x14ac:dyDescent="0.25">
      <c r="A313" s="3" t="s">
        <v>239</v>
      </c>
      <c r="B313" s="2" t="s">
        <v>2</v>
      </c>
      <c r="C313" s="2">
        <v>16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270</v>
      </c>
      <c r="J313" s="2">
        <v>1</v>
      </c>
      <c r="K313" s="2">
        <v>0</v>
      </c>
      <c r="L313" s="2">
        <v>0</v>
      </c>
      <c r="M313" s="2">
        <v>0</v>
      </c>
      <c r="N313" s="2">
        <v>33</v>
      </c>
      <c r="O313">
        <f t="shared" si="20"/>
        <v>0</v>
      </c>
      <c r="P313">
        <f t="shared" si="21"/>
        <v>0</v>
      </c>
      <c r="Q313">
        <f t="shared" si="22"/>
        <v>33</v>
      </c>
      <c r="R313">
        <f t="shared" si="23"/>
        <v>0</v>
      </c>
      <c r="S313">
        <f t="shared" si="24"/>
        <v>33</v>
      </c>
    </row>
    <row r="314" spans="1:19" x14ac:dyDescent="0.25">
      <c r="A314" s="3" t="s">
        <v>240</v>
      </c>
      <c r="B314" s="2" t="s">
        <v>3</v>
      </c>
      <c r="C314" s="2">
        <v>16</v>
      </c>
      <c r="D314" s="2">
        <v>0</v>
      </c>
      <c r="E314" s="2">
        <v>0</v>
      </c>
      <c r="F314" s="2">
        <v>0</v>
      </c>
      <c r="G314" s="2">
        <v>20</v>
      </c>
      <c r="H314" s="2">
        <v>0</v>
      </c>
      <c r="I314" s="2">
        <v>247</v>
      </c>
      <c r="J314" s="2">
        <v>1</v>
      </c>
      <c r="K314" s="2">
        <v>0</v>
      </c>
      <c r="L314" s="2">
        <v>0</v>
      </c>
      <c r="M314" s="2">
        <v>0</v>
      </c>
      <c r="N314" s="2">
        <v>32.700000000000003</v>
      </c>
      <c r="O314">
        <f t="shared" si="20"/>
        <v>0</v>
      </c>
      <c r="P314">
        <f t="shared" si="21"/>
        <v>2</v>
      </c>
      <c r="Q314">
        <f t="shared" si="22"/>
        <v>30</v>
      </c>
      <c r="R314">
        <f t="shared" si="23"/>
        <v>0</v>
      </c>
      <c r="S314">
        <f t="shared" si="24"/>
        <v>32</v>
      </c>
    </row>
    <row r="315" spans="1:19" x14ac:dyDescent="0.25">
      <c r="A315" s="3" t="s">
        <v>107</v>
      </c>
      <c r="B315" s="2" t="s">
        <v>15</v>
      </c>
      <c r="C315" s="2">
        <v>14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201</v>
      </c>
      <c r="J315" s="2">
        <v>2</v>
      </c>
      <c r="K315" s="2">
        <v>0</v>
      </c>
      <c r="L315" s="2">
        <v>0</v>
      </c>
      <c r="M315" s="2">
        <v>0</v>
      </c>
      <c r="N315" s="2">
        <v>32.1</v>
      </c>
      <c r="O315">
        <f t="shared" si="20"/>
        <v>0</v>
      </c>
      <c r="P315">
        <f t="shared" si="21"/>
        <v>0</v>
      </c>
      <c r="Q315">
        <f t="shared" si="22"/>
        <v>32</v>
      </c>
      <c r="R315">
        <f t="shared" si="23"/>
        <v>0</v>
      </c>
      <c r="S315">
        <f t="shared" si="24"/>
        <v>32</v>
      </c>
    </row>
    <row r="316" spans="1:19" x14ac:dyDescent="0.25">
      <c r="A316" s="3" t="s">
        <v>108</v>
      </c>
      <c r="B316" s="2" t="s">
        <v>48</v>
      </c>
      <c r="C316" s="2">
        <v>14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199</v>
      </c>
      <c r="J316" s="2">
        <v>2</v>
      </c>
      <c r="K316" s="2">
        <v>0</v>
      </c>
      <c r="L316" s="2">
        <v>0</v>
      </c>
      <c r="M316" s="2">
        <v>0</v>
      </c>
      <c r="N316" s="2">
        <v>31.9</v>
      </c>
      <c r="O316">
        <f t="shared" si="20"/>
        <v>0</v>
      </c>
      <c r="P316">
        <f t="shared" si="21"/>
        <v>0</v>
      </c>
      <c r="Q316">
        <f t="shared" si="22"/>
        <v>31</v>
      </c>
      <c r="R316">
        <f t="shared" si="23"/>
        <v>0</v>
      </c>
      <c r="S316">
        <f t="shared" si="24"/>
        <v>31</v>
      </c>
    </row>
    <row r="317" spans="1:19" x14ac:dyDescent="0.25">
      <c r="A317" s="2" t="s">
        <v>407</v>
      </c>
      <c r="B317" s="2" t="s">
        <v>13</v>
      </c>
      <c r="C317" s="2">
        <v>2</v>
      </c>
      <c r="D317" s="2">
        <v>419</v>
      </c>
      <c r="E317" s="2">
        <v>2</v>
      </c>
      <c r="F317" s="2">
        <v>1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22.76</v>
      </c>
      <c r="O317">
        <f t="shared" si="20"/>
        <v>31</v>
      </c>
      <c r="P317">
        <f t="shared" si="21"/>
        <v>0</v>
      </c>
      <c r="Q317">
        <f t="shared" si="22"/>
        <v>0</v>
      </c>
      <c r="R317">
        <f t="shared" si="23"/>
        <v>0</v>
      </c>
      <c r="S317">
        <f t="shared" si="24"/>
        <v>31</v>
      </c>
    </row>
    <row r="318" spans="1:19" x14ac:dyDescent="0.25">
      <c r="A318" s="3" t="s">
        <v>350</v>
      </c>
      <c r="B318" s="2" t="s">
        <v>18</v>
      </c>
      <c r="C318" s="2">
        <v>16</v>
      </c>
      <c r="D318" s="2">
        <v>0</v>
      </c>
      <c r="E318" s="2">
        <v>0</v>
      </c>
      <c r="F318" s="2">
        <v>0</v>
      </c>
      <c r="G318" s="2">
        <v>196</v>
      </c>
      <c r="H318" s="2">
        <v>1</v>
      </c>
      <c r="I318" s="2">
        <v>56</v>
      </c>
      <c r="J318" s="2">
        <v>0</v>
      </c>
      <c r="K318" s="2">
        <v>0</v>
      </c>
      <c r="L318" s="2">
        <v>0</v>
      </c>
      <c r="M318" s="2">
        <v>0</v>
      </c>
      <c r="N318" s="2">
        <v>31.2</v>
      </c>
      <c r="O318">
        <f t="shared" si="20"/>
        <v>0</v>
      </c>
      <c r="P318">
        <f t="shared" si="21"/>
        <v>25</v>
      </c>
      <c r="Q318">
        <f t="shared" si="22"/>
        <v>5</v>
      </c>
      <c r="R318">
        <f t="shared" si="23"/>
        <v>0</v>
      </c>
      <c r="S318">
        <f t="shared" si="24"/>
        <v>30</v>
      </c>
    </row>
    <row r="319" spans="1:19" x14ac:dyDescent="0.25">
      <c r="A319" s="3" t="s">
        <v>351</v>
      </c>
      <c r="B319" s="2" t="s">
        <v>39</v>
      </c>
      <c r="C319" s="2">
        <v>16</v>
      </c>
      <c r="D319" s="2">
        <v>0</v>
      </c>
      <c r="E319" s="2">
        <v>0</v>
      </c>
      <c r="F319" s="2">
        <v>0</v>
      </c>
      <c r="G319" s="2">
        <v>168</v>
      </c>
      <c r="H319" s="2">
        <v>2</v>
      </c>
      <c r="I319" s="2">
        <v>34</v>
      </c>
      <c r="J319" s="2">
        <v>0</v>
      </c>
      <c r="K319" s="2">
        <v>0</v>
      </c>
      <c r="L319" s="2">
        <v>0</v>
      </c>
      <c r="M319" s="2">
        <v>1</v>
      </c>
      <c r="N319" s="2">
        <v>30.2</v>
      </c>
      <c r="O319">
        <f t="shared" si="20"/>
        <v>0</v>
      </c>
      <c r="P319">
        <f t="shared" si="21"/>
        <v>28</v>
      </c>
      <c r="Q319">
        <f t="shared" si="22"/>
        <v>3</v>
      </c>
      <c r="R319">
        <f t="shared" si="23"/>
        <v>-1</v>
      </c>
      <c r="S319">
        <f t="shared" si="24"/>
        <v>30</v>
      </c>
    </row>
    <row r="320" spans="1:19" x14ac:dyDescent="0.25">
      <c r="A320" s="3" t="s">
        <v>352</v>
      </c>
      <c r="B320" s="2" t="s">
        <v>12</v>
      </c>
      <c r="C320" s="2">
        <v>15</v>
      </c>
      <c r="D320" s="2">
        <v>0</v>
      </c>
      <c r="E320" s="2">
        <v>0</v>
      </c>
      <c r="F320" s="2">
        <v>0</v>
      </c>
      <c r="G320" s="2">
        <v>169</v>
      </c>
      <c r="H320" s="2">
        <v>1</v>
      </c>
      <c r="I320" s="2">
        <v>70</v>
      </c>
      <c r="J320" s="2">
        <v>0</v>
      </c>
      <c r="K320" s="2">
        <v>0</v>
      </c>
      <c r="L320" s="2">
        <v>0</v>
      </c>
      <c r="M320" s="2">
        <v>0</v>
      </c>
      <c r="N320" s="2">
        <v>29.9</v>
      </c>
      <c r="O320">
        <f t="shared" si="20"/>
        <v>0</v>
      </c>
      <c r="P320">
        <f t="shared" si="21"/>
        <v>22</v>
      </c>
      <c r="Q320">
        <f t="shared" si="22"/>
        <v>7</v>
      </c>
      <c r="R320">
        <f t="shared" si="23"/>
        <v>0</v>
      </c>
      <c r="S320">
        <f t="shared" si="24"/>
        <v>29</v>
      </c>
    </row>
    <row r="321" spans="1:19" x14ac:dyDescent="0.25">
      <c r="A321" s="3" t="s">
        <v>408</v>
      </c>
      <c r="B321" s="2" t="s">
        <v>39</v>
      </c>
      <c r="C321" s="2">
        <v>3</v>
      </c>
      <c r="D321" s="2">
        <v>342</v>
      </c>
      <c r="E321" s="2">
        <v>2</v>
      </c>
      <c r="F321" s="2">
        <v>2</v>
      </c>
      <c r="G321" s="2">
        <v>29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20.58</v>
      </c>
      <c r="O321">
        <f t="shared" si="20"/>
        <v>27</v>
      </c>
      <c r="P321">
        <f t="shared" si="21"/>
        <v>2</v>
      </c>
      <c r="Q321">
        <f t="shared" si="22"/>
        <v>0</v>
      </c>
      <c r="R321">
        <f t="shared" si="23"/>
        <v>0</v>
      </c>
      <c r="S321">
        <f t="shared" si="24"/>
        <v>29</v>
      </c>
    </row>
    <row r="322" spans="1:19" x14ac:dyDescent="0.25">
      <c r="A322" s="3" t="s">
        <v>109</v>
      </c>
      <c r="B322" s="2" t="s">
        <v>14</v>
      </c>
      <c r="C322" s="2">
        <v>14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161</v>
      </c>
      <c r="J322" s="2">
        <v>2</v>
      </c>
      <c r="K322" s="2">
        <v>0</v>
      </c>
      <c r="L322" s="2">
        <v>0</v>
      </c>
      <c r="M322" s="2">
        <v>0</v>
      </c>
      <c r="N322" s="2">
        <v>28.1</v>
      </c>
      <c r="O322">
        <f t="shared" ref="O322:O351" si="25">_xlfn.FLOOR.MATH(D322/20)+(E322*6)-(F322)</f>
        <v>0</v>
      </c>
      <c r="P322">
        <f t="shared" ref="P322:P351" si="26">_xlfn.FLOOR.MATH(G322/10) + (6*H322)</f>
        <v>0</v>
      </c>
      <c r="Q322">
        <f t="shared" ref="Q322:Q351" si="27">_xlfn.FLOOR.MATH(I322/10) + (6*J322)</f>
        <v>28</v>
      </c>
      <c r="R322">
        <f t="shared" ref="R322:R351" si="28">(K322*6)+(L322*2)-M322</f>
        <v>0</v>
      </c>
      <c r="S322">
        <f t="shared" ref="S322:S385" si="29">SUM(O322:R322)</f>
        <v>28</v>
      </c>
    </row>
    <row r="323" spans="1:19" x14ac:dyDescent="0.25">
      <c r="A323" s="3" t="s">
        <v>241</v>
      </c>
      <c r="B323" s="2" t="s">
        <v>5</v>
      </c>
      <c r="C323" s="2">
        <v>13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220</v>
      </c>
      <c r="J323" s="2">
        <v>1</v>
      </c>
      <c r="K323" s="2">
        <v>0</v>
      </c>
      <c r="L323" s="2">
        <v>0</v>
      </c>
      <c r="M323" s="2">
        <v>0</v>
      </c>
      <c r="N323" s="2">
        <v>28</v>
      </c>
      <c r="O323">
        <f t="shared" si="25"/>
        <v>0</v>
      </c>
      <c r="P323">
        <f t="shared" si="26"/>
        <v>0</v>
      </c>
      <c r="Q323">
        <f t="shared" si="27"/>
        <v>28</v>
      </c>
      <c r="R323">
        <f t="shared" si="28"/>
        <v>0</v>
      </c>
      <c r="S323">
        <f t="shared" si="29"/>
        <v>28</v>
      </c>
    </row>
    <row r="324" spans="1:19" x14ac:dyDescent="0.25">
      <c r="A324" s="2" t="s">
        <v>353</v>
      </c>
      <c r="B324" s="2" t="s">
        <v>4</v>
      </c>
      <c r="C324" s="2">
        <v>16</v>
      </c>
      <c r="D324" s="2">
        <v>0</v>
      </c>
      <c r="E324" s="2">
        <v>0</v>
      </c>
      <c r="F324" s="2">
        <v>0</v>
      </c>
      <c r="G324" s="2">
        <v>187</v>
      </c>
      <c r="H324" s="2">
        <v>1</v>
      </c>
      <c r="I324" s="2">
        <v>30</v>
      </c>
      <c r="J324" s="2">
        <v>0</v>
      </c>
      <c r="K324" s="2">
        <v>0</v>
      </c>
      <c r="L324" s="2">
        <v>0</v>
      </c>
      <c r="M324" s="2">
        <v>0</v>
      </c>
      <c r="N324" s="2">
        <v>27.7</v>
      </c>
      <c r="O324">
        <f t="shared" si="25"/>
        <v>0</v>
      </c>
      <c r="P324">
        <f t="shared" si="26"/>
        <v>24</v>
      </c>
      <c r="Q324">
        <f t="shared" si="27"/>
        <v>3</v>
      </c>
      <c r="R324">
        <f t="shared" si="28"/>
        <v>0</v>
      </c>
      <c r="S324">
        <f t="shared" si="29"/>
        <v>27</v>
      </c>
    </row>
    <row r="325" spans="1:19" x14ac:dyDescent="0.25">
      <c r="A325" s="3" t="s">
        <v>242</v>
      </c>
      <c r="B325" s="2" t="s">
        <v>48</v>
      </c>
      <c r="C325" s="2">
        <v>10</v>
      </c>
      <c r="D325" s="2">
        <v>0</v>
      </c>
      <c r="E325" s="2">
        <v>0</v>
      </c>
      <c r="F325" s="2">
        <v>0</v>
      </c>
      <c r="G325" s="2">
        <v>15</v>
      </c>
      <c r="H325" s="2">
        <v>0</v>
      </c>
      <c r="I325" s="2">
        <v>260</v>
      </c>
      <c r="J325" s="2">
        <v>0</v>
      </c>
      <c r="K325" s="2">
        <v>0</v>
      </c>
      <c r="L325" s="2">
        <v>0</v>
      </c>
      <c r="M325" s="2">
        <v>0</v>
      </c>
      <c r="N325" s="2">
        <v>27.5</v>
      </c>
      <c r="O325">
        <f t="shared" si="25"/>
        <v>0</v>
      </c>
      <c r="P325">
        <f t="shared" si="26"/>
        <v>1</v>
      </c>
      <c r="Q325">
        <f t="shared" si="27"/>
        <v>26</v>
      </c>
      <c r="R325">
        <f t="shared" si="28"/>
        <v>0</v>
      </c>
      <c r="S325">
        <f t="shared" si="29"/>
        <v>27</v>
      </c>
    </row>
    <row r="326" spans="1:19" x14ac:dyDescent="0.25">
      <c r="A326" s="3" t="s">
        <v>354</v>
      </c>
      <c r="B326" s="2" t="s">
        <v>48</v>
      </c>
      <c r="C326" s="2">
        <v>14</v>
      </c>
      <c r="D326" s="2">
        <v>0</v>
      </c>
      <c r="E326" s="2">
        <v>0</v>
      </c>
      <c r="F326" s="2">
        <v>0</v>
      </c>
      <c r="G326" s="2">
        <v>160</v>
      </c>
      <c r="H326" s="2">
        <v>1</v>
      </c>
      <c r="I326" s="2">
        <v>53</v>
      </c>
      <c r="J326" s="2">
        <v>0</v>
      </c>
      <c r="K326" s="2">
        <v>0</v>
      </c>
      <c r="L326" s="2">
        <v>0</v>
      </c>
      <c r="M326" s="2">
        <v>0</v>
      </c>
      <c r="N326" s="2">
        <v>27.3</v>
      </c>
      <c r="O326">
        <f t="shared" si="25"/>
        <v>0</v>
      </c>
      <c r="P326">
        <f t="shared" si="26"/>
        <v>22</v>
      </c>
      <c r="Q326">
        <f t="shared" si="27"/>
        <v>5</v>
      </c>
      <c r="R326">
        <f t="shared" si="28"/>
        <v>0</v>
      </c>
      <c r="S326">
        <f t="shared" si="29"/>
        <v>27</v>
      </c>
    </row>
    <row r="327" spans="1:19" x14ac:dyDescent="0.25">
      <c r="A327" s="2" t="s">
        <v>243</v>
      </c>
      <c r="B327" s="2" t="s">
        <v>43</v>
      </c>
      <c r="C327" s="2">
        <v>14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203</v>
      </c>
      <c r="J327" s="2">
        <v>1</v>
      </c>
      <c r="K327" s="2">
        <v>0</v>
      </c>
      <c r="L327" s="2">
        <v>0</v>
      </c>
      <c r="M327" s="2">
        <v>0</v>
      </c>
      <c r="N327" s="2">
        <v>26.3</v>
      </c>
      <c r="O327">
        <f t="shared" si="25"/>
        <v>0</v>
      </c>
      <c r="P327">
        <f t="shared" si="26"/>
        <v>0</v>
      </c>
      <c r="Q327">
        <f t="shared" si="27"/>
        <v>26</v>
      </c>
      <c r="R327">
        <f t="shared" si="28"/>
        <v>0</v>
      </c>
      <c r="S327">
        <f t="shared" si="29"/>
        <v>26</v>
      </c>
    </row>
    <row r="328" spans="1:19" x14ac:dyDescent="0.25">
      <c r="A328" s="3" t="s">
        <v>244</v>
      </c>
      <c r="B328" s="2" t="s">
        <v>44</v>
      </c>
      <c r="C328" s="2">
        <v>16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202</v>
      </c>
      <c r="J328" s="2">
        <v>1</v>
      </c>
      <c r="K328" s="2">
        <v>0</v>
      </c>
      <c r="L328" s="2">
        <v>0</v>
      </c>
      <c r="M328" s="2">
        <v>0</v>
      </c>
      <c r="N328" s="2">
        <v>26.2</v>
      </c>
      <c r="O328">
        <f t="shared" si="25"/>
        <v>0</v>
      </c>
      <c r="P328">
        <f t="shared" si="26"/>
        <v>0</v>
      </c>
      <c r="Q328">
        <f t="shared" si="27"/>
        <v>26</v>
      </c>
      <c r="R328">
        <f t="shared" si="28"/>
        <v>0</v>
      </c>
      <c r="S328">
        <f t="shared" si="29"/>
        <v>26</v>
      </c>
    </row>
    <row r="329" spans="1:19" x14ac:dyDescent="0.25">
      <c r="A329" s="3" t="s">
        <v>355</v>
      </c>
      <c r="B329" s="2" t="s">
        <v>46</v>
      </c>
      <c r="C329" s="2">
        <v>14</v>
      </c>
      <c r="D329" s="2">
        <v>0</v>
      </c>
      <c r="E329" s="2">
        <v>0</v>
      </c>
      <c r="F329" s="2">
        <v>0</v>
      </c>
      <c r="G329" s="2">
        <v>167</v>
      </c>
      <c r="H329" s="2">
        <v>0</v>
      </c>
      <c r="I329" s="2">
        <v>94</v>
      </c>
      <c r="J329" s="2">
        <v>0</v>
      </c>
      <c r="K329" s="2">
        <v>0</v>
      </c>
      <c r="L329" s="2">
        <v>0</v>
      </c>
      <c r="M329" s="2">
        <v>0</v>
      </c>
      <c r="N329" s="2">
        <v>26.1</v>
      </c>
      <c r="O329">
        <f t="shared" si="25"/>
        <v>0</v>
      </c>
      <c r="P329">
        <f t="shared" si="26"/>
        <v>16</v>
      </c>
      <c r="Q329">
        <f t="shared" si="27"/>
        <v>9</v>
      </c>
      <c r="R329">
        <f t="shared" si="28"/>
        <v>0</v>
      </c>
      <c r="S329">
        <f t="shared" si="29"/>
        <v>25</v>
      </c>
    </row>
    <row r="330" spans="1:19" x14ac:dyDescent="0.25">
      <c r="A330" s="3" t="s">
        <v>356</v>
      </c>
      <c r="B330" s="2" t="s">
        <v>9</v>
      </c>
      <c r="C330" s="2">
        <v>9</v>
      </c>
      <c r="D330" s="2">
        <v>0</v>
      </c>
      <c r="E330" s="2">
        <v>0</v>
      </c>
      <c r="F330" s="2">
        <v>0</v>
      </c>
      <c r="G330" s="2">
        <v>202</v>
      </c>
      <c r="H330" s="2">
        <v>0</v>
      </c>
      <c r="I330" s="2">
        <v>58</v>
      </c>
      <c r="J330" s="2">
        <v>0</v>
      </c>
      <c r="K330" s="2">
        <v>0</v>
      </c>
      <c r="L330" s="2">
        <v>0</v>
      </c>
      <c r="M330" s="2">
        <v>0</v>
      </c>
      <c r="N330" s="2">
        <v>26</v>
      </c>
      <c r="O330">
        <f t="shared" si="25"/>
        <v>0</v>
      </c>
      <c r="P330">
        <f t="shared" si="26"/>
        <v>20</v>
      </c>
      <c r="Q330">
        <f t="shared" si="27"/>
        <v>5</v>
      </c>
      <c r="R330">
        <f t="shared" si="28"/>
        <v>0</v>
      </c>
      <c r="S330">
        <f t="shared" si="29"/>
        <v>25</v>
      </c>
    </row>
    <row r="331" spans="1:19" x14ac:dyDescent="0.25">
      <c r="A331" s="3" t="s">
        <v>357</v>
      </c>
      <c r="B331" s="2" t="s">
        <v>45</v>
      </c>
      <c r="C331" s="2">
        <v>4</v>
      </c>
      <c r="D331" s="2">
        <v>0</v>
      </c>
      <c r="E331" s="2">
        <v>0</v>
      </c>
      <c r="F331" s="2">
        <v>0</v>
      </c>
      <c r="G331" s="2">
        <v>168</v>
      </c>
      <c r="H331" s="2">
        <v>1</v>
      </c>
      <c r="I331" s="2">
        <v>31</v>
      </c>
      <c r="J331" s="2">
        <v>0</v>
      </c>
      <c r="K331" s="2">
        <v>0</v>
      </c>
      <c r="L331" s="2">
        <v>0</v>
      </c>
      <c r="M331" s="2">
        <v>0</v>
      </c>
      <c r="N331" s="2">
        <v>25.9</v>
      </c>
      <c r="O331">
        <f t="shared" si="25"/>
        <v>0</v>
      </c>
      <c r="P331">
        <f t="shared" si="26"/>
        <v>22</v>
      </c>
      <c r="Q331">
        <f t="shared" si="27"/>
        <v>3</v>
      </c>
      <c r="R331">
        <f t="shared" si="28"/>
        <v>0</v>
      </c>
      <c r="S331">
        <f t="shared" si="29"/>
        <v>25</v>
      </c>
    </row>
    <row r="332" spans="1:19" x14ac:dyDescent="0.25">
      <c r="A332" s="3" t="s">
        <v>358</v>
      </c>
      <c r="B332" s="2" t="s">
        <v>21</v>
      </c>
      <c r="C332" s="2">
        <v>14</v>
      </c>
      <c r="D332" s="2">
        <v>0</v>
      </c>
      <c r="E332" s="2">
        <v>0</v>
      </c>
      <c r="F332" s="2">
        <v>0</v>
      </c>
      <c r="G332" s="2">
        <v>186</v>
      </c>
      <c r="H332" s="2">
        <v>0</v>
      </c>
      <c r="I332" s="2">
        <v>71</v>
      </c>
      <c r="J332" s="2">
        <v>0</v>
      </c>
      <c r="K332" s="2">
        <v>0</v>
      </c>
      <c r="L332" s="2">
        <v>0</v>
      </c>
      <c r="M332" s="2">
        <v>0</v>
      </c>
      <c r="N332" s="2">
        <v>25.7</v>
      </c>
      <c r="O332">
        <f t="shared" si="25"/>
        <v>0</v>
      </c>
      <c r="P332">
        <f t="shared" si="26"/>
        <v>18</v>
      </c>
      <c r="Q332">
        <f t="shared" si="27"/>
        <v>7</v>
      </c>
      <c r="R332">
        <f t="shared" si="28"/>
        <v>0</v>
      </c>
      <c r="S332">
        <f t="shared" si="29"/>
        <v>25</v>
      </c>
    </row>
    <row r="333" spans="1:19" x14ac:dyDescent="0.25">
      <c r="A333" s="2" t="s">
        <v>409</v>
      </c>
      <c r="B333" s="2" t="s">
        <v>16</v>
      </c>
      <c r="C333" s="2">
        <v>2</v>
      </c>
      <c r="D333" s="2">
        <v>293</v>
      </c>
      <c r="E333" s="2">
        <v>2</v>
      </c>
      <c r="F333" s="2">
        <v>1</v>
      </c>
      <c r="G333" s="2">
        <v>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18.12</v>
      </c>
      <c r="O333">
        <f t="shared" si="25"/>
        <v>25</v>
      </c>
      <c r="P333">
        <f t="shared" si="26"/>
        <v>0</v>
      </c>
      <c r="Q333">
        <f t="shared" si="27"/>
        <v>0</v>
      </c>
      <c r="R333">
        <f t="shared" si="28"/>
        <v>0</v>
      </c>
      <c r="S333">
        <f t="shared" si="29"/>
        <v>25</v>
      </c>
    </row>
    <row r="334" spans="1:19" x14ac:dyDescent="0.25">
      <c r="A334" s="3" t="s">
        <v>245</v>
      </c>
      <c r="B334" s="2" t="s">
        <v>13</v>
      </c>
      <c r="C334" s="2">
        <v>10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244</v>
      </c>
      <c r="J334" s="2">
        <v>0</v>
      </c>
      <c r="K334" s="2">
        <v>0</v>
      </c>
      <c r="L334" s="2">
        <v>0</v>
      </c>
      <c r="M334" s="2">
        <v>0</v>
      </c>
      <c r="N334" s="2">
        <v>24.4</v>
      </c>
      <c r="O334">
        <f t="shared" si="25"/>
        <v>0</v>
      </c>
      <c r="P334">
        <f t="shared" si="26"/>
        <v>0</v>
      </c>
      <c r="Q334">
        <f t="shared" si="27"/>
        <v>24</v>
      </c>
      <c r="R334">
        <f t="shared" si="28"/>
        <v>0</v>
      </c>
      <c r="S334">
        <f t="shared" si="29"/>
        <v>24</v>
      </c>
    </row>
    <row r="335" spans="1:19" ht="30" x14ac:dyDescent="0.25">
      <c r="A335" s="3" t="s">
        <v>246</v>
      </c>
      <c r="B335" s="2" t="s">
        <v>19</v>
      </c>
      <c r="C335" s="2">
        <v>12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173</v>
      </c>
      <c r="J335" s="2">
        <v>1</v>
      </c>
      <c r="K335" s="2">
        <v>0</v>
      </c>
      <c r="L335" s="2">
        <v>0</v>
      </c>
      <c r="M335" s="2">
        <v>0</v>
      </c>
      <c r="N335" s="2">
        <v>23.3</v>
      </c>
      <c r="O335">
        <f t="shared" si="25"/>
        <v>0</v>
      </c>
      <c r="P335">
        <f t="shared" si="26"/>
        <v>0</v>
      </c>
      <c r="Q335">
        <f t="shared" si="27"/>
        <v>23</v>
      </c>
      <c r="R335">
        <f t="shared" si="28"/>
        <v>0</v>
      </c>
      <c r="S335">
        <f t="shared" si="29"/>
        <v>23</v>
      </c>
    </row>
    <row r="336" spans="1:19" x14ac:dyDescent="0.25">
      <c r="A336" s="3" t="s">
        <v>110</v>
      </c>
      <c r="B336" s="2" t="s">
        <v>48</v>
      </c>
      <c r="C336" s="2">
        <v>14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166</v>
      </c>
      <c r="J336" s="2">
        <v>1</v>
      </c>
      <c r="K336" s="2">
        <v>0</v>
      </c>
      <c r="L336" s="2">
        <v>0</v>
      </c>
      <c r="M336" s="2">
        <v>0</v>
      </c>
      <c r="N336" s="2">
        <v>22.6</v>
      </c>
      <c r="O336">
        <f t="shared" si="25"/>
        <v>0</v>
      </c>
      <c r="P336">
        <f t="shared" si="26"/>
        <v>0</v>
      </c>
      <c r="Q336">
        <f t="shared" si="27"/>
        <v>22</v>
      </c>
      <c r="R336">
        <f t="shared" si="28"/>
        <v>0</v>
      </c>
      <c r="S336">
        <f t="shared" si="29"/>
        <v>22</v>
      </c>
    </row>
    <row r="337" spans="1:19" x14ac:dyDescent="0.25">
      <c r="A337" s="3" t="s">
        <v>111</v>
      </c>
      <c r="B337" s="2" t="s">
        <v>9</v>
      </c>
      <c r="C337" s="2">
        <v>9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166</v>
      </c>
      <c r="J337" s="2">
        <v>1</v>
      </c>
      <c r="K337" s="2">
        <v>0</v>
      </c>
      <c r="L337" s="2">
        <v>0</v>
      </c>
      <c r="M337" s="2">
        <v>0</v>
      </c>
      <c r="N337" s="2">
        <v>22.6</v>
      </c>
      <c r="O337">
        <f t="shared" si="25"/>
        <v>0</v>
      </c>
      <c r="P337">
        <f t="shared" si="26"/>
        <v>0</v>
      </c>
      <c r="Q337">
        <f t="shared" si="27"/>
        <v>22</v>
      </c>
      <c r="R337">
        <f t="shared" si="28"/>
        <v>0</v>
      </c>
      <c r="S337">
        <f t="shared" si="29"/>
        <v>22</v>
      </c>
    </row>
    <row r="338" spans="1:19" x14ac:dyDescent="0.25">
      <c r="A338" s="3" t="s">
        <v>112</v>
      </c>
      <c r="B338" s="2" t="s">
        <v>13</v>
      </c>
      <c r="C338" s="2">
        <v>12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220</v>
      </c>
      <c r="J338" s="2">
        <v>0</v>
      </c>
      <c r="K338" s="2">
        <v>0</v>
      </c>
      <c r="L338" s="2">
        <v>0</v>
      </c>
      <c r="M338" s="2">
        <v>0</v>
      </c>
      <c r="N338" s="2">
        <v>22</v>
      </c>
      <c r="O338">
        <f t="shared" si="25"/>
        <v>0</v>
      </c>
      <c r="P338">
        <f t="shared" si="26"/>
        <v>0</v>
      </c>
      <c r="Q338">
        <f t="shared" si="27"/>
        <v>22</v>
      </c>
      <c r="R338">
        <f t="shared" si="28"/>
        <v>0</v>
      </c>
      <c r="S338">
        <f t="shared" si="29"/>
        <v>22</v>
      </c>
    </row>
    <row r="339" spans="1:19" x14ac:dyDescent="0.25">
      <c r="A339" s="2" t="s">
        <v>410</v>
      </c>
      <c r="B339" s="2" t="s">
        <v>16</v>
      </c>
      <c r="C339" s="2">
        <v>4</v>
      </c>
      <c r="D339" s="2">
        <v>75</v>
      </c>
      <c r="E339" s="2">
        <v>1</v>
      </c>
      <c r="F339" s="2">
        <v>0</v>
      </c>
      <c r="G339" s="2">
        <v>54</v>
      </c>
      <c r="H339" s="2">
        <v>1</v>
      </c>
      <c r="I339" s="2">
        <v>0</v>
      </c>
      <c r="J339" s="2">
        <v>0</v>
      </c>
      <c r="K339" s="2">
        <v>0</v>
      </c>
      <c r="L339" s="2">
        <v>1</v>
      </c>
      <c r="M339" s="2">
        <v>0</v>
      </c>
      <c r="N339" s="2">
        <v>20.399999999999999</v>
      </c>
      <c r="O339">
        <f t="shared" si="25"/>
        <v>9</v>
      </c>
      <c r="P339">
        <f t="shared" si="26"/>
        <v>11</v>
      </c>
      <c r="Q339">
        <f t="shared" si="27"/>
        <v>0</v>
      </c>
      <c r="R339">
        <f t="shared" si="28"/>
        <v>2</v>
      </c>
      <c r="S339">
        <f t="shared" si="29"/>
        <v>22</v>
      </c>
    </row>
    <row r="340" spans="1:19" x14ac:dyDescent="0.25">
      <c r="A340" s="3" t="s">
        <v>247</v>
      </c>
      <c r="B340" s="2" t="s">
        <v>15</v>
      </c>
      <c r="C340" s="2">
        <v>11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158</v>
      </c>
      <c r="J340" s="2">
        <v>1</v>
      </c>
      <c r="K340" s="2">
        <v>0</v>
      </c>
      <c r="L340" s="2">
        <v>0</v>
      </c>
      <c r="M340" s="2">
        <v>0</v>
      </c>
      <c r="N340" s="2">
        <v>21.8</v>
      </c>
      <c r="O340">
        <f t="shared" si="25"/>
        <v>0</v>
      </c>
      <c r="P340">
        <f t="shared" si="26"/>
        <v>0</v>
      </c>
      <c r="Q340">
        <f t="shared" si="27"/>
        <v>21</v>
      </c>
      <c r="R340">
        <f t="shared" si="28"/>
        <v>0</v>
      </c>
      <c r="S340">
        <f t="shared" si="29"/>
        <v>21</v>
      </c>
    </row>
    <row r="341" spans="1:19" x14ac:dyDescent="0.25">
      <c r="A341" s="3" t="s">
        <v>113</v>
      </c>
      <c r="B341" s="2" t="s">
        <v>44</v>
      </c>
      <c r="C341" s="2">
        <v>8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149</v>
      </c>
      <c r="J341" s="2">
        <v>1</v>
      </c>
      <c r="K341" s="2">
        <v>0</v>
      </c>
      <c r="L341" s="2">
        <v>0</v>
      </c>
      <c r="M341" s="2">
        <v>0</v>
      </c>
      <c r="N341" s="2">
        <v>20.9</v>
      </c>
      <c r="O341">
        <f t="shared" si="25"/>
        <v>0</v>
      </c>
      <c r="P341">
        <f t="shared" si="26"/>
        <v>0</v>
      </c>
      <c r="Q341">
        <f t="shared" si="27"/>
        <v>20</v>
      </c>
      <c r="R341">
        <f t="shared" si="28"/>
        <v>0</v>
      </c>
      <c r="S341">
        <f t="shared" si="29"/>
        <v>20</v>
      </c>
    </row>
    <row r="342" spans="1:19" x14ac:dyDescent="0.25">
      <c r="A342" s="3" t="s">
        <v>114</v>
      </c>
      <c r="B342" s="2" t="s">
        <v>40</v>
      </c>
      <c r="C342" s="2">
        <v>11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149</v>
      </c>
      <c r="J342" s="2">
        <v>1</v>
      </c>
      <c r="K342" s="2">
        <v>0</v>
      </c>
      <c r="L342" s="2">
        <v>0</v>
      </c>
      <c r="M342" s="2">
        <v>0</v>
      </c>
      <c r="N342" s="2">
        <v>20.9</v>
      </c>
      <c r="O342">
        <f t="shared" si="25"/>
        <v>0</v>
      </c>
      <c r="P342">
        <f t="shared" si="26"/>
        <v>0</v>
      </c>
      <c r="Q342">
        <f t="shared" si="27"/>
        <v>20</v>
      </c>
      <c r="R342">
        <f t="shared" si="28"/>
        <v>0</v>
      </c>
      <c r="S342">
        <f t="shared" si="29"/>
        <v>20</v>
      </c>
    </row>
    <row r="343" spans="1:19" x14ac:dyDescent="0.25">
      <c r="A343" s="3" t="s">
        <v>115</v>
      </c>
      <c r="B343" s="2" t="s">
        <v>10</v>
      </c>
      <c r="C343" s="2">
        <v>10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148</v>
      </c>
      <c r="J343" s="2">
        <v>1</v>
      </c>
      <c r="K343" s="2">
        <v>0</v>
      </c>
      <c r="L343" s="2">
        <v>0</v>
      </c>
      <c r="M343" s="2">
        <v>0</v>
      </c>
      <c r="N343" s="2">
        <v>20.8</v>
      </c>
      <c r="O343">
        <f t="shared" si="25"/>
        <v>0</v>
      </c>
      <c r="P343">
        <f t="shared" si="26"/>
        <v>0</v>
      </c>
      <c r="Q343">
        <f t="shared" si="27"/>
        <v>20</v>
      </c>
      <c r="R343">
        <f t="shared" si="28"/>
        <v>0</v>
      </c>
      <c r="S343">
        <f t="shared" si="29"/>
        <v>20</v>
      </c>
    </row>
    <row r="344" spans="1:19" x14ac:dyDescent="0.25">
      <c r="A344" s="3" t="s">
        <v>248</v>
      </c>
      <c r="B344" s="2" t="s">
        <v>39</v>
      </c>
      <c r="C344" s="2">
        <v>14</v>
      </c>
      <c r="D344" s="2">
        <v>0</v>
      </c>
      <c r="E344" s="2">
        <v>0</v>
      </c>
      <c r="F344" s="2">
        <v>0</v>
      </c>
      <c r="G344" s="2">
        <v>13</v>
      </c>
      <c r="H344" s="2">
        <v>0</v>
      </c>
      <c r="I344" s="2">
        <v>195</v>
      </c>
      <c r="J344" s="2">
        <v>0</v>
      </c>
      <c r="K344" s="2">
        <v>0</v>
      </c>
      <c r="L344" s="2">
        <v>0</v>
      </c>
      <c r="M344" s="2">
        <v>0</v>
      </c>
      <c r="N344" s="2">
        <v>20.8</v>
      </c>
      <c r="O344">
        <f t="shared" si="25"/>
        <v>0</v>
      </c>
      <c r="P344">
        <f t="shared" si="26"/>
        <v>1</v>
      </c>
      <c r="Q344">
        <f t="shared" si="27"/>
        <v>19</v>
      </c>
      <c r="R344">
        <f t="shared" si="28"/>
        <v>0</v>
      </c>
      <c r="S344">
        <f t="shared" si="29"/>
        <v>20</v>
      </c>
    </row>
    <row r="345" spans="1:19" x14ac:dyDescent="0.25">
      <c r="A345" s="2" t="s">
        <v>359</v>
      </c>
      <c r="B345" s="2" t="s">
        <v>18</v>
      </c>
      <c r="C345" s="2">
        <v>13</v>
      </c>
      <c r="D345" s="2">
        <v>0</v>
      </c>
      <c r="E345" s="2">
        <v>0</v>
      </c>
      <c r="F345" s="2">
        <v>0</v>
      </c>
      <c r="G345" s="2">
        <v>134</v>
      </c>
      <c r="H345" s="2">
        <v>1</v>
      </c>
      <c r="I345" s="2">
        <v>14</v>
      </c>
      <c r="J345" s="2">
        <v>0</v>
      </c>
      <c r="K345" s="2">
        <v>0</v>
      </c>
      <c r="L345" s="2">
        <v>0</v>
      </c>
      <c r="M345" s="2">
        <v>0</v>
      </c>
      <c r="N345" s="2">
        <v>20.8</v>
      </c>
      <c r="O345">
        <f t="shared" si="25"/>
        <v>0</v>
      </c>
      <c r="P345">
        <f t="shared" si="26"/>
        <v>19</v>
      </c>
      <c r="Q345">
        <f t="shared" si="27"/>
        <v>1</v>
      </c>
      <c r="R345">
        <f t="shared" si="28"/>
        <v>0</v>
      </c>
      <c r="S345">
        <f t="shared" si="29"/>
        <v>20</v>
      </c>
    </row>
    <row r="346" spans="1:19" x14ac:dyDescent="0.25">
      <c r="A346" s="2" t="s">
        <v>249</v>
      </c>
      <c r="B346" s="2" t="s">
        <v>20</v>
      </c>
      <c r="C346" s="2">
        <v>15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207</v>
      </c>
      <c r="J346" s="2">
        <v>0</v>
      </c>
      <c r="K346" s="2">
        <v>0</v>
      </c>
      <c r="L346" s="2">
        <v>0</v>
      </c>
      <c r="M346" s="2">
        <v>0</v>
      </c>
      <c r="N346" s="2">
        <v>20.7</v>
      </c>
      <c r="O346">
        <f t="shared" si="25"/>
        <v>0</v>
      </c>
      <c r="P346">
        <f t="shared" si="26"/>
        <v>0</v>
      </c>
      <c r="Q346">
        <f t="shared" si="27"/>
        <v>20</v>
      </c>
      <c r="R346">
        <f t="shared" si="28"/>
        <v>0</v>
      </c>
      <c r="S346">
        <f t="shared" si="29"/>
        <v>20</v>
      </c>
    </row>
    <row r="347" spans="1:19" x14ac:dyDescent="0.25">
      <c r="A347" s="3" t="s">
        <v>250</v>
      </c>
      <c r="B347" s="2" t="s">
        <v>5</v>
      </c>
      <c r="C347" s="2">
        <v>13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195</v>
      </c>
      <c r="J347" s="2">
        <v>0</v>
      </c>
      <c r="K347" s="2">
        <v>0</v>
      </c>
      <c r="L347" s="2">
        <v>0</v>
      </c>
      <c r="M347" s="2">
        <v>0</v>
      </c>
      <c r="N347" s="2">
        <v>19.5</v>
      </c>
      <c r="O347">
        <f t="shared" si="25"/>
        <v>0</v>
      </c>
      <c r="P347">
        <f t="shared" si="26"/>
        <v>0</v>
      </c>
      <c r="Q347">
        <f t="shared" si="27"/>
        <v>19</v>
      </c>
      <c r="R347">
        <f t="shared" si="28"/>
        <v>0</v>
      </c>
      <c r="S347">
        <f t="shared" si="29"/>
        <v>19</v>
      </c>
    </row>
    <row r="348" spans="1:19" x14ac:dyDescent="0.25">
      <c r="A348" s="3" t="s">
        <v>116</v>
      </c>
      <c r="B348" s="2" t="s">
        <v>6</v>
      </c>
      <c r="C348" s="2">
        <v>10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190</v>
      </c>
      <c r="J348" s="2">
        <v>0</v>
      </c>
      <c r="K348" s="2">
        <v>0</v>
      </c>
      <c r="L348" s="2">
        <v>0</v>
      </c>
      <c r="M348" s="2">
        <v>0</v>
      </c>
      <c r="N348" s="2">
        <v>19</v>
      </c>
      <c r="O348">
        <f t="shared" si="25"/>
        <v>0</v>
      </c>
      <c r="P348">
        <f t="shared" si="26"/>
        <v>0</v>
      </c>
      <c r="Q348">
        <f t="shared" si="27"/>
        <v>19</v>
      </c>
      <c r="R348">
        <f t="shared" si="28"/>
        <v>0</v>
      </c>
      <c r="S348">
        <f t="shared" si="29"/>
        <v>19</v>
      </c>
    </row>
    <row r="349" spans="1:19" x14ac:dyDescent="0.25">
      <c r="A349" s="3" t="s">
        <v>360</v>
      </c>
      <c r="B349" s="2" t="s">
        <v>45</v>
      </c>
      <c r="C349" s="2">
        <v>15</v>
      </c>
      <c r="D349" s="2">
        <v>0</v>
      </c>
      <c r="E349" s="2">
        <v>0</v>
      </c>
      <c r="F349" s="2">
        <v>0</v>
      </c>
      <c r="G349" s="2">
        <v>109</v>
      </c>
      <c r="H349" s="2">
        <v>1</v>
      </c>
      <c r="I349" s="2">
        <v>20</v>
      </c>
      <c r="J349" s="2">
        <v>0</v>
      </c>
      <c r="K349" s="2">
        <v>0</v>
      </c>
      <c r="L349" s="2">
        <v>0</v>
      </c>
      <c r="M349" s="2">
        <v>0</v>
      </c>
      <c r="N349" s="2">
        <v>18.899999999999999</v>
      </c>
      <c r="O349">
        <f t="shared" si="25"/>
        <v>0</v>
      </c>
      <c r="P349">
        <f t="shared" si="26"/>
        <v>16</v>
      </c>
      <c r="Q349">
        <f t="shared" si="27"/>
        <v>2</v>
      </c>
      <c r="R349">
        <f t="shared" si="28"/>
        <v>0</v>
      </c>
      <c r="S349">
        <f t="shared" si="29"/>
        <v>18</v>
      </c>
    </row>
    <row r="350" spans="1:19" x14ac:dyDescent="0.25">
      <c r="A350" s="3" t="s">
        <v>361</v>
      </c>
      <c r="B350" s="2" t="s">
        <v>21</v>
      </c>
      <c r="C350" s="2">
        <v>11</v>
      </c>
      <c r="D350" s="2">
        <v>0</v>
      </c>
      <c r="E350" s="2">
        <v>0</v>
      </c>
      <c r="F350" s="2">
        <v>0</v>
      </c>
      <c r="G350" s="2">
        <v>133</v>
      </c>
      <c r="H350" s="2">
        <v>0</v>
      </c>
      <c r="I350" s="2">
        <v>55</v>
      </c>
      <c r="J350" s="2">
        <v>0</v>
      </c>
      <c r="K350" s="2">
        <v>0</v>
      </c>
      <c r="L350" s="2">
        <v>0</v>
      </c>
      <c r="M350" s="2">
        <v>0</v>
      </c>
      <c r="N350" s="2">
        <v>18.8</v>
      </c>
      <c r="O350">
        <f t="shared" si="25"/>
        <v>0</v>
      </c>
      <c r="P350">
        <f t="shared" si="26"/>
        <v>13</v>
      </c>
      <c r="Q350">
        <f t="shared" si="27"/>
        <v>5</v>
      </c>
      <c r="R350">
        <f t="shared" si="28"/>
        <v>0</v>
      </c>
      <c r="S350">
        <f t="shared" si="29"/>
        <v>18</v>
      </c>
    </row>
    <row r="351" spans="1:19" x14ac:dyDescent="0.25">
      <c r="A351" s="3" t="s">
        <v>117</v>
      </c>
      <c r="B351" s="2" t="s">
        <v>5</v>
      </c>
      <c r="C351" s="2">
        <v>8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124</v>
      </c>
      <c r="J351" s="2">
        <v>1</v>
      </c>
      <c r="K351" s="2">
        <v>0</v>
      </c>
      <c r="L351" s="2">
        <v>0</v>
      </c>
      <c r="M351" s="2">
        <v>0</v>
      </c>
      <c r="N351" s="2">
        <v>18.399999999999999</v>
      </c>
      <c r="O351">
        <f t="shared" si="25"/>
        <v>0</v>
      </c>
      <c r="P351">
        <f t="shared" si="26"/>
        <v>0</v>
      </c>
      <c r="Q351">
        <f t="shared" si="27"/>
        <v>18</v>
      </c>
      <c r="R351">
        <f t="shared" si="28"/>
        <v>0</v>
      </c>
      <c r="S351">
        <f t="shared" si="29"/>
        <v>18</v>
      </c>
    </row>
  </sheetData>
  <sortState ref="A2:U351">
    <sortCondition descending="1" ref="S2:S351"/>
  </sortState>
  <hyperlinks>
    <hyperlink ref="A4" r:id="rId1" display="http://fantasy.nfl.com/players/card?leagueId=0&amp;playerId=2501863"/>
    <hyperlink ref="A8" r:id="rId2" display="http://fantasy.nfl.com/players/card?leagueId=0&amp;playerId=2505354"/>
    <hyperlink ref="A10" r:id="rId3" display="http://fantasy.nfl.com/players/card?leagueId=0&amp;playerId=2506121"/>
    <hyperlink ref="A18" r:id="rId4" display="http://fantasy.nfl.com/players/card?leagueId=0&amp;playerId=2495186"/>
    <hyperlink ref="A13" r:id="rId5" display="http://fantasy.nfl.com/players/card?leagueId=0&amp;playerId=2505996"/>
    <hyperlink ref="A16" r:id="rId6" display="http://fantasy.nfl.com/players/card?leagueId=0&amp;playerId=79860"/>
    <hyperlink ref="A32" r:id="rId7" display="http://fantasy.nfl.com/players/card?leagueId=0&amp;playerId=2540175"/>
    <hyperlink ref="A35" r:id="rId8" display="http://fantasy.nfl.com/players/card?leagueId=0&amp;playerId=2540168"/>
    <hyperlink ref="A36" r:id="rId9" display="http://fantasy.nfl.com/players/card?leagueId=0&amp;playerId=2508061"/>
    <hyperlink ref="A37" r:id="rId10" display="http://fantasy.nfl.com/players/card?leagueId=0&amp;playerId=497328"/>
    <hyperlink ref="A38" r:id="rId11" display="http://fantasy.nfl.com/players/card?leagueId=0&amp;playerId=2495454"/>
    <hyperlink ref="A39" r:id="rId12" display="http://fantasy.nfl.com/players/card?leagueId=0&amp;playerId=2495647"/>
    <hyperlink ref="A43" r:id="rId13" display="http://fantasy.nfl.com/players/card?leagueId=0&amp;playerId=2543496"/>
    <hyperlink ref="A42" r:id="rId14" display="http://fantasy.nfl.com/players/card?leagueId=0&amp;playerId=234"/>
    <hyperlink ref="A44" r:id="rId15" display="http://fantasy.nfl.com/players/card?leagueId=0&amp;playerId=2543603"/>
    <hyperlink ref="A46" r:id="rId16" display="http://fantasy.nfl.com/players/card?leagueId=0&amp;playerId=2495448"/>
    <hyperlink ref="A50" r:id="rId17" display="http://fantasy.nfl.com/players/card?leagueId=0&amp;playerId=2495207"/>
    <hyperlink ref="A53" r:id="rId18" display="http://fantasy.nfl.com/players/card?leagueId=0&amp;playerId=2543498"/>
    <hyperlink ref="A54" r:id="rId19" display="http://fantasy.nfl.com/players/card?leagueId=0&amp;playerId=2506404"/>
    <hyperlink ref="A55" r:id="rId20" display="http://fantasy.nfl.com/players/card?leagueId=0&amp;playerId=927"/>
    <hyperlink ref="A57" r:id="rId21" display="http://fantasy.nfl.com/players/card?leagueId=0&amp;playerId=2533457"/>
    <hyperlink ref="A60" r:id="rId22" display="http://fantasy.nfl.com/players/card?leagueId=0&amp;playerId=2540165"/>
    <hyperlink ref="A61" r:id="rId23" display="http://fantasy.nfl.com/players/card?leagueId=0&amp;playerId=2543743"/>
    <hyperlink ref="A63" r:id="rId24" display="http://fantasy.nfl.com/players/card?leagueId=0&amp;playerId=497240"/>
    <hyperlink ref="A65" r:id="rId25" display="http://fantasy.nfl.com/players/card?leagueId=0&amp;playerId=949"/>
    <hyperlink ref="A66" r:id="rId26" display="http://fantasy.nfl.com/players/card?leagueId=0&amp;playerId=2552471"/>
    <hyperlink ref="A67" r:id="rId27" display="http://fantasy.nfl.com/players/card?leagueId=0&amp;playerId=2539217"/>
    <hyperlink ref="A70" r:id="rId28" display="http://fantasy.nfl.com/players/card?leagueId=0&amp;playerId=2540154"/>
    <hyperlink ref="A71" r:id="rId29" display="http://fantasy.nfl.com/players/card?leagueId=0&amp;playerId=2543495"/>
    <hyperlink ref="A72" r:id="rId30" display="http://fantasy.nfl.com/players/card?leagueId=0&amp;playerId=2552475"/>
    <hyperlink ref="A73" r:id="rId31" display="http://fantasy.nfl.com/players/card?leagueId=0&amp;playerId=2540171"/>
    <hyperlink ref="A74" r:id="rId32" display="http://fantasy.nfl.com/players/card?leagueId=0&amp;playerId=2552374"/>
    <hyperlink ref="A77" r:id="rId33" display="http://fantasy.nfl.com/players/card?leagueId=0&amp;playerId=80429"/>
    <hyperlink ref="A78" r:id="rId34" display="http://fantasy.nfl.com/players/card?leagueId=0&amp;playerId=2505551"/>
    <hyperlink ref="A79" r:id="rId35" display="http://fantasy.nfl.com/players/card?leagueId=0&amp;playerId=497149"/>
    <hyperlink ref="A84" r:id="rId36" display="http://fantasy.nfl.com/players/card?leagueId=0&amp;playerId=2552453"/>
    <hyperlink ref="A86" r:id="rId37" display="http://fantasy.nfl.com/players/card?leagueId=0&amp;playerId=2543583"/>
    <hyperlink ref="A88" r:id="rId38" display="http://fantasy.nfl.com/players/card?leagueId=0&amp;playerId=497204"/>
    <hyperlink ref="A93" r:id="rId39" display="http://fantasy.nfl.com/players/card?leagueId=0&amp;playerId=2540156"/>
    <hyperlink ref="A95" r:id="rId40" display="http://fantasy.nfl.com/players/card?leagueId=0&amp;playerId=71345"/>
    <hyperlink ref="A96" r:id="rId41" display="http://fantasy.nfl.com/players/card?leagueId=0&amp;playerId=2543847"/>
    <hyperlink ref="A98" r:id="rId42" display="http://fantasy.nfl.com/players/card?leagueId=0&amp;playerId=2506366"/>
    <hyperlink ref="A99" r:id="rId43" display="http://fantasy.nfl.com/players/card?leagueId=0&amp;playerId=2543488"/>
    <hyperlink ref="A100" r:id="rId44" display="http://fantasy.nfl.com/players/card?leagueId=0&amp;playerId=497284"/>
    <hyperlink ref="A103" r:id="rId45" display="http://fantasy.nfl.com/players/card?leagueId=0&amp;playerId=1062"/>
    <hyperlink ref="A104" r:id="rId46" display="http://fantasy.nfl.com/players/card?leagueId=0&amp;playerId=2504595"/>
    <hyperlink ref="A105" r:id="rId47" display="http://fantasy.nfl.com/players/card?leagueId=0&amp;playerId=71269"/>
    <hyperlink ref="A106" r:id="rId48" display="http://fantasy.nfl.com/players/card?leagueId=0&amp;playerId=2495353"/>
    <hyperlink ref="A108" r:id="rId49" display="http://fantasy.nfl.com/players/card?leagueId=0&amp;playerId=2506106"/>
    <hyperlink ref="A110" r:id="rId50" display="http://fantasy.nfl.com/players/card?leagueId=0&amp;playerId=2495473"/>
    <hyperlink ref="A111" r:id="rId51" display="http://fantasy.nfl.com/players/card?leagueId=0&amp;playerId=2552597"/>
    <hyperlink ref="A112" r:id="rId52" display="http://fantasy.nfl.com/players/card?leagueId=0&amp;playerId=2532977"/>
    <hyperlink ref="A117" r:id="rId53" display="http://fantasy.nfl.com/players/card?leagueId=0&amp;playerId=2505587"/>
    <hyperlink ref="A119" r:id="rId54" display="http://fantasy.nfl.com/players/card?leagueId=0&amp;playerId=2533040"/>
    <hyperlink ref="A120" r:id="rId55" display="http://fantasy.nfl.com/players/card?leagueId=0&amp;playerId=2495558"/>
    <hyperlink ref="A121" r:id="rId56" display="http://fantasy.nfl.com/players/card?leagueId=0&amp;playerId=2552461"/>
    <hyperlink ref="A122" r:id="rId57" display="http://fantasy.nfl.com/players/card?leagueId=0&amp;playerId=2543600"/>
    <hyperlink ref="A123" r:id="rId58" display="http://fantasy.nfl.com/players/card?leagueId=0&amp;playerId=2543502"/>
    <hyperlink ref="A124" r:id="rId59" display="http://fantasy.nfl.com/players/card?leagueId=0&amp;playerId=2532841"/>
    <hyperlink ref="A125" r:id="rId60" display="http://fantasy.nfl.com/players/card?leagueId=0&amp;playerId=2505629"/>
    <hyperlink ref="A126" r:id="rId61" display="http://fantasy.nfl.com/players/card?leagueId=0&amp;playerId=2540169"/>
    <hyperlink ref="A128" r:id="rId62" display="http://fantasy.nfl.com/players/card?leagueId=0&amp;playerId=2540158"/>
    <hyperlink ref="A131" r:id="rId63" display="http://fantasy.nfl.com/players/card?leagueId=0&amp;playerId=2495267"/>
    <hyperlink ref="A133" r:id="rId64" display="http://fantasy.nfl.com/players/card?leagueId=0&amp;playerId=2507763"/>
    <hyperlink ref="A135" r:id="rId65" display="http://fantasy.nfl.com/players/card?leagueId=0&amp;playerId=4327"/>
    <hyperlink ref="A138" r:id="rId66" display="http://fantasy.nfl.com/players/card?leagueId=0&amp;playerId=2495161"/>
    <hyperlink ref="A140" r:id="rId67" display="http://fantasy.nfl.com/players/card?leagueId=0&amp;playerId=2543475"/>
    <hyperlink ref="A141" r:id="rId68" display="http://fantasy.nfl.com/players/card?leagueId=0&amp;playerId=2495966"/>
    <hyperlink ref="A143" r:id="rId69" display="http://fantasy.nfl.com/players/card?leagueId=0&amp;playerId=2530747"/>
    <hyperlink ref="A146" r:id="rId70" display="http://fantasy.nfl.com/players/card?leagueId=0&amp;playerId=2506871"/>
    <hyperlink ref="A147" r:id="rId71" display="http://fantasy.nfl.com/players/card?leagueId=0&amp;playerId=2506369"/>
    <hyperlink ref="A148" r:id="rId72" display="http://fantasy.nfl.com/players/card?leagueId=0&amp;playerId=2495438"/>
    <hyperlink ref="A149" r:id="rId73" display="http://fantasy.nfl.com/players/card?leagueId=0&amp;playerId=2539205"/>
    <hyperlink ref="A150" r:id="rId74" display="http://fantasy.nfl.com/players/card?leagueId=0&amp;playerId=2495341"/>
    <hyperlink ref="A151" r:id="rId75" display="http://fantasy.nfl.com/players/card?leagueId=0&amp;playerId=2346"/>
    <hyperlink ref="A144" r:id="rId76" display="http://fantasy.nfl.com/players/card?leagueId=0&amp;playerId=2552376"/>
    <hyperlink ref="A152" r:id="rId77" display="http://fantasy.nfl.com/players/card?leagueId=0&amp;playerId=2543614"/>
    <hyperlink ref="A153" r:id="rId78" display="http://fantasy.nfl.com/players/card?leagueId=0&amp;playerId=2505785"/>
    <hyperlink ref="A156" r:id="rId79" display="http://fantasy.nfl.com/players/card?leagueId=0&amp;playerId=2540202"/>
    <hyperlink ref="A157" r:id="rId80" display="http://fantasy.nfl.com/players/card?leagueId=0&amp;playerId=2505299"/>
    <hyperlink ref="A158" r:id="rId81" display="http://fantasy.nfl.com/players/card?leagueId=0&amp;playerId=2495821"/>
    <hyperlink ref="A159" r:id="rId82" display="http://fantasy.nfl.com/players/card?leagueId=0&amp;playerId=2532884"/>
    <hyperlink ref="A160" r:id="rId83" display="http://fantasy.nfl.com/players/card?leagueId=0&amp;playerId=71217"/>
    <hyperlink ref="A161" r:id="rId84" display="http://fantasy.nfl.com/players/card?leagueId=0&amp;playerId=2540178"/>
    <hyperlink ref="A162" r:id="rId85" display="http://fantasy.nfl.com/players/card?leagueId=0&amp;playerId=2649"/>
    <hyperlink ref="A164" r:id="rId86" display="http://fantasy.nfl.com/players/card?leagueId=0&amp;playerId=2508097"/>
    <hyperlink ref="A166" r:id="rId87" display="http://fantasy.nfl.com/players/card?leagueId=0&amp;playerId=2543683"/>
    <hyperlink ref="A167" r:id="rId88" display="http://fantasy.nfl.com/players/card?leagueId=0&amp;playerId=2506467"/>
    <hyperlink ref="A163" r:id="rId89" display="http://fantasy.nfl.com/players/card?leagueId=0&amp;playerId=2506874"/>
    <hyperlink ref="A169" r:id="rId90" display="http://fantasy.nfl.com/players/card?leagueId=0&amp;playerId=2553435"/>
    <hyperlink ref="A170" r:id="rId91" display="http://fantasy.nfl.com/players/card?leagueId=0&amp;playerId=2532864"/>
    <hyperlink ref="A171" r:id="rId92" display="http://fantasy.nfl.com/players/card?leagueId=0&amp;playerId=2540148"/>
    <hyperlink ref="A172" r:id="rId93" display="http://fantasy.nfl.com/players/card?leagueId=0&amp;playerId=2495979"/>
    <hyperlink ref="A173" r:id="rId94" display="http://fantasy.nfl.com/players/card?leagueId=0&amp;playerId=2537933"/>
    <hyperlink ref="A174" r:id="rId95" display="http://fantasy.nfl.com/players/card?leagueId=0&amp;playerId=2539291"/>
    <hyperlink ref="A175" r:id="rId96" display="http://fantasy.nfl.com/players/card?leagueId=0&amp;playerId=2543664"/>
    <hyperlink ref="A178" r:id="rId97" display="http://fantasy.nfl.com/players/card?leagueId=0&amp;playerId=497320"/>
    <hyperlink ref="A177" r:id="rId98" display="http://fantasy.nfl.com/players/card?leagueId=0&amp;playerId=2533545"/>
    <hyperlink ref="A179" r:id="rId99" display="http://fantasy.nfl.com/players/card?leagueId=0&amp;playerId=2532853"/>
    <hyperlink ref="A180" r:id="rId100" display="http://fantasy.nfl.com/players/card?leagueId=0&amp;playerId=2542022"/>
    <hyperlink ref="A181" r:id="rId101" display="http://fantasy.nfl.com/players/card?leagueId=0&amp;playerId=2533046"/>
    <hyperlink ref="A184" r:id="rId102" display="http://fantasy.nfl.com/players/card?leagueId=0&amp;playerId=2495471"/>
    <hyperlink ref="A185" r:id="rId103" display="http://fantasy.nfl.com/players/card?leagueId=0&amp;playerId=2495825"/>
    <hyperlink ref="A186" r:id="rId104" display="http://fantasy.nfl.com/players/card?leagueId=0&amp;playerId=2535698"/>
    <hyperlink ref="A183" r:id="rId105" display="http://fantasy.nfl.com/players/card?leagueId=0&amp;playerId=2543565"/>
    <hyperlink ref="A187" r:id="rId106" display="http://fantasy.nfl.com/players/card?leagueId=0&amp;playerId=1990"/>
    <hyperlink ref="A188" r:id="rId107" display="http://fantasy.nfl.com/players/card?leagueId=0&amp;playerId=2550546"/>
    <hyperlink ref="A190" r:id="rId108" display="http://fantasy.nfl.com/players/card?leagueId=0&amp;playerId=497176"/>
    <hyperlink ref="A191" r:id="rId109" display="http://fantasy.nfl.com/players/card?leagueId=0&amp;playerId=2543715"/>
    <hyperlink ref="A193" r:id="rId110" display="http://fantasy.nfl.com/players/card?leagueId=0&amp;playerId=768"/>
    <hyperlink ref="A194" r:id="rId111" display="http://fantasy.nfl.com/players/card?leagueId=0&amp;playerId=2552652"/>
    <hyperlink ref="A195" r:id="rId112" display="http://fantasy.nfl.com/players/card?leagueId=0&amp;playerId=2552431"/>
    <hyperlink ref="A196" r:id="rId113" display="http://fantasy.nfl.com/players/card?leagueId=0&amp;playerId=2541834"/>
    <hyperlink ref="A197" r:id="rId114" display="http://fantasy.nfl.com/players/card?leagueId=0&amp;playerId=2552463"/>
    <hyperlink ref="A198" r:id="rId115" display="http://fantasy.nfl.com/players/card?leagueId=0&amp;playerId=2532838"/>
    <hyperlink ref="A200" r:id="rId116" display="http://fantasy.nfl.com/players/card?leagueId=0&amp;playerId=2495867"/>
    <hyperlink ref="A201" r:id="rId117" display="http://fantasy.nfl.com/players/card?leagueId=0&amp;playerId=2543481"/>
    <hyperlink ref="A202" r:id="rId118" display="http://fantasy.nfl.com/players/card?leagueId=0&amp;playerId=71265"/>
    <hyperlink ref="A203" r:id="rId119" display="http://fantasy.nfl.com/players/card?leagueId=0&amp;playerId=2552491"/>
    <hyperlink ref="A204" r:id="rId120" display="http://fantasy.nfl.com/players/card?leagueId=0&amp;playerId=2539995"/>
    <hyperlink ref="A205" r:id="rId121" display="http://fantasy.nfl.com/players/card?leagueId=0&amp;playerId=324"/>
    <hyperlink ref="A206" r:id="rId122" display="http://fantasy.nfl.com/players/card?leagueId=0&amp;playerId=2550353"/>
    <hyperlink ref="A209" r:id="rId123" display="http://fantasy.nfl.com/players/card?leagueId=0&amp;playerId=2552468"/>
    <hyperlink ref="A211" r:id="rId124" display="http://fantasy.nfl.com/players/card?leagueId=0&amp;playerId=2539336"/>
    <hyperlink ref="A212" r:id="rId125" display="http://fantasy.nfl.com/players/card?leagueId=0&amp;playerId=81831"/>
    <hyperlink ref="A213" r:id="rId126" display="http://fantasy.nfl.com/players/card?leagueId=0&amp;playerId=2540020"/>
    <hyperlink ref="A214" r:id="rId127" display="http://fantasy.nfl.com/players/card?leagueId=0&amp;playerId=2539322"/>
    <hyperlink ref="A216" r:id="rId128" display="http://fantasy.nfl.com/players/card?leagueId=0&amp;playerId=497234"/>
    <hyperlink ref="A217" r:id="rId129" display="http://fantasy.nfl.com/players/card?leagueId=0&amp;playerId=2495453"/>
    <hyperlink ref="A218" r:id="rId130" display="http://fantasy.nfl.com/players/card?leagueId=0&amp;playerId=2540211"/>
    <hyperlink ref="A220" r:id="rId131" display="http://fantasy.nfl.com/players/card?leagueId=0&amp;playerId=2550272"/>
    <hyperlink ref="A221" r:id="rId132" display="http://fantasy.nfl.com/players/card?leagueId=0&amp;playerId=2532887"/>
    <hyperlink ref="A222" r:id="rId133" display="http://fantasy.nfl.com/players/card?leagueId=0&amp;playerId=2543590"/>
    <hyperlink ref="A223" r:id="rId134" display="http://fantasy.nfl.com/players/card?leagueId=0&amp;playerId=2506313"/>
    <hyperlink ref="A224" r:id="rId135" display="http://fantasy.nfl.com/players/card?leagueId=0&amp;playerId=2552424"/>
    <hyperlink ref="A226" r:id="rId136" display="http://fantasy.nfl.com/players/card?leagueId=0&amp;playerId=2495470"/>
    <hyperlink ref="A227" r:id="rId137" display="http://fantasy.nfl.com/players/card?leagueId=0&amp;playerId=2552379"/>
    <hyperlink ref="A228" r:id="rId138" display="http://fantasy.nfl.com/players/card?leagueId=0&amp;playerId=2540273"/>
    <hyperlink ref="A229" r:id="rId139" display="http://fantasy.nfl.com/players/card?leagueId=0&amp;playerId=2550658"/>
    <hyperlink ref="A230" r:id="rId140" display="http://fantasy.nfl.com/players/card?leagueId=0&amp;playerId=2553434"/>
    <hyperlink ref="A233" r:id="rId141" display="http://fantasy.nfl.com/players/card?leagueId=0&amp;playerId=2507183"/>
    <hyperlink ref="A234" r:id="rId142" display="http://fantasy.nfl.com/players/card?leagueId=0&amp;playerId=2495187"/>
    <hyperlink ref="A232" r:id="rId143" display="http://fantasy.nfl.com/players/card?leagueId=0&amp;playerId=2533037"/>
    <hyperlink ref="A235" r:id="rId144" display="http://fantasy.nfl.com/players/card?leagueId=0&amp;playerId=2540151"/>
    <hyperlink ref="A236" r:id="rId145" display="http://fantasy.nfl.com/players/card?leagueId=0&amp;playerId=2543704"/>
    <hyperlink ref="A240" r:id="rId146" display="http://fantasy.nfl.com/players/card?leagueId=0&amp;playerId=2530515"/>
    <hyperlink ref="A243" r:id="rId147" display="http://fantasy.nfl.com/players/card?leagueId=0&amp;playerId=2532978"/>
    <hyperlink ref="A241" r:id="rId148" display="http://fantasy.nfl.com/players/card?leagueId=0&amp;playerId=2539260"/>
    <hyperlink ref="A246" r:id="rId149" display="http://fantasy.nfl.com/players/card?leagueId=0&amp;playerId=2552375"/>
    <hyperlink ref="A245" r:id="rId150" display="http://fantasy.nfl.com/players/card?leagueId=0&amp;playerId=2543596"/>
    <hyperlink ref="A247" r:id="rId151" display="http://fantasy.nfl.com/players/card?leagueId=0&amp;playerId=497282"/>
    <hyperlink ref="A248" r:id="rId152" display="http://fantasy.nfl.com/players/card?leagueId=0&amp;playerId=2533460"/>
    <hyperlink ref="A249" r:id="rId153" display="http://fantasy.nfl.com/players/card?leagueId=0&amp;playerId=222"/>
    <hyperlink ref="A251" r:id="rId154" display="http://fantasy.nfl.com/players/card?leagueId=0&amp;playerId=2539315"/>
    <hyperlink ref="A252" r:id="rId155" display="http://fantasy.nfl.com/players/card?leagueId=0&amp;playerId=2550313"/>
    <hyperlink ref="A255" r:id="rId156" display="http://fantasy.nfl.com/players/card?leagueId=0&amp;playerId=4433"/>
    <hyperlink ref="A256" r:id="rId157" display="http://fantasy.nfl.com/players/card?leagueId=0&amp;playerId=2506004"/>
    <hyperlink ref="A257" r:id="rId158" display="http://fantasy.nfl.com/players/card?leagueId=0&amp;playerId=2495472"/>
    <hyperlink ref="A259" r:id="rId159" display="http://fantasy.nfl.com/players/card?leagueId=0&amp;playerId=2541768"/>
    <hyperlink ref="A260" r:id="rId160" display="http://fantasy.nfl.com/players/card?leagueId=0&amp;playerId=2495888"/>
    <hyperlink ref="A263" r:id="rId161" display="http://fantasy.nfl.com/players/card?leagueId=0&amp;playerId=2540037"/>
    <hyperlink ref="A264" r:id="rId162" display="http://fantasy.nfl.com/players/card?leagueId=0&amp;playerId=2552418"/>
    <hyperlink ref="A265" r:id="rId163" display="http://fantasy.nfl.com/players/card?leagueId=0&amp;playerId=2541199"/>
    <hyperlink ref="A267" r:id="rId164" display="http://fantasy.nfl.com/players/card?leagueId=0&amp;playerId=2539980"/>
    <hyperlink ref="A268" r:id="rId165" display="http://fantasy.nfl.com/players/card?leagueId=0&amp;playerId=2507883"/>
    <hyperlink ref="A266" r:id="rId166" display="http://fantasy.nfl.com/players/card?leagueId=0&amp;playerId=2541544"/>
    <hyperlink ref="A271" r:id="rId167" display="http://fantasy.nfl.com/players/card?leagueId=0&amp;playerId=2543638"/>
    <hyperlink ref="A269" r:id="rId168" display="http://fantasy.nfl.com/players/card?leagueId=0&amp;playerId=2553432"/>
    <hyperlink ref="A270" r:id="rId169" display="http://fantasy.nfl.com/players/card?leagueId=0&amp;playerId=2495835"/>
    <hyperlink ref="A274" r:id="rId170" display="http://fantasy.nfl.com/players/card?leagueId=0&amp;playerId=497258"/>
    <hyperlink ref="A275" r:id="rId171" display="http://fantasy.nfl.com/players/card?leagueId=0&amp;playerId=2507218"/>
    <hyperlink ref="A279" r:id="rId172" display="http://fantasy.nfl.com/players/card?leagueId=0&amp;playerId=2507779"/>
    <hyperlink ref="A276" r:id="rId173" display="http://fantasy.nfl.com/players/card?leagueId=0&amp;playerId=2550617"/>
    <hyperlink ref="A280" r:id="rId174" display="http://fantasy.nfl.com/players/card?leagueId=0&amp;playerId=2495258"/>
    <hyperlink ref="A281" r:id="rId175" display="http://fantasy.nfl.com/players/card?leagueId=0&amp;playerId=2532790"/>
    <hyperlink ref="A282" r:id="rId176" display="http://fantasy.nfl.com/players/card?leagueId=0&amp;playerId=497206"/>
    <hyperlink ref="A283" r:id="rId177" display="http://fantasy.nfl.com/players/card?leagueId=0&amp;playerId=2495189"/>
    <hyperlink ref="A284" r:id="rId178" display="http://fantasy.nfl.com/players/card?leagueId=0&amp;playerId=2495801"/>
    <hyperlink ref="A288" r:id="rId179" display="http://fantasy.nfl.com/players/card?leagueId=0&amp;playerId=2540203"/>
    <hyperlink ref="A289" r:id="rId180" display="http://fantasy.nfl.com/players/card?leagueId=0&amp;playerId=2552429"/>
    <hyperlink ref="A293" r:id="rId181" display="http://fantasy.nfl.com/players/card?leagueId=0&amp;playerId=2532797"/>
    <hyperlink ref="A291" r:id="rId182" display="http://fantasy.nfl.com/players/card?leagueId=0&amp;playerId=2535708"/>
    <hyperlink ref="A294" r:id="rId183" display="http://fantasy.nfl.com/players/card?leagueId=0&amp;playerId=2552397"/>
    <hyperlink ref="A295" r:id="rId184" display="http://fantasy.nfl.com/players/card?leagueId=0&amp;playerId=497256"/>
    <hyperlink ref="A296" r:id="rId185" display="http://fantasy.nfl.com/players/card?leagueId=0&amp;playerId=2552421"/>
    <hyperlink ref="A297" r:id="rId186" display="http://fantasy.nfl.com/players/card?leagueId=0&amp;playerId=81288"/>
    <hyperlink ref="A300" r:id="rId187" display="http://fantasy.nfl.com/players/card?leagueId=0&amp;playerId=497312"/>
    <hyperlink ref="A303" r:id="rId188" display="http://fantasy.nfl.com/players/card?leagueId=0&amp;playerId=2553462"/>
    <hyperlink ref="A304" r:id="rId189" display="http://fantasy.nfl.com/players/card?leagueId=0&amp;playerId=2550529"/>
    <hyperlink ref="A307" r:id="rId190" display="http://fantasy.nfl.com/players/card?leagueId=0&amp;playerId=2507428"/>
    <hyperlink ref="A309" r:id="rId191" display="http://fantasy.nfl.com/players/card?leagueId=0&amp;playerId=2543646"/>
    <hyperlink ref="A310" r:id="rId192" display="http://fantasy.nfl.com/players/card?leagueId=0&amp;playerId=2543746"/>
    <hyperlink ref="A311" r:id="rId193" display="http://fantasy.nfl.com/players/card?leagueId=0&amp;playerId=2533030"/>
    <hyperlink ref="A313" r:id="rId194" display="http://fantasy.nfl.com/players/card?leagueId=0&amp;playerId=2543491"/>
    <hyperlink ref="A314" r:id="rId195" display="http://fantasy.nfl.com/players/card?leagueId=0&amp;playerId=2530720"/>
    <hyperlink ref="A315" r:id="rId196" display="http://fantasy.nfl.com/players/card?leagueId=0&amp;playerId=2539327"/>
    <hyperlink ref="A316" r:id="rId197" display="http://fantasy.nfl.com/players/card?leagueId=0&amp;playerId=2543721"/>
    <hyperlink ref="A318" r:id="rId198" display="http://fantasy.nfl.com/players/card?leagueId=0&amp;playerId=262"/>
    <hyperlink ref="A319" r:id="rId199" display="http://fantasy.nfl.com/players/card?leagueId=0&amp;playerId=2552635"/>
    <hyperlink ref="A262" r:id="rId200" display="http://fantasy.nfl.com/players/card?leagueId=0&amp;playerId=2532820"/>
    <hyperlink ref="A320" r:id="rId201" display="http://fantasy.nfl.com/players/card?leagueId=0&amp;playerId=2553439"/>
    <hyperlink ref="A286" r:id="rId202" display="http://fantasy.nfl.com/players/card?leagueId=0&amp;playerId=2543462"/>
    <hyperlink ref="A322" r:id="rId203" display="http://fantasy.nfl.com/players/card?leagueId=0&amp;playerId=2506619"/>
    <hyperlink ref="A323" r:id="rId204" display="http://fantasy.nfl.com/players/card?leagueId=0&amp;playerId=2535966"/>
    <hyperlink ref="A325" r:id="rId205" display="http://fantasy.nfl.com/players/card?leagueId=0&amp;playerId=2536031"/>
    <hyperlink ref="A326" r:id="rId206" display="http://fantasy.nfl.com/players/card?leagueId=0&amp;playerId=2534770"/>
    <hyperlink ref="A328" r:id="rId207" display="http://fantasy.nfl.com/players/card?leagueId=0&amp;playerId=2495315"/>
    <hyperlink ref="A329" r:id="rId208" display="http://fantasy.nfl.com/players/card?leagueId=0&amp;playerId=2495328"/>
    <hyperlink ref="A330" r:id="rId209" display="http://fantasy.nfl.com/players/card?leagueId=0&amp;playerId=2533036"/>
    <hyperlink ref="A331" r:id="rId210" display="http://fantasy.nfl.com/players/card?leagueId=0&amp;playerId=2534796"/>
    <hyperlink ref="A292" r:id="rId211" display="http://fantasy.nfl.com/players/card?leagueId=0&amp;playerId=2539335"/>
    <hyperlink ref="A332" r:id="rId212" display="http://fantasy.nfl.com/players/card?leagueId=0&amp;playerId=2543551"/>
    <hyperlink ref="A298" r:id="rId213" display="http://fantasy.nfl.com/players/card?leagueId=0&amp;playerId=2543605"/>
    <hyperlink ref="A299" r:id="rId214" display="http://fantasy.nfl.com/players/card?leagueId=0&amp;playerId=2506546"/>
    <hyperlink ref="A334" r:id="rId215" display="http://fantasy.nfl.com/players/card?leagueId=0&amp;playerId=2552608"/>
    <hyperlink ref="A335" r:id="rId216" display="http://fantasy.nfl.com/players/card?leagueId=0&amp;playerId=2550163"/>
    <hyperlink ref="A336" r:id="rId217" display="http://fantasy.nfl.com/players/card?leagueId=0&amp;playerId=2541316"/>
    <hyperlink ref="A337" r:id="rId218" display="http://fantasy.nfl.com/players/card?leagueId=0&amp;playerId=2540200"/>
    <hyperlink ref="A338" r:id="rId219" display="http://fantasy.nfl.com/players/card?leagueId=0&amp;playerId=2552401"/>
    <hyperlink ref="A340" r:id="rId220" display="http://fantasy.nfl.com/players/card?leagueId=0&amp;playerId=2506287"/>
    <hyperlink ref="A341" r:id="rId221" display="http://fantasy.nfl.com/players/card?leagueId=0&amp;playerId=2552586"/>
    <hyperlink ref="A342" r:id="rId222" display="http://fantasy.nfl.com/players/card?leagueId=0&amp;playerId=89766"/>
    <hyperlink ref="A343" r:id="rId223" display="http://fantasy.nfl.com/players/card?leagueId=0&amp;playerId=2495573"/>
    <hyperlink ref="A344" r:id="rId224" display="http://fantasy.nfl.com/players/card?leagueId=0&amp;playerId=2552415"/>
    <hyperlink ref="A321" r:id="rId225" display="http://fantasy.nfl.com/players/card?leagueId=0&amp;playerId=497123"/>
    <hyperlink ref="A347" r:id="rId226" display="http://fantasy.nfl.com/players/card?leagueId=0&amp;playerId=2532799"/>
    <hyperlink ref="A348" r:id="rId227" display="http://fantasy.nfl.com/players/card?leagueId=0&amp;playerId=2552633"/>
    <hyperlink ref="A349" r:id="rId228" display="http://fantasy.nfl.com/players/card?leagueId=0&amp;playerId=497172"/>
    <hyperlink ref="A350" r:id="rId229" display="http://fantasy.nfl.com/players/card?leagueId=0&amp;playerId=2495241"/>
    <hyperlink ref="A351" r:id="rId230" display="http://fantasy.nfl.com/players/card?leagueId=0&amp;playerId=497224"/>
  </hyperlinks>
  <pageMargins left="0.7" right="0.7" top="0.75" bottom="0.75" header="0.3" footer="0.3"/>
  <pageSetup orientation="portrait" horizontalDpi="0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opLeftCell="K1" workbookViewId="0">
      <selection activeCell="L8" sqref="L8"/>
    </sheetView>
  </sheetViews>
  <sheetFormatPr defaultRowHeight="15" x14ac:dyDescent="0.25"/>
  <cols>
    <col min="1" max="1" width="16.5703125" bestFit="1" customWidth="1"/>
    <col min="2" max="2" width="11.85546875" customWidth="1"/>
    <col min="3" max="3" width="13.5703125" customWidth="1"/>
    <col min="4" max="4" width="12.7109375" customWidth="1"/>
    <col min="5" max="5" width="19.42578125" customWidth="1"/>
    <col min="6" max="6" width="20.140625" customWidth="1"/>
    <col min="7" max="7" width="13.28515625" customWidth="1"/>
    <col min="8" max="8" width="19.85546875" customWidth="1"/>
    <col min="9" max="9" width="14.85546875" customWidth="1"/>
    <col min="10" max="10" width="21.5703125" customWidth="1"/>
    <col min="11" max="11" width="19.5703125" customWidth="1"/>
    <col min="12" max="12" width="15.7109375" customWidth="1"/>
    <col min="13" max="13" width="8.5703125" customWidth="1"/>
    <col min="14" max="14" width="10.28515625" customWidth="1"/>
    <col min="15" max="15" width="12.42578125" customWidth="1"/>
    <col min="16" max="16" width="12.85546875" customWidth="1"/>
    <col min="17" max="17" width="14.5703125" customWidth="1"/>
    <col min="18" max="18" width="9.85546875" customWidth="1"/>
    <col min="19" max="19" width="12" bestFit="1" customWidth="1"/>
  </cols>
  <sheetData>
    <row r="1" spans="1:19" ht="30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49</v>
      </c>
      <c r="O1" t="s">
        <v>35</v>
      </c>
      <c r="P1" t="s">
        <v>36</v>
      </c>
      <c r="Q1" t="s">
        <v>37</v>
      </c>
      <c r="R1" t="s">
        <v>38</v>
      </c>
      <c r="S1" t="s">
        <v>50</v>
      </c>
    </row>
    <row r="2" spans="1:19" ht="30" x14ac:dyDescent="0.25">
      <c r="A2" s="3" t="s">
        <v>118</v>
      </c>
      <c r="B2" s="2" t="s">
        <v>6</v>
      </c>
      <c r="C2" s="2">
        <v>16</v>
      </c>
      <c r="D2" s="2">
        <v>0</v>
      </c>
      <c r="E2" s="2">
        <v>0</v>
      </c>
      <c r="F2" s="2">
        <v>0</v>
      </c>
      <c r="G2" s="2">
        <v>22</v>
      </c>
      <c r="H2" s="2">
        <v>1</v>
      </c>
      <c r="I2" s="2">
        <v>1580</v>
      </c>
      <c r="J2" s="2">
        <v>10</v>
      </c>
      <c r="K2" s="2">
        <v>0</v>
      </c>
      <c r="L2" s="2">
        <v>0</v>
      </c>
      <c r="M2" s="2">
        <v>0</v>
      </c>
      <c r="N2" s="2">
        <v>226.2</v>
      </c>
      <c r="O2">
        <v>0</v>
      </c>
      <c r="P2">
        <v>8</v>
      </c>
      <c r="Q2">
        <v>218</v>
      </c>
      <c r="R2">
        <v>0</v>
      </c>
      <c r="S2">
        <v>226</v>
      </c>
    </row>
    <row r="3" spans="1:19" ht="45" x14ac:dyDescent="0.25">
      <c r="A3" s="3" t="s">
        <v>119</v>
      </c>
      <c r="B3" s="2" t="s">
        <v>4</v>
      </c>
      <c r="C3" s="2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1484</v>
      </c>
      <c r="J3" s="2">
        <v>12</v>
      </c>
      <c r="K3" s="2">
        <v>0</v>
      </c>
      <c r="L3" s="2">
        <v>1</v>
      </c>
      <c r="M3" s="2">
        <v>0</v>
      </c>
      <c r="N3" s="2">
        <v>222.4</v>
      </c>
      <c r="O3">
        <v>0</v>
      </c>
      <c r="P3">
        <v>0</v>
      </c>
      <c r="Q3">
        <v>220</v>
      </c>
      <c r="R3">
        <v>2</v>
      </c>
      <c r="S3">
        <v>222</v>
      </c>
    </row>
    <row r="4" spans="1:19" ht="30" x14ac:dyDescent="0.25">
      <c r="A4" s="3" t="s">
        <v>120</v>
      </c>
      <c r="B4" s="2" t="s">
        <v>8</v>
      </c>
      <c r="C4" s="2">
        <v>16</v>
      </c>
      <c r="D4" s="2">
        <v>0</v>
      </c>
      <c r="E4" s="2">
        <v>0</v>
      </c>
      <c r="F4" s="2">
        <v>0</v>
      </c>
      <c r="G4" s="2">
        <v>12</v>
      </c>
      <c r="H4" s="2">
        <v>0</v>
      </c>
      <c r="I4" s="2">
        <v>1545</v>
      </c>
      <c r="J4" s="2">
        <v>11</v>
      </c>
      <c r="K4" s="2">
        <v>0</v>
      </c>
      <c r="L4" s="2">
        <v>0</v>
      </c>
      <c r="M4" s="2">
        <v>0</v>
      </c>
      <c r="N4" s="2">
        <v>221.7</v>
      </c>
      <c r="O4">
        <v>0</v>
      </c>
      <c r="P4">
        <v>1</v>
      </c>
      <c r="Q4">
        <v>220</v>
      </c>
      <c r="R4">
        <v>0</v>
      </c>
      <c r="S4">
        <v>221</v>
      </c>
    </row>
    <row r="5" spans="1:19" ht="30" x14ac:dyDescent="0.25">
      <c r="A5" s="3" t="s">
        <v>121</v>
      </c>
      <c r="B5" s="2" t="s">
        <v>15</v>
      </c>
      <c r="C5" s="2">
        <v>15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1460</v>
      </c>
      <c r="J5" s="2">
        <v>12</v>
      </c>
      <c r="K5" s="2">
        <v>0</v>
      </c>
      <c r="L5" s="2">
        <v>0</v>
      </c>
      <c r="M5" s="2">
        <v>0</v>
      </c>
      <c r="N5" s="2">
        <v>218</v>
      </c>
      <c r="O5">
        <v>0</v>
      </c>
      <c r="P5">
        <v>0</v>
      </c>
      <c r="Q5">
        <v>218</v>
      </c>
      <c r="R5">
        <v>0</v>
      </c>
      <c r="S5">
        <v>218</v>
      </c>
    </row>
    <row r="6" spans="1:19" ht="30" x14ac:dyDescent="0.25">
      <c r="A6" s="2" t="s">
        <v>122</v>
      </c>
      <c r="B6" s="2" t="s">
        <v>7</v>
      </c>
      <c r="C6" s="2">
        <v>16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1436</v>
      </c>
      <c r="J6" s="2">
        <v>12</v>
      </c>
      <c r="K6" s="2">
        <v>0</v>
      </c>
      <c r="L6" s="2">
        <v>0</v>
      </c>
      <c r="M6" s="2">
        <v>0</v>
      </c>
      <c r="N6" s="2">
        <v>215.6</v>
      </c>
      <c r="O6">
        <v>0</v>
      </c>
      <c r="P6">
        <v>0</v>
      </c>
      <c r="Q6">
        <v>215</v>
      </c>
      <c r="R6">
        <v>0</v>
      </c>
      <c r="S6">
        <v>215</v>
      </c>
    </row>
    <row r="7" spans="1:19" ht="30" x14ac:dyDescent="0.25">
      <c r="A7" s="3" t="s">
        <v>123</v>
      </c>
      <c r="B7" s="2" t="s">
        <v>14</v>
      </c>
      <c r="C7" s="2">
        <v>16</v>
      </c>
      <c r="D7" s="2">
        <v>0</v>
      </c>
      <c r="E7" s="2">
        <v>0</v>
      </c>
      <c r="F7" s="2">
        <v>0</v>
      </c>
      <c r="G7" s="2">
        <v>63</v>
      </c>
      <c r="H7" s="2">
        <v>0</v>
      </c>
      <c r="I7" s="2">
        <v>1385</v>
      </c>
      <c r="J7" s="2">
        <v>11</v>
      </c>
      <c r="K7" s="2">
        <v>0</v>
      </c>
      <c r="L7" s="2">
        <v>0</v>
      </c>
      <c r="M7" s="2">
        <v>0</v>
      </c>
      <c r="N7" s="2">
        <v>210.8</v>
      </c>
      <c r="O7">
        <v>0</v>
      </c>
      <c r="P7">
        <v>6</v>
      </c>
      <c r="Q7">
        <v>204</v>
      </c>
      <c r="R7">
        <v>0</v>
      </c>
      <c r="S7">
        <v>210</v>
      </c>
    </row>
    <row r="8" spans="1:19" ht="30" x14ac:dyDescent="0.25">
      <c r="A8" s="3" t="s">
        <v>124</v>
      </c>
      <c r="B8" s="2" t="s">
        <v>0</v>
      </c>
      <c r="C8" s="2">
        <v>16</v>
      </c>
      <c r="D8" s="2">
        <v>0</v>
      </c>
      <c r="E8" s="2">
        <v>0</v>
      </c>
      <c r="F8" s="2">
        <v>0</v>
      </c>
      <c r="G8" s="2">
        <v>96</v>
      </c>
      <c r="H8" s="2">
        <v>1</v>
      </c>
      <c r="I8" s="2">
        <v>1297</v>
      </c>
      <c r="J8" s="2">
        <v>10</v>
      </c>
      <c r="K8" s="2">
        <v>0</v>
      </c>
      <c r="L8" s="2">
        <v>0</v>
      </c>
      <c r="M8" s="2">
        <v>0</v>
      </c>
      <c r="N8" s="2">
        <v>205.3</v>
      </c>
      <c r="O8">
        <v>0</v>
      </c>
      <c r="P8">
        <v>15</v>
      </c>
      <c r="Q8">
        <v>189</v>
      </c>
      <c r="R8">
        <v>0</v>
      </c>
      <c r="S8">
        <v>204</v>
      </c>
    </row>
    <row r="9" spans="1:19" ht="30" x14ac:dyDescent="0.25">
      <c r="A9" s="2" t="s">
        <v>125</v>
      </c>
      <c r="B9" s="2" t="s">
        <v>44</v>
      </c>
      <c r="C9" s="2">
        <v>16</v>
      </c>
      <c r="D9" s="2">
        <v>0</v>
      </c>
      <c r="E9" s="2">
        <v>0</v>
      </c>
      <c r="F9" s="2">
        <v>0</v>
      </c>
      <c r="G9" s="2">
        <v>17</v>
      </c>
      <c r="H9" s="2">
        <v>0</v>
      </c>
      <c r="I9" s="2">
        <v>1402</v>
      </c>
      <c r="J9" s="2">
        <v>10</v>
      </c>
      <c r="K9" s="2">
        <v>0</v>
      </c>
      <c r="L9" s="2">
        <v>1</v>
      </c>
      <c r="M9" s="2">
        <v>0</v>
      </c>
      <c r="N9" s="2">
        <v>203.9</v>
      </c>
      <c r="O9">
        <v>0</v>
      </c>
      <c r="P9">
        <v>1</v>
      </c>
      <c r="Q9">
        <v>200</v>
      </c>
      <c r="R9">
        <v>2</v>
      </c>
      <c r="S9">
        <v>203</v>
      </c>
    </row>
    <row r="10" spans="1:19" ht="45" x14ac:dyDescent="0.25">
      <c r="A10" s="2" t="s">
        <v>126</v>
      </c>
      <c r="B10" s="2" t="s">
        <v>21</v>
      </c>
      <c r="C10" s="2">
        <v>16</v>
      </c>
      <c r="D10" s="2">
        <v>0</v>
      </c>
      <c r="E10" s="2">
        <v>0</v>
      </c>
      <c r="F10" s="2">
        <v>0</v>
      </c>
      <c r="G10" s="2">
        <v>33</v>
      </c>
      <c r="H10" s="2">
        <v>0</v>
      </c>
      <c r="I10" s="2">
        <v>1377</v>
      </c>
      <c r="J10" s="2">
        <v>10</v>
      </c>
      <c r="K10" s="2">
        <v>0</v>
      </c>
      <c r="L10" s="2">
        <v>0</v>
      </c>
      <c r="M10" s="2">
        <v>0</v>
      </c>
      <c r="N10" s="2">
        <v>201</v>
      </c>
      <c r="O10">
        <v>0</v>
      </c>
      <c r="P10">
        <v>3</v>
      </c>
      <c r="Q10">
        <v>197</v>
      </c>
      <c r="R10">
        <v>0</v>
      </c>
      <c r="S10">
        <v>200</v>
      </c>
    </row>
    <row r="11" spans="1:19" ht="30" x14ac:dyDescent="0.25">
      <c r="A11" s="2" t="s">
        <v>127</v>
      </c>
      <c r="B11" s="2" t="s">
        <v>40</v>
      </c>
      <c r="C11" s="2">
        <v>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1375</v>
      </c>
      <c r="J11" s="2">
        <v>9</v>
      </c>
      <c r="K11" s="2">
        <v>0</v>
      </c>
      <c r="L11" s="2">
        <v>1</v>
      </c>
      <c r="M11" s="2">
        <v>0</v>
      </c>
      <c r="N11" s="2">
        <v>193.5</v>
      </c>
      <c r="O11">
        <v>0</v>
      </c>
      <c r="P11">
        <v>0</v>
      </c>
      <c r="Q11">
        <v>191</v>
      </c>
      <c r="R11">
        <v>2</v>
      </c>
      <c r="S11">
        <v>193</v>
      </c>
    </row>
    <row r="12" spans="1:19" ht="30" x14ac:dyDescent="0.25">
      <c r="A12" s="3" t="s">
        <v>128</v>
      </c>
      <c r="B12" s="2" t="s">
        <v>3</v>
      </c>
      <c r="C12" s="2">
        <v>16</v>
      </c>
      <c r="D12" s="2">
        <v>0</v>
      </c>
      <c r="E12" s="2">
        <v>0</v>
      </c>
      <c r="F12" s="2">
        <v>0</v>
      </c>
      <c r="G12" s="2">
        <v>149</v>
      </c>
      <c r="H12" s="2">
        <v>0</v>
      </c>
      <c r="I12" s="2">
        <v>1248</v>
      </c>
      <c r="J12" s="2">
        <v>9</v>
      </c>
      <c r="K12" s="2">
        <v>0</v>
      </c>
      <c r="L12" s="2">
        <v>0</v>
      </c>
      <c r="M12" s="2">
        <v>0</v>
      </c>
      <c r="N12" s="2">
        <v>193.7</v>
      </c>
      <c r="O12">
        <v>0</v>
      </c>
      <c r="P12">
        <v>14</v>
      </c>
      <c r="Q12">
        <v>178</v>
      </c>
      <c r="R12">
        <v>0</v>
      </c>
      <c r="S12">
        <v>192</v>
      </c>
    </row>
    <row r="13" spans="1:19" ht="30" x14ac:dyDescent="0.25">
      <c r="A13" s="2" t="s">
        <v>129</v>
      </c>
      <c r="B13" s="2" t="s">
        <v>1</v>
      </c>
      <c r="C13" s="2">
        <v>16</v>
      </c>
      <c r="D13" s="2">
        <v>0</v>
      </c>
      <c r="E13" s="2">
        <v>0</v>
      </c>
      <c r="F13" s="2">
        <v>0</v>
      </c>
      <c r="G13" s="2">
        <v>39</v>
      </c>
      <c r="H13" s="2">
        <v>0</v>
      </c>
      <c r="I13" s="2">
        <v>1351</v>
      </c>
      <c r="J13" s="2">
        <v>8</v>
      </c>
      <c r="K13" s="2">
        <v>0</v>
      </c>
      <c r="L13" s="2">
        <v>0</v>
      </c>
      <c r="M13" s="2">
        <v>0</v>
      </c>
      <c r="N13" s="2">
        <v>187</v>
      </c>
      <c r="O13">
        <v>0</v>
      </c>
      <c r="P13">
        <v>3</v>
      </c>
      <c r="Q13">
        <v>183</v>
      </c>
      <c r="R13">
        <v>0</v>
      </c>
      <c r="S13">
        <v>186</v>
      </c>
    </row>
    <row r="14" spans="1:19" ht="45" x14ac:dyDescent="0.25">
      <c r="A14" s="2" t="s">
        <v>130</v>
      </c>
      <c r="B14" s="2" t="s">
        <v>4</v>
      </c>
      <c r="C14" s="2">
        <v>16</v>
      </c>
      <c r="D14" s="2">
        <v>0</v>
      </c>
      <c r="E14" s="2">
        <v>0</v>
      </c>
      <c r="F14" s="2">
        <v>0</v>
      </c>
      <c r="G14" s="2">
        <v>37</v>
      </c>
      <c r="H14" s="2">
        <v>0</v>
      </c>
      <c r="I14" s="2">
        <v>1398</v>
      </c>
      <c r="J14" s="2">
        <v>7</v>
      </c>
      <c r="K14" s="2">
        <v>0</v>
      </c>
      <c r="L14" s="2">
        <v>0</v>
      </c>
      <c r="M14" s="2">
        <v>0</v>
      </c>
      <c r="N14" s="2">
        <v>185.5</v>
      </c>
      <c r="O14">
        <v>0</v>
      </c>
      <c r="P14">
        <v>3</v>
      </c>
      <c r="Q14">
        <v>181</v>
      </c>
      <c r="R14">
        <v>0</v>
      </c>
      <c r="S14">
        <v>184</v>
      </c>
    </row>
    <row r="15" spans="1:19" ht="30" x14ac:dyDescent="0.25">
      <c r="A15" s="3" t="s">
        <v>131</v>
      </c>
      <c r="B15" s="2" t="s">
        <v>48</v>
      </c>
      <c r="C15" s="2">
        <v>16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1329</v>
      </c>
      <c r="J15" s="2">
        <v>8</v>
      </c>
      <c r="K15" s="2">
        <v>0</v>
      </c>
      <c r="L15" s="2">
        <v>0</v>
      </c>
      <c r="M15" s="2">
        <v>0</v>
      </c>
      <c r="N15" s="2">
        <v>180.9</v>
      </c>
      <c r="O15">
        <v>0</v>
      </c>
      <c r="P15">
        <v>0</v>
      </c>
      <c r="Q15">
        <v>180</v>
      </c>
      <c r="R15">
        <v>0</v>
      </c>
      <c r="S15">
        <v>180</v>
      </c>
    </row>
    <row r="16" spans="1:19" x14ac:dyDescent="0.25">
      <c r="A16" s="2" t="s">
        <v>132</v>
      </c>
      <c r="B16" s="2" t="s">
        <v>42</v>
      </c>
      <c r="C16" s="2">
        <v>16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1075</v>
      </c>
      <c r="J16" s="2">
        <v>9</v>
      </c>
      <c r="K16" s="2">
        <v>0</v>
      </c>
      <c r="L16" s="2">
        <v>0</v>
      </c>
      <c r="M16" s="2">
        <v>0</v>
      </c>
      <c r="N16" s="2">
        <v>161.5</v>
      </c>
      <c r="O16">
        <v>0</v>
      </c>
      <c r="P16">
        <v>0</v>
      </c>
      <c r="Q16">
        <v>161</v>
      </c>
      <c r="R16">
        <v>0</v>
      </c>
      <c r="S16">
        <v>161</v>
      </c>
    </row>
    <row r="17" spans="1:19" x14ac:dyDescent="0.25">
      <c r="A17" s="2" t="s">
        <v>133</v>
      </c>
      <c r="B17" s="2" t="s">
        <v>16</v>
      </c>
      <c r="C17" s="2">
        <v>16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1124</v>
      </c>
      <c r="J17" s="2">
        <v>7</v>
      </c>
      <c r="K17" s="2">
        <v>0</v>
      </c>
      <c r="L17" s="2">
        <v>1</v>
      </c>
      <c r="M17" s="2">
        <v>0</v>
      </c>
      <c r="N17" s="2">
        <v>156.4</v>
      </c>
      <c r="O17">
        <v>0</v>
      </c>
      <c r="P17">
        <v>0</v>
      </c>
      <c r="Q17">
        <v>154</v>
      </c>
      <c r="R17">
        <v>2</v>
      </c>
      <c r="S17">
        <v>156</v>
      </c>
    </row>
    <row r="18" spans="1:19" x14ac:dyDescent="0.25">
      <c r="A18" s="3" t="s">
        <v>134</v>
      </c>
      <c r="B18" s="2" t="s">
        <v>11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1071</v>
      </c>
      <c r="J18" s="2">
        <v>8</v>
      </c>
      <c r="K18" s="2">
        <v>0</v>
      </c>
      <c r="L18" s="2">
        <v>0</v>
      </c>
      <c r="M18" s="2">
        <v>0</v>
      </c>
      <c r="N18" s="2">
        <v>155.1</v>
      </c>
      <c r="O18">
        <v>0</v>
      </c>
      <c r="P18">
        <v>0</v>
      </c>
      <c r="Q18">
        <v>155</v>
      </c>
      <c r="R18">
        <v>0</v>
      </c>
      <c r="S18">
        <v>155</v>
      </c>
    </row>
    <row r="19" spans="1:19" x14ac:dyDescent="0.25">
      <c r="A19" s="3" t="s">
        <v>135</v>
      </c>
      <c r="B19" s="2" t="s">
        <v>0</v>
      </c>
      <c r="C19" s="2">
        <v>16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988</v>
      </c>
      <c r="J19" s="2">
        <v>9</v>
      </c>
      <c r="K19" s="2">
        <v>0</v>
      </c>
      <c r="L19" s="2">
        <v>0</v>
      </c>
      <c r="M19" s="2">
        <v>0</v>
      </c>
      <c r="N19" s="2">
        <v>152.80000000000001</v>
      </c>
      <c r="O19">
        <v>0</v>
      </c>
      <c r="P19">
        <v>0</v>
      </c>
      <c r="Q19">
        <v>152</v>
      </c>
      <c r="R19">
        <v>0</v>
      </c>
      <c r="S19">
        <v>152</v>
      </c>
    </row>
    <row r="20" spans="1:19" x14ac:dyDescent="0.25">
      <c r="A20" s="2" t="s">
        <v>136</v>
      </c>
      <c r="B20" s="2" t="s">
        <v>10</v>
      </c>
      <c r="C20" s="2">
        <v>16</v>
      </c>
      <c r="D20" s="2">
        <v>0</v>
      </c>
      <c r="E20" s="2">
        <v>0</v>
      </c>
      <c r="F20" s="2">
        <v>0</v>
      </c>
      <c r="G20" s="2">
        <v>23</v>
      </c>
      <c r="H20" s="2">
        <v>0</v>
      </c>
      <c r="I20" s="2">
        <v>977</v>
      </c>
      <c r="J20" s="2">
        <v>7</v>
      </c>
      <c r="K20" s="2">
        <v>0</v>
      </c>
      <c r="L20" s="2">
        <v>0</v>
      </c>
      <c r="M20" s="2">
        <v>0</v>
      </c>
      <c r="N20" s="2">
        <v>142</v>
      </c>
      <c r="O20">
        <v>0</v>
      </c>
      <c r="P20">
        <v>2</v>
      </c>
      <c r="Q20">
        <v>139</v>
      </c>
      <c r="R20">
        <v>0</v>
      </c>
      <c r="S20">
        <v>141</v>
      </c>
    </row>
    <row r="21" spans="1:19" x14ac:dyDescent="0.25">
      <c r="A21" s="3" t="s">
        <v>137</v>
      </c>
      <c r="B21" s="2" t="s">
        <v>20</v>
      </c>
      <c r="C21" s="2">
        <v>16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1046</v>
      </c>
      <c r="J21" s="2">
        <v>6</v>
      </c>
      <c r="K21" s="2">
        <v>0</v>
      </c>
      <c r="L21" s="2">
        <v>0</v>
      </c>
      <c r="M21" s="2">
        <v>0</v>
      </c>
      <c r="N21" s="2">
        <v>140.6</v>
      </c>
      <c r="O21">
        <v>0</v>
      </c>
      <c r="P21">
        <v>0</v>
      </c>
      <c r="Q21">
        <v>140</v>
      </c>
      <c r="R21">
        <v>0</v>
      </c>
      <c r="S21">
        <v>140</v>
      </c>
    </row>
    <row r="22" spans="1:19" x14ac:dyDescent="0.25">
      <c r="A22" s="3" t="s">
        <v>138</v>
      </c>
      <c r="B22" s="2" t="s">
        <v>1</v>
      </c>
      <c r="C22" s="2">
        <v>16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903</v>
      </c>
      <c r="J22" s="2">
        <v>8</v>
      </c>
      <c r="K22" s="2">
        <v>0</v>
      </c>
      <c r="L22" s="2">
        <v>1</v>
      </c>
      <c r="M22" s="2">
        <v>0</v>
      </c>
      <c r="N22" s="2">
        <v>140.30000000000001</v>
      </c>
      <c r="O22">
        <v>0</v>
      </c>
      <c r="P22">
        <v>0</v>
      </c>
      <c r="Q22">
        <v>138</v>
      </c>
      <c r="R22">
        <v>2</v>
      </c>
      <c r="S22">
        <v>140</v>
      </c>
    </row>
    <row r="23" spans="1:19" x14ac:dyDescent="0.25">
      <c r="A23" s="2" t="s">
        <v>139</v>
      </c>
      <c r="B23" s="2" t="s">
        <v>45</v>
      </c>
      <c r="C23" s="2">
        <v>16</v>
      </c>
      <c r="D23" s="2">
        <v>0</v>
      </c>
      <c r="E23" s="2">
        <v>0</v>
      </c>
      <c r="F23" s="2">
        <v>0</v>
      </c>
      <c r="G23" s="2">
        <v>32</v>
      </c>
      <c r="H23" s="2">
        <v>0</v>
      </c>
      <c r="I23" s="2">
        <v>951</v>
      </c>
      <c r="J23" s="2">
        <v>6</v>
      </c>
      <c r="K23" s="2">
        <v>0</v>
      </c>
      <c r="L23" s="2">
        <v>0</v>
      </c>
      <c r="M23" s="2">
        <v>0</v>
      </c>
      <c r="N23" s="2">
        <v>134.30000000000001</v>
      </c>
      <c r="O23">
        <v>0</v>
      </c>
      <c r="P23">
        <v>3</v>
      </c>
      <c r="Q23">
        <v>131</v>
      </c>
      <c r="R23">
        <v>0</v>
      </c>
      <c r="S23">
        <v>134</v>
      </c>
    </row>
    <row r="24" spans="1:19" x14ac:dyDescent="0.25">
      <c r="A24" s="2" t="s">
        <v>140</v>
      </c>
      <c r="B24" s="2" t="s">
        <v>46</v>
      </c>
      <c r="C24" s="2">
        <v>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850</v>
      </c>
      <c r="J24" s="2">
        <v>7</v>
      </c>
      <c r="K24" s="2">
        <v>0</v>
      </c>
      <c r="L24" s="2">
        <v>1</v>
      </c>
      <c r="M24" s="2">
        <v>0</v>
      </c>
      <c r="N24" s="2">
        <v>129</v>
      </c>
      <c r="O24">
        <v>0</v>
      </c>
      <c r="P24">
        <v>0</v>
      </c>
      <c r="Q24">
        <v>127</v>
      </c>
      <c r="R24">
        <v>2</v>
      </c>
      <c r="S24">
        <v>129</v>
      </c>
    </row>
    <row r="25" spans="1:19" x14ac:dyDescent="0.25">
      <c r="A25" s="2" t="s">
        <v>141</v>
      </c>
      <c r="B25" s="2" t="s">
        <v>41</v>
      </c>
      <c r="C25" s="2">
        <v>16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867</v>
      </c>
      <c r="J25" s="2">
        <v>7</v>
      </c>
      <c r="K25" s="2">
        <v>0</v>
      </c>
      <c r="L25" s="2">
        <v>0</v>
      </c>
      <c r="M25" s="2">
        <v>0</v>
      </c>
      <c r="N25" s="2">
        <v>128.69999999999999</v>
      </c>
      <c r="O25">
        <v>0</v>
      </c>
      <c r="P25">
        <v>0</v>
      </c>
      <c r="Q25">
        <v>128</v>
      </c>
      <c r="R25">
        <v>0</v>
      </c>
      <c r="S25">
        <v>128</v>
      </c>
    </row>
    <row r="26" spans="1:19" x14ac:dyDescent="0.25">
      <c r="A26" s="2" t="s">
        <v>142</v>
      </c>
      <c r="B26" s="2" t="s">
        <v>39</v>
      </c>
      <c r="C26" s="2">
        <v>16</v>
      </c>
      <c r="D26" s="2">
        <v>0</v>
      </c>
      <c r="E26" s="2">
        <v>0</v>
      </c>
      <c r="F26" s="2">
        <v>0</v>
      </c>
      <c r="G26" s="2">
        <v>27</v>
      </c>
      <c r="H26" s="2">
        <v>0</v>
      </c>
      <c r="I26" s="2">
        <v>885</v>
      </c>
      <c r="J26" s="2">
        <v>6</v>
      </c>
      <c r="K26" s="2">
        <v>0</v>
      </c>
      <c r="L26" s="2">
        <v>0</v>
      </c>
      <c r="M26" s="2">
        <v>0</v>
      </c>
      <c r="N26" s="2">
        <v>127.2</v>
      </c>
      <c r="O26">
        <v>0</v>
      </c>
      <c r="P26">
        <v>2</v>
      </c>
      <c r="Q26">
        <v>124</v>
      </c>
      <c r="R26">
        <v>0</v>
      </c>
      <c r="S26">
        <v>126</v>
      </c>
    </row>
    <row r="27" spans="1:19" x14ac:dyDescent="0.25">
      <c r="A27" s="2" t="s">
        <v>143</v>
      </c>
      <c r="B27" s="2" t="s">
        <v>15</v>
      </c>
      <c r="C27" s="2">
        <v>16</v>
      </c>
      <c r="D27" s="2">
        <v>0</v>
      </c>
      <c r="E27" s="2">
        <v>0</v>
      </c>
      <c r="F27" s="2">
        <v>0</v>
      </c>
      <c r="G27" s="2">
        <v>36</v>
      </c>
      <c r="H27" s="2">
        <v>0</v>
      </c>
      <c r="I27" s="2">
        <v>912</v>
      </c>
      <c r="J27" s="2">
        <v>5</v>
      </c>
      <c r="K27" s="2">
        <v>0</v>
      </c>
      <c r="L27" s="2">
        <v>0</v>
      </c>
      <c r="M27" s="2">
        <v>0</v>
      </c>
      <c r="N27" s="2">
        <v>124.8</v>
      </c>
      <c r="O27">
        <v>0</v>
      </c>
      <c r="P27">
        <v>3</v>
      </c>
      <c r="Q27">
        <v>121</v>
      </c>
      <c r="R27">
        <v>0</v>
      </c>
      <c r="S27">
        <v>124</v>
      </c>
    </row>
    <row r="28" spans="1:19" x14ac:dyDescent="0.25">
      <c r="A28" s="2" t="s">
        <v>144</v>
      </c>
      <c r="B28" s="2" t="s">
        <v>40</v>
      </c>
      <c r="C28" s="2">
        <v>16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818</v>
      </c>
      <c r="J28" s="2">
        <v>7</v>
      </c>
      <c r="K28" s="2">
        <v>0</v>
      </c>
      <c r="L28" s="2">
        <v>0</v>
      </c>
      <c r="M28" s="2">
        <v>0</v>
      </c>
      <c r="N28" s="2">
        <v>123.8</v>
      </c>
      <c r="O28">
        <v>0</v>
      </c>
      <c r="P28">
        <v>0</v>
      </c>
      <c r="Q28">
        <v>123</v>
      </c>
      <c r="R28">
        <v>0</v>
      </c>
      <c r="S28">
        <v>123</v>
      </c>
    </row>
    <row r="29" spans="1:19" x14ac:dyDescent="0.25">
      <c r="A29" s="2" t="s">
        <v>145</v>
      </c>
      <c r="B29" s="2" t="s">
        <v>6</v>
      </c>
      <c r="C29" s="2">
        <v>16</v>
      </c>
      <c r="D29" s="2">
        <v>0</v>
      </c>
      <c r="E29" s="2">
        <v>0</v>
      </c>
      <c r="F29" s="2">
        <v>0</v>
      </c>
      <c r="G29" s="2">
        <v>31</v>
      </c>
      <c r="H29" s="2">
        <v>0</v>
      </c>
      <c r="I29" s="2">
        <v>772</v>
      </c>
      <c r="J29" s="2">
        <v>7</v>
      </c>
      <c r="K29" s="2">
        <v>0</v>
      </c>
      <c r="L29" s="2">
        <v>0</v>
      </c>
      <c r="M29" s="2">
        <v>0</v>
      </c>
      <c r="N29" s="2">
        <v>122.3</v>
      </c>
      <c r="O29">
        <v>0</v>
      </c>
      <c r="P29">
        <v>3</v>
      </c>
      <c r="Q29">
        <v>119</v>
      </c>
      <c r="R29">
        <v>0</v>
      </c>
      <c r="S29">
        <v>122</v>
      </c>
    </row>
    <row r="30" spans="1:19" x14ac:dyDescent="0.25">
      <c r="A30" s="3" t="s">
        <v>146</v>
      </c>
      <c r="B30" s="2" t="s">
        <v>18</v>
      </c>
      <c r="C30" s="2">
        <v>16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786</v>
      </c>
      <c r="J30" s="2">
        <v>7</v>
      </c>
      <c r="K30" s="2">
        <v>0</v>
      </c>
      <c r="L30" s="2">
        <v>0</v>
      </c>
      <c r="M30" s="2">
        <v>0</v>
      </c>
      <c r="N30" s="2">
        <v>120.6</v>
      </c>
      <c r="O30">
        <v>0</v>
      </c>
      <c r="P30">
        <v>0</v>
      </c>
      <c r="Q30">
        <v>120</v>
      </c>
      <c r="R30">
        <v>0</v>
      </c>
      <c r="S30">
        <v>120</v>
      </c>
    </row>
    <row r="31" spans="1:19" x14ac:dyDescent="0.25">
      <c r="A31" s="2" t="s">
        <v>147</v>
      </c>
      <c r="B31" s="2" t="s">
        <v>10</v>
      </c>
      <c r="C31" s="2">
        <v>16</v>
      </c>
      <c r="D31" s="2">
        <v>0</v>
      </c>
      <c r="E31" s="2">
        <v>0</v>
      </c>
      <c r="F31" s="2">
        <v>0</v>
      </c>
      <c r="G31" s="2">
        <v>14</v>
      </c>
      <c r="H31" s="2">
        <v>0</v>
      </c>
      <c r="I31" s="2">
        <v>811</v>
      </c>
      <c r="J31" s="2">
        <v>6</v>
      </c>
      <c r="K31" s="2">
        <v>0</v>
      </c>
      <c r="L31" s="2">
        <v>1</v>
      </c>
      <c r="M31" s="2">
        <v>0</v>
      </c>
      <c r="N31" s="2">
        <v>120.5</v>
      </c>
      <c r="O31">
        <v>0</v>
      </c>
      <c r="P31">
        <v>1</v>
      </c>
      <c r="Q31">
        <v>117</v>
      </c>
      <c r="R31">
        <v>2</v>
      </c>
      <c r="S31">
        <v>120</v>
      </c>
    </row>
    <row r="32" spans="1:19" x14ac:dyDescent="0.25">
      <c r="A32" s="3" t="s">
        <v>148</v>
      </c>
      <c r="B32" s="2" t="s">
        <v>8</v>
      </c>
      <c r="C32" s="2">
        <v>16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771</v>
      </c>
      <c r="J32" s="2">
        <v>7</v>
      </c>
      <c r="K32" s="2">
        <v>0</v>
      </c>
      <c r="L32" s="2">
        <v>0</v>
      </c>
      <c r="M32" s="2">
        <v>0</v>
      </c>
      <c r="N32" s="2">
        <v>119.1</v>
      </c>
      <c r="O32">
        <v>0</v>
      </c>
      <c r="P32">
        <v>0</v>
      </c>
      <c r="Q32">
        <v>119</v>
      </c>
      <c r="R32">
        <v>0</v>
      </c>
      <c r="S32">
        <v>119</v>
      </c>
    </row>
    <row r="33" spans="1:19" x14ac:dyDescent="0.25">
      <c r="A33" s="3" t="s">
        <v>149</v>
      </c>
      <c r="B33" s="2" t="s">
        <v>9</v>
      </c>
      <c r="C33" s="2">
        <v>16</v>
      </c>
      <c r="D33" s="2">
        <v>0</v>
      </c>
      <c r="E33" s="2">
        <v>0</v>
      </c>
      <c r="F33" s="2">
        <v>0</v>
      </c>
      <c r="G33" s="2">
        <v>24</v>
      </c>
      <c r="H33" s="2">
        <v>0</v>
      </c>
      <c r="I33" s="2">
        <v>804</v>
      </c>
      <c r="J33" s="2">
        <v>6</v>
      </c>
      <c r="K33" s="2">
        <v>0</v>
      </c>
      <c r="L33" s="2">
        <v>0</v>
      </c>
      <c r="M33" s="2">
        <v>0</v>
      </c>
      <c r="N33" s="2">
        <v>118.8</v>
      </c>
      <c r="O33">
        <v>0</v>
      </c>
      <c r="P33">
        <v>2</v>
      </c>
      <c r="Q33">
        <v>116</v>
      </c>
      <c r="R33">
        <v>0</v>
      </c>
      <c r="S33">
        <v>118</v>
      </c>
    </row>
    <row r="34" spans="1:19" x14ac:dyDescent="0.25">
      <c r="A34" s="3" t="s">
        <v>150</v>
      </c>
      <c r="B34" s="2" t="s">
        <v>46</v>
      </c>
      <c r="C34" s="2">
        <v>16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886</v>
      </c>
      <c r="J34" s="2">
        <v>5</v>
      </c>
      <c r="K34" s="2">
        <v>0</v>
      </c>
      <c r="L34" s="2">
        <v>0</v>
      </c>
      <c r="M34" s="2">
        <v>0</v>
      </c>
      <c r="N34" s="2">
        <v>118.6</v>
      </c>
      <c r="O34">
        <v>0</v>
      </c>
      <c r="P34">
        <v>0</v>
      </c>
      <c r="Q34">
        <v>118</v>
      </c>
      <c r="R34">
        <v>0</v>
      </c>
      <c r="S34">
        <v>118</v>
      </c>
    </row>
    <row r="35" spans="1:19" x14ac:dyDescent="0.25">
      <c r="A35" s="3" t="s">
        <v>151</v>
      </c>
      <c r="B35" s="2" t="s">
        <v>19</v>
      </c>
      <c r="C35" s="2">
        <v>16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810</v>
      </c>
      <c r="J35" s="2">
        <v>6</v>
      </c>
      <c r="K35" s="2">
        <v>0</v>
      </c>
      <c r="L35" s="2">
        <v>0</v>
      </c>
      <c r="M35" s="2">
        <v>0</v>
      </c>
      <c r="N35" s="2">
        <v>117</v>
      </c>
      <c r="O35">
        <v>0</v>
      </c>
      <c r="P35">
        <v>0</v>
      </c>
      <c r="Q35">
        <v>117</v>
      </c>
      <c r="R35">
        <v>0</v>
      </c>
      <c r="S35">
        <v>117</v>
      </c>
    </row>
    <row r="36" spans="1:19" x14ac:dyDescent="0.25">
      <c r="A36" s="3" t="s">
        <v>152</v>
      </c>
      <c r="B36" s="2" t="s">
        <v>42</v>
      </c>
      <c r="C36" s="2">
        <v>16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785</v>
      </c>
      <c r="J36" s="2">
        <v>6</v>
      </c>
      <c r="K36" s="2">
        <v>0</v>
      </c>
      <c r="L36" s="2">
        <v>0</v>
      </c>
      <c r="M36" s="2">
        <v>0</v>
      </c>
      <c r="N36" s="2">
        <v>114.5</v>
      </c>
      <c r="O36">
        <v>0</v>
      </c>
      <c r="P36">
        <v>0</v>
      </c>
      <c r="Q36">
        <v>114</v>
      </c>
      <c r="R36">
        <v>0</v>
      </c>
      <c r="S36">
        <v>114</v>
      </c>
    </row>
    <row r="37" spans="1:19" x14ac:dyDescent="0.25">
      <c r="A37" s="2" t="s">
        <v>153</v>
      </c>
      <c r="B37" s="2" t="s">
        <v>12</v>
      </c>
      <c r="C37" s="2">
        <v>16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830</v>
      </c>
      <c r="J37" s="2">
        <v>5</v>
      </c>
      <c r="K37" s="2">
        <v>0</v>
      </c>
      <c r="L37" s="2">
        <v>0</v>
      </c>
      <c r="M37" s="2">
        <v>0</v>
      </c>
      <c r="N37" s="2">
        <v>113</v>
      </c>
      <c r="O37">
        <v>0</v>
      </c>
      <c r="P37">
        <v>0</v>
      </c>
      <c r="Q37">
        <v>113</v>
      </c>
      <c r="R37">
        <v>0</v>
      </c>
      <c r="S37">
        <v>113</v>
      </c>
    </row>
    <row r="38" spans="1:19" x14ac:dyDescent="0.25">
      <c r="A38" s="3" t="s">
        <v>154</v>
      </c>
      <c r="B38" s="2" t="s">
        <v>18</v>
      </c>
      <c r="C38" s="2">
        <v>16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827</v>
      </c>
      <c r="J38" s="2">
        <v>5</v>
      </c>
      <c r="K38" s="2">
        <v>0</v>
      </c>
      <c r="L38" s="2">
        <v>0</v>
      </c>
      <c r="M38" s="2">
        <v>0</v>
      </c>
      <c r="N38" s="2">
        <v>112.7</v>
      </c>
      <c r="O38">
        <v>0</v>
      </c>
      <c r="P38">
        <v>0</v>
      </c>
      <c r="Q38">
        <v>112</v>
      </c>
      <c r="R38">
        <v>0</v>
      </c>
      <c r="S38">
        <v>112</v>
      </c>
    </row>
    <row r="39" spans="1:19" ht="30" x14ac:dyDescent="0.25">
      <c r="A39" s="3" t="s">
        <v>155</v>
      </c>
      <c r="B39" s="2" t="s">
        <v>19</v>
      </c>
      <c r="C39" s="2">
        <v>16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755</v>
      </c>
      <c r="J39" s="2">
        <v>6</v>
      </c>
      <c r="K39" s="2">
        <v>0</v>
      </c>
      <c r="L39" s="2">
        <v>0</v>
      </c>
      <c r="M39" s="2">
        <v>0</v>
      </c>
      <c r="N39" s="2">
        <v>111.5</v>
      </c>
      <c r="O39">
        <v>0</v>
      </c>
      <c r="P39">
        <v>0</v>
      </c>
      <c r="Q39">
        <v>111</v>
      </c>
      <c r="R39">
        <v>0</v>
      </c>
      <c r="S39">
        <v>111</v>
      </c>
    </row>
    <row r="40" spans="1:19" x14ac:dyDescent="0.25">
      <c r="A40" s="3" t="s">
        <v>156</v>
      </c>
      <c r="B40" s="2" t="s">
        <v>17</v>
      </c>
      <c r="C40" s="2">
        <v>16</v>
      </c>
      <c r="D40" s="2">
        <v>0</v>
      </c>
      <c r="E40" s="2">
        <v>0</v>
      </c>
      <c r="F40" s="2">
        <v>0</v>
      </c>
      <c r="G40" s="2">
        <v>44</v>
      </c>
      <c r="H40" s="2">
        <v>0</v>
      </c>
      <c r="I40" s="2">
        <v>806</v>
      </c>
      <c r="J40" s="2">
        <v>4</v>
      </c>
      <c r="K40" s="2">
        <v>0</v>
      </c>
      <c r="L40" s="2">
        <v>0</v>
      </c>
      <c r="M40" s="2">
        <v>0</v>
      </c>
      <c r="N40" s="2">
        <v>109</v>
      </c>
      <c r="O40">
        <v>0</v>
      </c>
      <c r="P40">
        <v>4</v>
      </c>
      <c r="Q40">
        <v>104</v>
      </c>
      <c r="R40">
        <v>0</v>
      </c>
      <c r="S40">
        <v>108</v>
      </c>
    </row>
    <row r="41" spans="1:19" x14ac:dyDescent="0.25">
      <c r="A41" s="2" t="s">
        <v>157</v>
      </c>
      <c r="B41" s="2" t="s">
        <v>16</v>
      </c>
      <c r="C41" s="2">
        <v>16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774</v>
      </c>
      <c r="J41" s="2">
        <v>5</v>
      </c>
      <c r="K41" s="2">
        <v>0</v>
      </c>
      <c r="L41" s="2">
        <v>0</v>
      </c>
      <c r="M41" s="2">
        <v>0</v>
      </c>
      <c r="N41" s="2">
        <v>107.4</v>
      </c>
      <c r="O41">
        <v>0</v>
      </c>
      <c r="P41">
        <v>0</v>
      </c>
      <c r="Q41">
        <v>107</v>
      </c>
      <c r="R41">
        <v>0</v>
      </c>
      <c r="S41">
        <v>107</v>
      </c>
    </row>
    <row r="42" spans="1:19" x14ac:dyDescent="0.25">
      <c r="A42" s="3" t="s">
        <v>158</v>
      </c>
      <c r="B42" s="2" t="s">
        <v>12</v>
      </c>
      <c r="C42" s="2">
        <v>16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755</v>
      </c>
      <c r="J42" s="2">
        <v>5</v>
      </c>
      <c r="K42" s="2">
        <v>0</v>
      </c>
      <c r="L42" s="2">
        <v>0</v>
      </c>
      <c r="M42" s="2">
        <v>0</v>
      </c>
      <c r="N42" s="2">
        <v>105.5</v>
      </c>
      <c r="O42">
        <v>0</v>
      </c>
      <c r="P42">
        <v>0</v>
      </c>
      <c r="Q42">
        <v>105</v>
      </c>
      <c r="R42">
        <v>0</v>
      </c>
      <c r="S42">
        <v>105</v>
      </c>
    </row>
    <row r="43" spans="1:19" x14ac:dyDescent="0.25">
      <c r="A43" s="3" t="s">
        <v>159</v>
      </c>
      <c r="B43" s="2" t="s">
        <v>44</v>
      </c>
      <c r="C43" s="2">
        <v>16</v>
      </c>
      <c r="D43" s="2">
        <v>0</v>
      </c>
      <c r="E43" s="2">
        <v>0</v>
      </c>
      <c r="F43" s="2">
        <v>0</v>
      </c>
      <c r="G43" s="2">
        <v>26</v>
      </c>
      <c r="H43" s="2">
        <v>0</v>
      </c>
      <c r="I43" s="2">
        <v>781</v>
      </c>
      <c r="J43" s="2">
        <v>4</v>
      </c>
      <c r="K43" s="2">
        <v>0</v>
      </c>
      <c r="L43" s="2">
        <v>0</v>
      </c>
      <c r="M43" s="2">
        <v>0</v>
      </c>
      <c r="N43" s="2">
        <v>104.7</v>
      </c>
      <c r="O43">
        <v>0</v>
      </c>
      <c r="P43">
        <v>2</v>
      </c>
      <c r="Q43">
        <v>102</v>
      </c>
      <c r="R43">
        <v>0</v>
      </c>
      <c r="S43">
        <v>104</v>
      </c>
    </row>
    <row r="44" spans="1:19" x14ac:dyDescent="0.25">
      <c r="A44" s="3" t="s">
        <v>160</v>
      </c>
      <c r="B44" s="2" t="s">
        <v>47</v>
      </c>
      <c r="C44" s="2">
        <v>16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739</v>
      </c>
      <c r="J44" s="2">
        <v>5</v>
      </c>
      <c r="K44" s="2">
        <v>0</v>
      </c>
      <c r="L44" s="2">
        <v>0</v>
      </c>
      <c r="M44" s="2">
        <v>0</v>
      </c>
      <c r="N44" s="2">
        <v>103.9</v>
      </c>
      <c r="O44">
        <v>0</v>
      </c>
      <c r="P44">
        <v>0</v>
      </c>
      <c r="Q44">
        <v>103</v>
      </c>
      <c r="R44">
        <v>0</v>
      </c>
      <c r="S44">
        <v>103</v>
      </c>
    </row>
    <row r="45" spans="1:19" x14ac:dyDescent="0.25">
      <c r="A45" s="3" t="s">
        <v>161</v>
      </c>
      <c r="B45" s="2" t="s">
        <v>18</v>
      </c>
      <c r="C45" s="2">
        <v>16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721</v>
      </c>
      <c r="J45" s="2">
        <v>5</v>
      </c>
      <c r="K45" s="2">
        <v>0</v>
      </c>
      <c r="L45" s="2">
        <v>0</v>
      </c>
      <c r="M45" s="2">
        <v>0</v>
      </c>
      <c r="N45" s="2">
        <v>102.1</v>
      </c>
      <c r="O45">
        <v>0</v>
      </c>
      <c r="P45">
        <v>0</v>
      </c>
      <c r="Q45">
        <v>102</v>
      </c>
      <c r="R45">
        <v>0</v>
      </c>
      <c r="S45">
        <v>102</v>
      </c>
    </row>
    <row r="46" spans="1:19" x14ac:dyDescent="0.25">
      <c r="A46" s="3" t="s">
        <v>162</v>
      </c>
      <c r="B46" s="2" t="s">
        <v>45</v>
      </c>
      <c r="C46" s="2">
        <v>16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777</v>
      </c>
      <c r="J46" s="2">
        <v>4</v>
      </c>
      <c r="K46" s="2">
        <v>0</v>
      </c>
      <c r="L46" s="2">
        <v>0</v>
      </c>
      <c r="M46" s="2">
        <v>0</v>
      </c>
      <c r="N46" s="2">
        <v>101.7</v>
      </c>
      <c r="O46">
        <v>0</v>
      </c>
      <c r="P46">
        <v>0</v>
      </c>
      <c r="Q46">
        <v>101</v>
      </c>
      <c r="R46">
        <v>0</v>
      </c>
      <c r="S46">
        <v>101</v>
      </c>
    </row>
    <row r="47" spans="1:19" x14ac:dyDescent="0.25">
      <c r="A47" s="2" t="s">
        <v>163</v>
      </c>
      <c r="B47" s="2" t="s">
        <v>13</v>
      </c>
      <c r="C47" s="2">
        <v>16</v>
      </c>
      <c r="D47" s="2">
        <v>0</v>
      </c>
      <c r="E47" s="2">
        <v>0</v>
      </c>
      <c r="F47" s="2">
        <v>0</v>
      </c>
      <c r="G47" s="2">
        <v>20</v>
      </c>
      <c r="H47" s="2">
        <v>0</v>
      </c>
      <c r="I47" s="2">
        <v>694</v>
      </c>
      <c r="J47" s="2">
        <v>5</v>
      </c>
      <c r="K47" s="2">
        <v>0</v>
      </c>
      <c r="L47" s="2">
        <v>0</v>
      </c>
      <c r="M47" s="2">
        <v>0</v>
      </c>
      <c r="N47" s="2">
        <v>101.4</v>
      </c>
      <c r="O47">
        <v>0</v>
      </c>
      <c r="P47">
        <v>2</v>
      </c>
      <c r="Q47">
        <v>99</v>
      </c>
      <c r="R47">
        <v>0</v>
      </c>
      <c r="S47">
        <v>101</v>
      </c>
    </row>
    <row r="48" spans="1:19" x14ac:dyDescent="0.25">
      <c r="A48" s="2" t="s">
        <v>164</v>
      </c>
      <c r="B48" s="2" t="s">
        <v>9</v>
      </c>
      <c r="C48" s="2">
        <v>16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696</v>
      </c>
      <c r="J48" s="2">
        <v>5</v>
      </c>
      <c r="K48" s="2">
        <v>0</v>
      </c>
      <c r="L48" s="2">
        <v>0</v>
      </c>
      <c r="M48" s="2">
        <v>0</v>
      </c>
      <c r="N48" s="2">
        <v>99.6</v>
      </c>
      <c r="O48">
        <v>0</v>
      </c>
      <c r="P48">
        <v>0</v>
      </c>
      <c r="Q48">
        <v>99</v>
      </c>
      <c r="R48">
        <v>0</v>
      </c>
      <c r="S48">
        <v>99</v>
      </c>
    </row>
    <row r="49" spans="1:19" x14ac:dyDescent="0.25">
      <c r="A49" s="3" t="s">
        <v>165</v>
      </c>
      <c r="B49" s="2" t="s">
        <v>13</v>
      </c>
      <c r="C49" s="2">
        <v>16</v>
      </c>
      <c r="D49" s="2">
        <v>0</v>
      </c>
      <c r="E49" s="2">
        <v>0</v>
      </c>
      <c r="F49" s="2">
        <v>0</v>
      </c>
      <c r="G49" s="2">
        <v>18</v>
      </c>
      <c r="H49" s="2">
        <v>0</v>
      </c>
      <c r="I49" s="2">
        <v>613</v>
      </c>
      <c r="J49" s="2">
        <v>6</v>
      </c>
      <c r="K49" s="2">
        <v>0</v>
      </c>
      <c r="L49" s="2">
        <v>0</v>
      </c>
      <c r="M49" s="2">
        <v>0</v>
      </c>
      <c r="N49" s="2">
        <v>99.1</v>
      </c>
      <c r="O49">
        <v>0</v>
      </c>
      <c r="P49">
        <v>1</v>
      </c>
      <c r="Q49">
        <v>97</v>
      </c>
      <c r="R49">
        <v>0</v>
      </c>
      <c r="S49">
        <v>98</v>
      </c>
    </row>
    <row r="50" spans="1:19" x14ac:dyDescent="0.25">
      <c r="A50" s="2" t="s">
        <v>166</v>
      </c>
      <c r="B50" s="2" t="s">
        <v>45</v>
      </c>
      <c r="C50" s="2">
        <v>15</v>
      </c>
      <c r="D50" s="2">
        <v>0</v>
      </c>
      <c r="E50" s="2">
        <v>0</v>
      </c>
      <c r="F50" s="2">
        <v>0</v>
      </c>
      <c r="G50" s="2">
        <v>79</v>
      </c>
      <c r="H50" s="2">
        <v>1</v>
      </c>
      <c r="I50" s="2">
        <v>522</v>
      </c>
      <c r="J50" s="2">
        <v>5</v>
      </c>
      <c r="K50" s="2">
        <v>0</v>
      </c>
      <c r="L50" s="2">
        <v>0</v>
      </c>
      <c r="M50" s="2">
        <v>0</v>
      </c>
      <c r="N50" s="2">
        <v>96.1</v>
      </c>
      <c r="O50">
        <v>0</v>
      </c>
      <c r="P50">
        <v>13</v>
      </c>
      <c r="Q50">
        <v>82</v>
      </c>
      <c r="R50">
        <v>0</v>
      </c>
      <c r="S50">
        <v>95</v>
      </c>
    </row>
    <row r="51" spans="1:19" x14ac:dyDescent="0.25">
      <c r="A51" s="2" t="s">
        <v>167</v>
      </c>
      <c r="B51" s="2" t="s">
        <v>3</v>
      </c>
      <c r="C51" s="2">
        <v>16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652</v>
      </c>
      <c r="J51" s="2">
        <v>5</v>
      </c>
      <c r="K51" s="2">
        <v>0</v>
      </c>
      <c r="L51" s="2">
        <v>0</v>
      </c>
      <c r="M51" s="2">
        <v>0</v>
      </c>
      <c r="N51" s="2">
        <v>95.2</v>
      </c>
      <c r="O51">
        <v>0</v>
      </c>
      <c r="P51">
        <v>0</v>
      </c>
      <c r="Q51">
        <v>95</v>
      </c>
      <c r="R51">
        <v>0</v>
      </c>
      <c r="S51">
        <v>95</v>
      </c>
    </row>
    <row r="52" spans="1:19" x14ac:dyDescent="0.25">
      <c r="A52" s="3" t="s">
        <v>168</v>
      </c>
      <c r="B52" s="2" t="s">
        <v>41</v>
      </c>
      <c r="C52" s="2">
        <v>16</v>
      </c>
      <c r="D52" s="2">
        <v>0</v>
      </c>
      <c r="E52" s="2">
        <v>0</v>
      </c>
      <c r="F52" s="2">
        <v>0</v>
      </c>
      <c r="G52" s="2">
        <v>13</v>
      </c>
      <c r="H52" s="2">
        <v>0</v>
      </c>
      <c r="I52" s="2">
        <v>754</v>
      </c>
      <c r="J52" s="2">
        <v>3</v>
      </c>
      <c r="K52" s="2">
        <v>0</v>
      </c>
      <c r="L52" s="2">
        <v>0</v>
      </c>
      <c r="M52" s="2">
        <v>0</v>
      </c>
      <c r="N52" s="2">
        <v>94.7</v>
      </c>
      <c r="O52">
        <v>0</v>
      </c>
      <c r="P52">
        <v>1</v>
      </c>
      <c r="Q52">
        <v>93</v>
      </c>
      <c r="R52">
        <v>0</v>
      </c>
      <c r="S52">
        <v>94</v>
      </c>
    </row>
    <row r="53" spans="1:19" x14ac:dyDescent="0.25">
      <c r="A53" s="2" t="s">
        <v>169</v>
      </c>
      <c r="B53" s="2" t="s">
        <v>14</v>
      </c>
      <c r="C53" s="2">
        <v>16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755</v>
      </c>
      <c r="J53" s="2">
        <v>3</v>
      </c>
      <c r="K53" s="2">
        <v>0</v>
      </c>
      <c r="L53" s="2">
        <v>0</v>
      </c>
      <c r="M53" s="2">
        <v>0</v>
      </c>
      <c r="N53" s="2">
        <v>93.5</v>
      </c>
      <c r="O53">
        <v>0</v>
      </c>
      <c r="P53">
        <v>0</v>
      </c>
      <c r="Q53">
        <v>93</v>
      </c>
      <c r="R53">
        <v>0</v>
      </c>
      <c r="S53">
        <v>93</v>
      </c>
    </row>
    <row r="54" spans="1:19" x14ac:dyDescent="0.25">
      <c r="A54" s="3" t="s">
        <v>170</v>
      </c>
      <c r="B54" s="2" t="s">
        <v>2</v>
      </c>
      <c r="C54" s="2">
        <v>16</v>
      </c>
      <c r="D54" s="2">
        <v>0</v>
      </c>
      <c r="E54" s="2">
        <v>0</v>
      </c>
      <c r="F54" s="2">
        <v>0</v>
      </c>
      <c r="G54" s="2">
        <v>10</v>
      </c>
      <c r="H54" s="2">
        <v>0</v>
      </c>
      <c r="I54" s="2">
        <v>680</v>
      </c>
      <c r="J54" s="2">
        <v>4</v>
      </c>
      <c r="K54" s="2">
        <v>0</v>
      </c>
      <c r="L54" s="2">
        <v>0</v>
      </c>
      <c r="M54" s="2">
        <v>0</v>
      </c>
      <c r="N54" s="2">
        <v>93</v>
      </c>
      <c r="O54">
        <v>0</v>
      </c>
      <c r="P54">
        <v>1</v>
      </c>
      <c r="Q54">
        <v>92</v>
      </c>
      <c r="R54">
        <v>0</v>
      </c>
      <c r="S54">
        <v>93</v>
      </c>
    </row>
    <row r="55" spans="1:19" ht="30" x14ac:dyDescent="0.25">
      <c r="A55" s="3" t="s">
        <v>171</v>
      </c>
      <c r="B55" s="2" t="s">
        <v>7</v>
      </c>
      <c r="C55" s="2">
        <v>16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618</v>
      </c>
      <c r="J55" s="2">
        <v>5</v>
      </c>
      <c r="K55" s="2">
        <v>0</v>
      </c>
      <c r="L55" s="2">
        <v>0</v>
      </c>
      <c r="M55" s="2">
        <v>0</v>
      </c>
      <c r="N55" s="2">
        <v>91.8</v>
      </c>
      <c r="O55">
        <v>0</v>
      </c>
      <c r="P55">
        <v>0</v>
      </c>
      <c r="Q55">
        <v>91</v>
      </c>
      <c r="R55">
        <v>0</v>
      </c>
      <c r="S55">
        <v>91</v>
      </c>
    </row>
    <row r="56" spans="1:19" x14ac:dyDescent="0.25">
      <c r="A56" s="3" t="s">
        <v>172</v>
      </c>
      <c r="B56" s="2" t="s">
        <v>48</v>
      </c>
      <c r="C56" s="2">
        <v>16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674</v>
      </c>
      <c r="J56" s="2">
        <v>4</v>
      </c>
      <c r="K56" s="2">
        <v>0</v>
      </c>
      <c r="L56" s="2">
        <v>0</v>
      </c>
      <c r="M56" s="2">
        <v>0</v>
      </c>
      <c r="N56" s="2">
        <v>91.4</v>
      </c>
      <c r="O56">
        <v>0</v>
      </c>
      <c r="P56">
        <v>0</v>
      </c>
      <c r="Q56">
        <v>91</v>
      </c>
      <c r="R56">
        <v>0</v>
      </c>
      <c r="S56">
        <v>91</v>
      </c>
    </row>
    <row r="57" spans="1:19" x14ac:dyDescent="0.25">
      <c r="A57" s="3" t="s">
        <v>173</v>
      </c>
      <c r="B57" s="2" t="s">
        <v>39</v>
      </c>
      <c r="C57" s="2">
        <v>16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673</v>
      </c>
      <c r="J57" s="2">
        <v>4</v>
      </c>
      <c r="K57" s="2">
        <v>0</v>
      </c>
      <c r="L57" s="2">
        <v>0</v>
      </c>
      <c r="M57" s="2">
        <v>0</v>
      </c>
      <c r="N57" s="2">
        <v>91.3</v>
      </c>
      <c r="O57">
        <v>0</v>
      </c>
      <c r="P57">
        <v>0</v>
      </c>
      <c r="Q57">
        <v>91</v>
      </c>
      <c r="R57">
        <v>0</v>
      </c>
      <c r="S57">
        <v>91</v>
      </c>
    </row>
    <row r="58" spans="1:19" x14ac:dyDescent="0.25">
      <c r="A58" s="3" t="s">
        <v>174</v>
      </c>
      <c r="B58" s="2" t="s">
        <v>1</v>
      </c>
      <c r="C58" s="2">
        <v>16</v>
      </c>
      <c r="D58" s="2">
        <v>0</v>
      </c>
      <c r="E58" s="2">
        <v>0</v>
      </c>
      <c r="F58" s="2">
        <v>0</v>
      </c>
      <c r="G58" s="2">
        <v>22</v>
      </c>
      <c r="H58" s="2">
        <v>0</v>
      </c>
      <c r="I58" s="2">
        <v>520</v>
      </c>
      <c r="J58" s="2">
        <v>6</v>
      </c>
      <c r="K58" s="2">
        <v>0</v>
      </c>
      <c r="L58" s="2">
        <v>0</v>
      </c>
      <c r="M58" s="2">
        <v>0</v>
      </c>
      <c r="N58" s="2">
        <v>90.2</v>
      </c>
      <c r="O58">
        <v>0</v>
      </c>
      <c r="P58">
        <v>2</v>
      </c>
      <c r="Q58">
        <v>88</v>
      </c>
      <c r="R58">
        <v>0</v>
      </c>
      <c r="S58">
        <v>90</v>
      </c>
    </row>
    <row r="59" spans="1:19" x14ac:dyDescent="0.25">
      <c r="A59" s="3" t="s">
        <v>175</v>
      </c>
      <c r="B59" s="2" t="s">
        <v>11</v>
      </c>
      <c r="C59" s="2">
        <v>16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661</v>
      </c>
      <c r="J59" s="2">
        <v>4</v>
      </c>
      <c r="K59" s="2">
        <v>0</v>
      </c>
      <c r="L59" s="2">
        <v>0</v>
      </c>
      <c r="M59" s="2">
        <v>0</v>
      </c>
      <c r="N59" s="2">
        <v>90.1</v>
      </c>
      <c r="O59">
        <v>0</v>
      </c>
      <c r="P59">
        <v>0</v>
      </c>
      <c r="Q59">
        <v>90</v>
      </c>
      <c r="R59">
        <v>0</v>
      </c>
      <c r="S59">
        <v>90</v>
      </c>
    </row>
    <row r="60" spans="1:19" ht="30" x14ac:dyDescent="0.25">
      <c r="A60" s="2" t="s">
        <v>176</v>
      </c>
      <c r="B60" s="2" t="s">
        <v>13</v>
      </c>
      <c r="C60" s="2">
        <v>16</v>
      </c>
      <c r="D60" s="2">
        <v>0</v>
      </c>
      <c r="E60" s="2">
        <v>0</v>
      </c>
      <c r="F60" s="2">
        <v>0</v>
      </c>
      <c r="G60" s="2">
        <v>176</v>
      </c>
      <c r="H60" s="2">
        <v>1</v>
      </c>
      <c r="I60" s="2">
        <v>429</v>
      </c>
      <c r="J60" s="2">
        <v>4</v>
      </c>
      <c r="K60" s="2">
        <v>0</v>
      </c>
      <c r="L60" s="2">
        <v>0</v>
      </c>
      <c r="M60" s="2">
        <v>0</v>
      </c>
      <c r="N60" s="2">
        <v>90.5</v>
      </c>
      <c r="O60">
        <v>0</v>
      </c>
      <c r="P60">
        <v>23</v>
      </c>
      <c r="Q60">
        <v>66</v>
      </c>
      <c r="R60">
        <v>0</v>
      </c>
      <c r="S60">
        <v>89</v>
      </c>
    </row>
    <row r="61" spans="1:19" x14ac:dyDescent="0.25">
      <c r="A61" s="2" t="s">
        <v>177</v>
      </c>
      <c r="B61" s="2" t="s">
        <v>14</v>
      </c>
      <c r="C61" s="2">
        <v>16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654</v>
      </c>
      <c r="J61" s="2">
        <v>4</v>
      </c>
      <c r="K61" s="2">
        <v>0</v>
      </c>
      <c r="L61" s="2">
        <v>0</v>
      </c>
      <c r="M61" s="2">
        <v>0</v>
      </c>
      <c r="N61" s="2">
        <v>89.4</v>
      </c>
      <c r="O61">
        <v>0</v>
      </c>
      <c r="P61">
        <v>0</v>
      </c>
      <c r="Q61">
        <v>89</v>
      </c>
      <c r="R61">
        <v>0</v>
      </c>
      <c r="S61">
        <v>89</v>
      </c>
    </row>
    <row r="62" spans="1:19" x14ac:dyDescent="0.25">
      <c r="A62" s="3" t="s">
        <v>178</v>
      </c>
      <c r="B62" s="2" t="s">
        <v>9</v>
      </c>
      <c r="C62" s="2">
        <v>16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714</v>
      </c>
      <c r="J62" s="2">
        <v>3</v>
      </c>
      <c r="K62" s="2">
        <v>0</v>
      </c>
      <c r="L62" s="2">
        <v>0</v>
      </c>
      <c r="M62" s="2">
        <v>0</v>
      </c>
      <c r="N62" s="2">
        <v>89.4</v>
      </c>
      <c r="O62">
        <v>0</v>
      </c>
      <c r="P62">
        <v>0</v>
      </c>
      <c r="Q62">
        <v>89</v>
      </c>
      <c r="R62">
        <v>0</v>
      </c>
      <c r="S62">
        <v>89</v>
      </c>
    </row>
    <row r="63" spans="1:19" x14ac:dyDescent="0.25">
      <c r="A63" s="3" t="s">
        <v>179</v>
      </c>
      <c r="B63" s="2" t="s">
        <v>3</v>
      </c>
      <c r="C63" s="2">
        <v>16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697</v>
      </c>
      <c r="J63" s="2">
        <v>3</v>
      </c>
      <c r="K63" s="2">
        <v>0</v>
      </c>
      <c r="L63" s="2">
        <v>0</v>
      </c>
      <c r="M63" s="2">
        <v>0</v>
      </c>
      <c r="N63" s="2">
        <v>87.7</v>
      </c>
      <c r="O63">
        <v>0</v>
      </c>
      <c r="P63">
        <v>0</v>
      </c>
      <c r="Q63">
        <v>87</v>
      </c>
      <c r="R63">
        <v>0</v>
      </c>
      <c r="S63">
        <v>87</v>
      </c>
    </row>
    <row r="64" spans="1:19" x14ac:dyDescent="0.25">
      <c r="A64" s="3" t="s">
        <v>180</v>
      </c>
      <c r="B64" s="2" t="s">
        <v>44</v>
      </c>
      <c r="C64" s="2">
        <v>16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635</v>
      </c>
      <c r="J64" s="2">
        <v>4</v>
      </c>
      <c r="K64" s="2">
        <v>0</v>
      </c>
      <c r="L64" s="2">
        <v>0</v>
      </c>
      <c r="M64" s="2">
        <v>0</v>
      </c>
      <c r="N64" s="2">
        <v>87.5</v>
      </c>
      <c r="O64">
        <v>0</v>
      </c>
      <c r="P64">
        <v>0</v>
      </c>
      <c r="Q64">
        <v>87</v>
      </c>
      <c r="R64">
        <v>0</v>
      </c>
      <c r="S64">
        <v>87</v>
      </c>
    </row>
    <row r="65" spans="1:19" x14ac:dyDescent="0.25">
      <c r="A65" s="3" t="s">
        <v>181</v>
      </c>
      <c r="B65" s="2" t="s">
        <v>43</v>
      </c>
      <c r="C65" s="2">
        <v>16</v>
      </c>
      <c r="D65" s="2">
        <v>0</v>
      </c>
      <c r="E65" s="2">
        <v>0</v>
      </c>
      <c r="F65" s="2">
        <v>0</v>
      </c>
      <c r="G65" s="2">
        <v>11</v>
      </c>
      <c r="H65" s="2">
        <v>0</v>
      </c>
      <c r="I65" s="2">
        <v>673</v>
      </c>
      <c r="J65" s="2">
        <v>3</v>
      </c>
      <c r="K65" s="2">
        <v>0</v>
      </c>
      <c r="L65" s="2">
        <v>0</v>
      </c>
      <c r="M65" s="2">
        <v>0</v>
      </c>
      <c r="N65" s="2">
        <v>86.4</v>
      </c>
      <c r="O65">
        <v>0</v>
      </c>
      <c r="P65">
        <v>1</v>
      </c>
      <c r="Q65">
        <v>85</v>
      </c>
      <c r="R65">
        <v>0</v>
      </c>
      <c r="S65">
        <v>86</v>
      </c>
    </row>
    <row r="66" spans="1:19" x14ac:dyDescent="0.25">
      <c r="A66" s="3" t="s">
        <v>182</v>
      </c>
      <c r="B66" s="2" t="s">
        <v>10</v>
      </c>
      <c r="C66" s="2">
        <v>16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720</v>
      </c>
      <c r="J66" s="2">
        <v>2</v>
      </c>
      <c r="K66" s="2">
        <v>0</v>
      </c>
      <c r="L66" s="2">
        <v>0</v>
      </c>
      <c r="M66" s="2">
        <v>0</v>
      </c>
      <c r="N66" s="2">
        <v>84</v>
      </c>
      <c r="O66">
        <v>0</v>
      </c>
      <c r="P66">
        <v>0</v>
      </c>
      <c r="Q66">
        <v>84</v>
      </c>
      <c r="R66">
        <v>0</v>
      </c>
      <c r="S66">
        <v>84</v>
      </c>
    </row>
    <row r="67" spans="1:19" x14ac:dyDescent="0.25">
      <c r="A67" s="3" t="s">
        <v>183</v>
      </c>
      <c r="B67" s="2" t="s">
        <v>47</v>
      </c>
      <c r="C67" s="2">
        <v>16</v>
      </c>
      <c r="D67" s="2">
        <v>0</v>
      </c>
      <c r="E67" s="2">
        <v>0</v>
      </c>
      <c r="F67" s="2">
        <v>0</v>
      </c>
      <c r="G67" s="2">
        <v>13</v>
      </c>
      <c r="H67" s="2">
        <v>0</v>
      </c>
      <c r="I67" s="2">
        <v>697</v>
      </c>
      <c r="J67" s="2">
        <v>2</v>
      </c>
      <c r="K67" s="2">
        <v>0</v>
      </c>
      <c r="L67" s="2">
        <v>0</v>
      </c>
      <c r="M67" s="2">
        <v>0</v>
      </c>
      <c r="N67" s="2">
        <v>83</v>
      </c>
      <c r="O67">
        <v>0</v>
      </c>
      <c r="P67">
        <v>1</v>
      </c>
      <c r="Q67">
        <v>81</v>
      </c>
      <c r="R67">
        <v>0</v>
      </c>
      <c r="S67">
        <v>82</v>
      </c>
    </row>
    <row r="68" spans="1:19" x14ac:dyDescent="0.25">
      <c r="A68" s="3" t="s">
        <v>184</v>
      </c>
      <c r="B68" s="2" t="s">
        <v>6</v>
      </c>
      <c r="C68" s="2">
        <v>16</v>
      </c>
      <c r="D68" s="2">
        <v>0</v>
      </c>
      <c r="E68" s="2">
        <v>0</v>
      </c>
      <c r="F68" s="2">
        <v>0</v>
      </c>
      <c r="G68" s="2">
        <v>15</v>
      </c>
      <c r="H68" s="2">
        <v>0</v>
      </c>
      <c r="I68" s="2">
        <v>611</v>
      </c>
      <c r="J68" s="2">
        <v>3</v>
      </c>
      <c r="K68" s="2">
        <v>0</v>
      </c>
      <c r="L68" s="2">
        <v>0</v>
      </c>
      <c r="M68" s="2">
        <v>0</v>
      </c>
      <c r="N68" s="2">
        <v>80.599999999999994</v>
      </c>
      <c r="O68">
        <v>0</v>
      </c>
      <c r="P68">
        <v>1</v>
      </c>
      <c r="Q68">
        <v>79</v>
      </c>
      <c r="R68">
        <v>0</v>
      </c>
      <c r="S68">
        <v>80</v>
      </c>
    </row>
    <row r="69" spans="1:19" x14ac:dyDescent="0.25">
      <c r="A69" s="2" t="s">
        <v>185</v>
      </c>
      <c r="B69" s="2" t="s">
        <v>43</v>
      </c>
      <c r="C69" s="2">
        <v>16</v>
      </c>
      <c r="D69" s="2">
        <v>0</v>
      </c>
      <c r="E69" s="2">
        <v>0</v>
      </c>
      <c r="F69" s="2">
        <v>0</v>
      </c>
      <c r="G69" s="2">
        <v>22</v>
      </c>
      <c r="H69" s="2">
        <v>0</v>
      </c>
      <c r="I69" s="2">
        <v>595</v>
      </c>
      <c r="J69" s="2">
        <v>3</v>
      </c>
      <c r="K69" s="2">
        <v>0</v>
      </c>
      <c r="L69" s="2">
        <v>0</v>
      </c>
      <c r="M69" s="2">
        <v>0</v>
      </c>
      <c r="N69" s="2">
        <v>79.7</v>
      </c>
      <c r="O69">
        <v>0</v>
      </c>
      <c r="P69">
        <v>2</v>
      </c>
      <c r="Q69">
        <v>77</v>
      </c>
      <c r="R69">
        <v>0</v>
      </c>
      <c r="S69">
        <v>79</v>
      </c>
    </row>
    <row r="70" spans="1:19" x14ac:dyDescent="0.25">
      <c r="A70" s="3" t="s">
        <v>186</v>
      </c>
      <c r="B70" s="2" t="s">
        <v>39</v>
      </c>
      <c r="C70" s="2">
        <v>16</v>
      </c>
      <c r="D70" s="2">
        <v>0</v>
      </c>
      <c r="E70" s="2">
        <v>0</v>
      </c>
      <c r="F70" s="2">
        <v>0</v>
      </c>
      <c r="G70" s="2">
        <v>15</v>
      </c>
      <c r="H70" s="2">
        <v>0</v>
      </c>
      <c r="I70" s="2">
        <v>594</v>
      </c>
      <c r="J70" s="2">
        <v>3</v>
      </c>
      <c r="K70" s="2">
        <v>0</v>
      </c>
      <c r="L70" s="2">
        <v>0</v>
      </c>
      <c r="M70" s="2">
        <v>0</v>
      </c>
      <c r="N70" s="2">
        <v>78.900000000000006</v>
      </c>
      <c r="O70">
        <v>0</v>
      </c>
      <c r="P70">
        <v>1</v>
      </c>
      <c r="Q70">
        <v>77</v>
      </c>
      <c r="R70">
        <v>0</v>
      </c>
      <c r="S70">
        <v>78</v>
      </c>
    </row>
    <row r="71" spans="1:19" x14ac:dyDescent="0.25">
      <c r="A71" s="2" t="s">
        <v>187</v>
      </c>
      <c r="B71" s="2" t="s">
        <v>43</v>
      </c>
      <c r="C71" s="2">
        <v>16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600</v>
      </c>
      <c r="J71" s="2">
        <v>3</v>
      </c>
      <c r="K71" s="2">
        <v>0</v>
      </c>
      <c r="L71" s="2">
        <v>0</v>
      </c>
      <c r="M71" s="2">
        <v>0</v>
      </c>
      <c r="N71" s="2">
        <v>78</v>
      </c>
      <c r="O71">
        <v>0</v>
      </c>
      <c r="P71">
        <v>0</v>
      </c>
      <c r="Q71">
        <v>78</v>
      </c>
      <c r="R71">
        <v>0</v>
      </c>
      <c r="S71">
        <v>78</v>
      </c>
    </row>
    <row r="72" spans="1:19" x14ac:dyDescent="0.25">
      <c r="A72" s="3" t="s">
        <v>188</v>
      </c>
      <c r="B72" s="2" t="s">
        <v>7</v>
      </c>
      <c r="C72" s="2">
        <v>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586</v>
      </c>
      <c r="J72" s="2">
        <v>3</v>
      </c>
      <c r="K72" s="2">
        <v>0</v>
      </c>
      <c r="L72" s="2">
        <v>0</v>
      </c>
      <c r="M72" s="2">
        <v>0</v>
      </c>
      <c r="N72" s="2">
        <v>76.599999999999994</v>
      </c>
      <c r="O72">
        <v>0</v>
      </c>
      <c r="P72">
        <v>0</v>
      </c>
      <c r="Q72">
        <v>76</v>
      </c>
      <c r="R72">
        <v>0</v>
      </c>
      <c r="S72">
        <v>76</v>
      </c>
    </row>
    <row r="73" spans="1:19" x14ac:dyDescent="0.25">
      <c r="A73" s="3" t="s">
        <v>189</v>
      </c>
      <c r="B73" s="2" t="s">
        <v>21</v>
      </c>
      <c r="C73" s="2">
        <v>16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583</v>
      </c>
      <c r="J73" s="2">
        <v>3</v>
      </c>
      <c r="K73" s="2">
        <v>0</v>
      </c>
      <c r="L73" s="2">
        <v>0</v>
      </c>
      <c r="M73" s="2">
        <v>0</v>
      </c>
      <c r="N73" s="2">
        <v>76.3</v>
      </c>
      <c r="O73">
        <v>0</v>
      </c>
      <c r="P73">
        <v>0</v>
      </c>
      <c r="Q73">
        <v>76</v>
      </c>
      <c r="R73">
        <v>0</v>
      </c>
      <c r="S73">
        <v>76</v>
      </c>
    </row>
    <row r="74" spans="1:19" x14ac:dyDescent="0.25">
      <c r="A74" s="3" t="s">
        <v>190</v>
      </c>
      <c r="B74" s="2" t="s">
        <v>5</v>
      </c>
      <c r="C74" s="2">
        <v>16</v>
      </c>
      <c r="D74" s="2">
        <v>0</v>
      </c>
      <c r="E74" s="2">
        <v>0</v>
      </c>
      <c r="F74" s="2">
        <v>0</v>
      </c>
      <c r="G74" s="2">
        <v>57</v>
      </c>
      <c r="H74" s="2">
        <v>0</v>
      </c>
      <c r="I74" s="2">
        <v>464</v>
      </c>
      <c r="J74" s="2">
        <v>4</v>
      </c>
      <c r="K74" s="2">
        <v>0</v>
      </c>
      <c r="L74" s="2">
        <v>0</v>
      </c>
      <c r="M74" s="2">
        <v>0</v>
      </c>
      <c r="N74" s="2">
        <v>76.099999999999994</v>
      </c>
      <c r="O74">
        <v>0</v>
      </c>
      <c r="P74">
        <v>5</v>
      </c>
      <c r="Q74">
        <v>70</v>
      </c>
      <c r="R74">
        <v>0</v>
      </c>
      <c r="S74">
        <v>75</v>
      </c>
    </row>
    <row r="75" spans="1:19" x14ac:dyDescent="0.25">
      <c r="A75" s="3" t="s">
        <v>191</v>
      </c>
      <c r="B75" s="2" t="s">
        <v>11</v>
      </c>
      <c r="C75" s="2">
        <v>16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498</v>
      </c>
      <c r="J75" s="2">
        <v>4</v>
      </c>
      <c r="K75" s="2">
        <v>0</v>
      </c>
      <c r="L75" s="2">
        <v>0</v>
      </c>
      <c r="M75" s="2">
        <v>0</v>
      </c>
      <c r="N75" s="2">
        <v>73.8</v>
      </c>
      <c r="O75">
        <v>0</v>
      </c>
      <c r="P75">
        <v>0</v>
      </c>
      <c r="Q75">
        <v>73</v>
      </c>
      <c r="R75">
        <v>0</v>
      </c>
      <c r="S75">
        <v>73</v>
      </c>
    </row>
    <row r="76" spans="1:19" x14ac:dyDescent="0.25">
      <c r="A76" s="3" t="s">
        <v>192</v>
      </c>
      <c r="B76" s="2" t="s">
        <v>20</v>
      </c>
      <c r="C76" s="2">
        <v>16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555</v>
      </c>
      <c r="J76" s="2">
        <v>3</v>
      </c>
      <c r="K76" s="2">
        <v>0</v>
      </c>
      <c r="L76" s="2">
        <v>0</v>
      </c>
      <c r="M76" s="2">
        <v>0</v>
      </c>
      <c r="N76" s="2">
        <v>73.5</v>
      </c>
      <c r="O76">
        <v>0</v>
      </c>
      <c r="P76">
        <v>0</v>
      </c>
      <c r="Q76">
        <v>73</v>
      </c>
      <c r="R76">
        <v>0</v>
      </c>
      <c r="S76">
        <v>73</v>
      </c>
    </row>
    <row r="77" spans="1:19" x14ac:dyDescent="0.25">
      <c r="A77" s="3" t="s">
        <v>193</v>
      </c>
      <c r="B77" s="2" t="s">
        <v>47</v>
      </c>
      <c r="C77" s="2">
        <v>16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554</v>
      </c>
      <c r="J77" s="2">
        <v>3</v>
      </c>
      <c r="K77" s="2">
        <v>0</v>
      </c>
      <c r="L77" s="2">
        <v>0</v>
      </c>
      <c r="M77" s="2">
        <v>0</v>
      </c>
      <c r="N77" s="2">
        <v>73.400000000000006</v>
      </c>
      <c r="O77">
        <v>0</v>
      </c>
      <c r="P77">
        <v>0</v>
      </c>
      <c r="Q77">
        <v>73</v>
      </c>
      <c r="R77">
        <v>0</v>
      </c>
      <c r="S77">
        <v>73</v>
      </c>
    </row>
    <row r="78" spans="1:19" x14ac:dyDescent="0.25">
      <c r="A78" s="3" t="s">
        <v>194</v>
      </c>
      <c r="B78" s="2" t="s">
        <v>48</v>
      </c>
      <c r="C78" s="2">
        <v>16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609</v>
      </c>
      <c r="J78" s="2">
        <v>2</v>
      </c>
      <c r="K78" s="2">
        <v>0</v>
      </c>
      <c r="L78" s="2">
        <v>0</v>
      </c>
      <c r="M78" s="2">
        <v>0</v>
      </c>
      <c r="N78" s="2">
        <v>72.900000000000006</v>
      </c>
      <c r="O78">
        <v>0</v>
      </c>
      <c r="P78">
        <v>0</v>
      </c>
      <c r="Q78">
        <v>72</v>
      </c>
      <c r="R78">
        <v>0</v>
      </c>
      <c r="S78">
        <v>72</v>
      </c>
    </row>
    <row r="79" spans="1:19" x14ac:dyDescent="0.25">
      <c r="A79" s="3" t="s">
        <v>195</v>
      </c>
      <c r="B79" s="2" t="s">
        <v>9</v>
      </c>
      <c r="C79" s="2">
        <v>16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537</v>
      </c>
      <c r="J79" s="2">
        <v>3</v>
      </c>
      <c r="K79" s="2">
        <v>0</v>
      </c>
      <c r="L79" s="2">
        <v>0</v>
      </c>
      <c r="M79" s="2">
        <v>0</v>
      </c>
      <c r="N79" s="2">
        <v>71.7</v>
      </c>
      <c r="O79">
        <v>0</v>
      </c>
      <c r="P79">
        <v>0</v>
      </c>
      <c r="Q79">
        <v>71</v>
      </c>
      <c r="R79">
        <v>0</v>
      </c>
      <c r="S79">
        <v>71</v>
      </c>
    </row>
    <row r="80" spans="1:19" ht="30" x14ac:dyDescent="0.25">
      <c r="A80" s="3" t="s">
        <v>196</v>
      </c>
      <c r="B80" s="2" t="s">
        <v>17</v>
      </c>
      <c r="C80" s="2">
        <v>16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519</v>
      </c>
      <c r="J80" s="2">
        <v>3</v>
      </c>
      <c r="K80" s="2">
        <v>0</v>
      </c>
      <c r="L80" s="2">
        <v>0</v>
      </c>
      <c r="M80" s="2">
        <v>0</v>
      </c>
      <c r="N80" s="2">
        <v>69.900000000000006</v>
      </c>
      <c r="O80">
        <v>0</v>
      </c>
      <c r="P80">
        <v>0</v>
      </c>
      <c r="Q80">
        <v>69</v>
      </c>
      <c r="R80">
        <v>0</v>
      </c>
      <c r="S80">
        <v>69</v>
      </c>
    </row>
    <row r="81" spans="1:19" x14ac:dyDescent="0.25">
      <c r="A81" s="3" t="s">
        <v>197</v>
      </c>
      <c r="B81" s="2" t="s">
        <v>41</v>
      </c>
      <c r="C81" s="2">
        <v>16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569</v>
      </c>
      <c r="J81" s="2">
        <v>2</v>
      </c>
      <c r="K81" s="2">
        <v>0</v>
      </c>
      <c r="L81" s="2">
        <v>0</v>
      </c>
      <c r="M81" s="2">
        <v>0</v>
      </c>
      <c r="N81" s="2">
        <v>68.900000000000006</v>
      </c>
      <c r="O81">
        <v>0</v>
      </c>
      <c r="P81">
        <v>0</v>
      </c>
      <c r="Q81">
        <v>68</v>
      </c>
      <c r="R81">
        <v>0</v>
      </c>
      <c r="S81">
        <v>68</v>
      </c>
    </row>
    <row r="82" spans="1:19" x14ac:dyDescent="0.25">
      <c r="A82" s="2" t="s">
        <v>198</v>
      </c>
      <c r="B82" s="2" t="s">
        <v>5</v>
      </c>
      <c r="C82" s="2">
        <v>16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501</v>
      </c>
      <c r="J82" s="2">
        <v>3</v>
      </c>
      <c r="K82" s="2">
        <v>0</v>
      </c>
      <c r="L82" s="2">
        <v>0</v>
      </c>
      <c r="M82" s="2">
        <v>0</v>
      </c>
      <c r="N82" s="2">
        <v>68.099999999999994</v>
      </c>
      <c r="O82">
        <v>0</v>
      </c>
      <c r="P82">
        <v>0</v>
      </c>
      <c r="Q82">
        <v>68</v>
      </c>
      <c r="R82">
        <v>0</v>
      </c>
      <c r="S82">
        <v>68</v>
      </c>
    </row>
    <row r="83" spans="1:19" x14ac:dyDescent="0.25">
      <c r="A83" s="3" t="s">
        <v>199</v>
      </c>
      <c r="B83" s="2" t="s">
        <v>43</v>
      </c>
      <c r="C83" s="2">
        <v>16</v>
      </c>
      <c r="D83" s="2">
        <v>0</v>
      </c>
      <c r="E83" s="2">
        <v>0</v>
      </c>
      <c r="F83" s="2">
        <v>0</v>
      </c>
      <c r="G83" s="2">
        <v>263</v>
      </c>
      <c r="H83" s="2">
        <v>1</v>
      </c>
      <c r="I83" s="2">
        <v>297</v>
      </c>
      <c r="J83" s="2">
        <v>1</v>
      </c>
      <c r="K83" s="2">
        <v>0</v>
      </c>
      <c r="L83" s="2">
        <v>0</v>
      </c>
      <c r="M83" s="2">
        <v>0</v>
      </c>
      <c r="N83" s="2">
        <v>68</v>
      </c>
      <c r="O83">
        <v>0</v>
      </c>
      <c r="P83">
        <v>32</v>
      </c>
      <c r="Q83">
        <v>35</v>
      </c>
      <c r="R83">
        <v>0</v>
      </c>
      <c r="S83">
        <v>67</v>
      </c>
    </row>
    <row r="84" spans="1:19" x14ac:dyDescent="0.25">
      <c r="A84" s="3" t="s">
        <v>200</v>
      </c>
      <c r="B84" s="2" t="s">
        <v>47</v>
      </c>
      <c r="C84" s="2">
        <v>16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539</v>
      </c>
      <c r="J84" s="2">
        <v>2</v>
      </c>
      <c r="K84" s="2">
        <v>0</v>
      </c>
      <c r="L84" s="2">
        <v>0</v>
      </c>
      <c r="M84" s="2">
        <v>0</v>
      </c>
      <c r="N84" s="2">
        <v>65.900000000000006</v>
      </c>
      <c r="O84">
        <v>0</v>
      </c>
      <c r="P84">
        <v>0</v>
      </c>
      <c r="Q84">
        <v>65</v>
      </c>
      <c r="R84">
        <v>0</v>
      </c>
      <c r="S84">
        <v>65</v>
      </c>
    </row>
    <row r="85" spans="1:19" x14ac:dyDescent="0.25">
      <c r="A85" s="2" t="s">
        <v>201</v>
      </c>
      <c r="B85" s="2" t="s">
        <v>21</v>
      </c>
      <c r="C85" s="2">
        <v>16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522</v>
      </c>
      <c r="J85" s="2">
        <v>2</v>
      </c>
      <c r="K85" s="2">
        <v>0</v>
      </c>
      <c r="L85" s="2">
        <v>0</v>
      </c>
      <c r="M85" s="2">
        <v>0</v>
      </c>
      <c r="N85" s="2">
        <v>64.2</v>
      </c>
      <c r="O85">
        <v>0</v>
      </c>
      <c r="P85">
        <v>0</v>
      </c>
      <c r="Q85">
        <v>64</v>
      </c>
      <c r="R85">
        <v>0</v>
      </c>
      <c r="S85">
        <v>64</v>
      </c>
    </row>
    <row r="86" spans="1:19" x14ac:dyDescent="0.25">
      <c r="A86" s="3" t="s">
        <v>202</v>
      </c>
      <c r="B86" s="2" t="s">
        <v>42</v>
      </c>
      <c r="C86" s="2">
        <v>16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450</v>
      </c>
      <c r="J86" s="2">
        <v>3</v>
      </c>
      <c r="K86" s="2">
        <v>0</v>
      </c>
      <c r="L86" s="2">
        <v>0</v>
      </c>
      <c r="M86" s="2">
        <v>0</v>
      </c>
      <c r="N86" s="2">
        <v>63</v>
      </c>
      <c r="O86">
        <v>0</v>
      </c>
      <c r="P86">
        <v>0</v>
      </c>
      <c r="Q86">
        <v>63</v>
      </c>
      <c r="R86">
        <v>0</v>
      </c>
      <c r="S86">
        <v>63</v>
      </c>
    </row>
    <row r="87" spans="1:19" x14ac:dyDescent="0.25">
      <c r="A87" s="2" t="s">
        <v>203</v>
      </c>
      <c r="B87" s="2" t="s">
        <v>17</v>
      </c>
      <c r="C87" s="2">
        <v>16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441</v>
      </c>
      <c r="J87" s="2">
        <v>3</v>
      </c>
      <c r="K87" s="2">
        <v>0</v>
      </c>
      <c r="L87" s="2">
        <v>0</v>
      </c>
      <c r="M87" s="2">
        <v>0</v>
      </c>
      <c r="N87" s="2">
        <v>62.1</v>
      </c>
      <c r="O87">
        <v>0</v>
      </c>
      <c r="P87">
        <v>0</v>
      </c>
      <c r="Q87">
        <v>62</v>
      </c>
      <c r="R87">
        <v>0</v>
      </c>
      <c r="S87">
        <v>62</v>
      </c>
    </row>
    <row r="88" spans="1:19" x14ac:dyDescent="0.25">
      <c r="A88" s="3" t="s">
        <v>204</v>
      </c>
      <c r="B88" s="2" t="s">
        <v>20</v>
      </c>
      <c r="C88" s="2">
        <v>16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491</v>
      </c>
      <c r="J88" s="2">
        <v>2</v>
      </c>
      <c r="K88" s="2">
        <v>0</v>
      </c>
      <c r="L88" s="2">
        <v>0</v>
      </c>
      <c r="M88" s="2">
        <v>0</v>
      </c>
      <c r="N88" s="2">
        <v>61.1</v>
      </c>
      <c r="O88">
        <v>0</v>
      </c>
      <c r="P88">
        <v>0</v>
      </c>
      <c r="Q88">
        <v>61</v>
      </c>
      <c r="R88">
        <v>0</v>
      </c>
      <c r="S88">
        <v>61</v>
      </c>
    </row>
    <row r="89" spans="1:19" x14ac:dyDescent="0.25">
      <c r="A89" s="3" t="s">
        <v>205</v>
      </c>
      <c r="B89" s="2" t="s">
        <v>2</v>
      </c>
      <c r="C89" s="2">
        <v>16</v>
      </c>
      <c r="D89" s="2">
        <v>0</v>
      </c>
      <c r="E89" s="2">
        <v>0</v>
      </c>
      <c r="F89" s="2">
        <v>0</v>
      </c>
      <c r="G89" s="2">
        <v>16</v>
      </c>
      <c r="H89" s="2">
        <v>0</v>
      </c>
      <c r="I89" s="2">
        <v>473</v>
      </c>
      <c r="J89" s="2">
        <v>2</v>
      </c>
      <c r="K89" s="2">
        <v>0</v>
      </c>
      <c r="L89" s="2">
        <v>0</v>
      </c>
      <c r="M89" s="2">
        <v>0</v>
      </c>
      <c r="N89" s="2">
        <v>60.9</v>
      </c>
      <c r="O89">
        <v>0</v>
      </c>
      <c r="P89">
        <v>1</v>
      </c>
      <c r="Q89">
        <v>59</v>
      </c>
      <c r="R89">
        <v>0</v>
      </c>
      <c r="S89">
        <v>60</v>
      </c>
    </row>
    <row r="90" spans="1:19" x14ac:dyDescent="0.25">
      <c r="A90" s="3" t="s">
        <v>206</v>
      </c>
      <c r="B90" s="2" t="s">
        <v>4</v>
      </c>
      <c r="C90" s="2">
        <v>16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365</v>
      </c>
      <c r="J90" s="2">
        <v>4</v>
      </c>
      <c r="K90" s="2">
        <v>0</v>
      </c>
      <c r="L90" s="2">
        <v>0</v>
      </c>
      <c r="M90" s="2">
        <v>0</v>
      </c>
      <c r="N90" s="2">
        <v>60.5</v>
      </c>
      <c r="O90">
        <v>0</v>
      </c>
      <c r="P90">
        <v>0</v>
      </c>
      <c r="Q90">
        <v>60</v>
      </c>
      <c r="R90">
        <v>0</v>
      </c>
      <c r="S90">
        <v>60</v>
      </c>
    </row>
    <row r="91" spans="1:19" x14ac:dyDescent="0.25">
      <c r="A91" s="3" t="s">
        <v>207</v>
      </c>
      <c r="B91" s="2" t="s">
        <v>48</v>
      </c>
      <c r="C91" s="2">
        <v>16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485</v>
      </c>
      <c r="J91" s="2">
        <v>2</v>
      </c>
      <c r="K91" s="2">
        <v>0</v>
      </c>
      <c r="L91" s="2">
        <v>0</v>
      </c>
      <c r="M91" s="2">
        <v>0</v>
      </c>
      <c r="N91" s="2">
        <v>60.5</v>
      </c>
      <c r="O91">
        <v>0</v>
      </c>
      <c r="P91">
        <v>0</v>
      </c>
      <c r="Q91">
        <v>60</v>
      </c>
      <c r="R91">
        <v>0</v>
      </c>
      <c r="S91">
        <v>60</v>
      </c>
    </row>
    <row r="92" spans="1:19" x14ac:dyDescent="0.25">
      <c r="A92" s="3" t="s">
        <v>208</v>
      </c>
      <c r="B92" s="2" t="s">
        <v>1</v>
      </c>
      <c r="C92" s="2">
        <v>16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469</v>
      </c>
      <c r="J92" s="2">
        <v>2</v>
      </c>
      <c r="K92" s="2">
        <v>0</v>
      </c>
      <c r="L92" s="2">
        <v>0</v>
      </c>
      <c r="M92" s="2">
        <v>0</v>
      </c>
      <c r="N92" s="2">
        <v>58.9</v>
      </c>
      <c r="O92">
        <v>0</v>
      </c>
      <c r="P92">
        <v>0</v>
      </c>
      <c r="Q92">
        <v>58</v>
      </c>
      <c r="R92">
        <v>0</v>
      </c>
      <c r="S92">
        <v>58</v>
      </c>
    </row>
    <row r="93" spans="1:19" x14ac:dyDescent="0.25">
      <c r="A93" s="2" t="s">
        <v>209</v>
      </c>
      <c r="B93" s="2" t="s">
        <v>42</v>
      </c>
      <c r="C93" s="2">
        <v>16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400</v>
      </c>
      <c r="J93" s="2">
        <v>3</v>
      </c>
      <c r="K93" s="2">
        <v>0</v>
      </c>
      <c r="L93" s="2">
        <v>0</v>
      </c>
      <c r="M93" s="2">
        <v>0</v>
      </c>
      <c r="N93" s="2">
        <v>58</v>
      </c>
      <c r="O93">
        <v>0</v>
      </c>
      <c r="P93">
        <v>0</v>
      </c>
      <c r="Q93">
        <v>58</v>
      </c>
      <c r="R93">
        <v>0</v>
      </c>
      <c r="S93">
        <v>58</v>
      </c>
    </row>
    <row r="94" spans="1:19" x14ac:dyDescent="0.25">
      <c r="A94" s="3" t="s">
        <v>210</v>
      </c>
      <c r="B94" s="2" t="s">
        <v>46</v>
      </c>
      <c r="C94" s="2">
        <v>16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450</v>
      </c>
      <c r="J94" s="2">
        <v>2</v>
      </c>
      <c r="K94" s="2">
        <v>0</v>
      </c>
      <c r="L94" s="2">
        <v>0</v>
      </c>
      <c r="M94" s="2">
        <v>0</v>
      </c>
      <c r="N94" s="2">
        <v>57</v>
      </c>
      <c r="O94">
        <v>0</v>
      </c>
      <c r="P94">
        <v>0</v>
      </c>
      <c r="Q94">
        <v>57</v>
      </c>
      <c r="R94">
        <v>0</v>
      </c>
      <c r="S94">
        <v>57</v>
      </c>
    </row>
    <row r="95" spans="1:19" x14ac:dyDescent="0.25">
      <c r="A95" s="3" t="s">
        <v>211</v>
      </c>
      <c r="B95" s="2" t="s">
        <v>14</v>
      </c>
      <c r="C95" s="2">
        <v>16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437</v>
      </c>
      <c r="J95" s="2">
        <v>2</v>
      </c>
      <c r="K95" s="2">
        <v>0</v>
      </c>
      <c r="L95" s="2">
        <v>0</v>
      </c>
      <c r="M95" s="2">
        <v>0</v>
      </c>
      <c r="N95" s="2">
        <v>55.7</v>
      </c>
      <c r="O95">
        <v>0</v>
      </c>
      <c r="P95">
        <v>0</v>
      </c>
      <c r="Q95">
        <v>55</v>
      </c>
      <c r="R95">
        <v>0</v>
      </c>
      <c r="S95">
        <v>55</v>
      </c>
    </row>
    <row r="96" spans="1:19" x14ac:dyDescent="0.25">
      <c r="A96" s="3" t="s">
        <v>212</v>
      </c>
      <c r="B96" s="2" t="s">
        <v>17</v>
      </c>
      <c r="C96" s="2">
        <v>16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435</v>
      </c>
      <c r="J96" s="2">
        <v>2</v>
      </c>
      <c r="K96" s="2">
        <v>0</v>
      </c>
      <c r="L96" s="2">
        <v>0</v>
      </c>
      <c r="M96" s="2">
        <v>0</v>
      </c>
      <c r="N96" s="2">
        <v>55.5</v>
      </c>
      <c r="O96">
        <v>0</v>
      </c>
      <c r="P96">
        <v>0</v>
      </c>
      <c r="Q96">
        <v>55</v>
      </c>
      <c r="R96">
        <v>0</v>
      </c>
      <c r="S96">
        <v>55</v>
      </c>
    </row>
    <row r="97" spans="1:19" x14ac:dyDescent="0.25">
      <c r="A97" s="2" t="s">
        <v>213</v>
      </c>
      <c r="B97" s="2" t="s">
        <v>10</v>
      </c>
      <c r="C97" s="2">
        <v>16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373</v>
      </c>
      <c r="J97" s="2">
        <v>3</v>
      </c>
      <c r="K97" s="2">
        <v>0</v>
      </c>
      <c r="L97" s="2">
        <v>0</v>
      </c>
      <c r="M97" s="2">
        <v>0</v>
      </c>
      <c r="N97" s="2">
        <v>55.3</v>
      </c>
      <c r="O97">
        <v>0</v>
      </c>
      <c r="P97">
        <v>0</v>
      </c>
      <c r="Q97">
        <v>55</v>
      </c>
      <c r="R97">
        <v>0</v>
      </c>
      <c r="S97">
        <v>55</v>
      </c>
    </row>
    <row r="98" spans="1:19" x14ac:dyDescent="0.25">
      <c r="A98" s="2" t="s">
        <v>214</v>
      </c>
      <c r="B98" s="2" t="s">
        <v>6</v>
      </c>
      <c r="C98" s="2">
        <v>16</v>
      </c>
      <c r="D98" s="2">
        <v>0</v>
      </c>
      <c r="E98" s="2">
        <v>0</v>
      </c>
      <c r="F98" s="2">
        <v>0</v>
      </c>
      <c r="G98" s="2">
        <v>8</v>
      </c>
      <c r="H98" s="2">
        <v>0</v>
      </c>
      <c r="I98" s="2">
        <v>427</v>
      </c>
      <c r="J98" s="2">
        <v>2</v>
      </c>
      <c r="K98" s="2">
        <v>0</v>
      </c>
      <c r="L98" s="2">
        <v>0</v>
      </c>
      <c r="M98" s="2">
        <v>0</v>
      </c>
      <c r="N98" s="2">
        <v>55.5</v>
      </c>
      <c r="O98">
        <v>0</v>
      </c>
      <c r="P98">
        <v>0</v>
      </c>
      <c r="Q98">
        <v>54</v>
      </c>
      <c r="R98">
        <v>0</v>
      </c>
      <c r="S98">
        <v>54</v>
      </c>
    </row>
    <row r="99" spans="1:19" x14ac:dyDescent="0.25">
      <c r="A99" s="3" t="s">
        <v>215</v>
      </c>
      <c r="B99" s="2" t="s">
        <v>45</v>
      </c>
      <c r="C99" s="2">
        <v>16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416</v>
      </c>
      <c r="J99" s="2">
        <v>2</v>
      </c>
      <c r="K99" s="2">
        <v>0</v>
      </c>
      <c r="L99" s="2">
        <v>0</v>
      </c>
      <c r="M99" s="2">
        <v>0</v>
      </c>
      <c r="N99" s="2">
        <v>53.6</v>
      </c>
      <c r="O99">
        <v>0</v>
      </c>
      <c r="P99">
        <v>0</v>
      </c>
      <c r="Q99">
        <v>53</v>
      </c>
      <c r="R99">
        <v>0</v>
      </c>
      <c r="S99">
        <v>53</v>
      </c>
    </row>
    <row r="100" spans="1:19" x14ac:dyDescent="0.25">
      <c r="A100" s="2" t="s">
        <v>216</v>
      </c>
      <c r="B100" s="2" t="s">
        <v>2</v>
      </c>
      <c r="C100" s="2">
        <v>16</v>
      </c>
      <c r="D100" s="2">
        <v>0</v>
      </c>
      <c r="E100" s="2">
        <v>0</v>
      </c>
      <c r="F100" s="2">
        <v>0</v>
      </c>
      <c r="G100" s="2">
        <v>36</v>
      </c>
      <c r="H100" s="2">
        <v>0</v>
      </c>
      <c r="I100" s="2">
        <v>437</v>
      </c>
      <c r="J100" s="2">
        <v>1</v>
      </c>
      <c r="K100" s="2">
        <v>0</v>
      </c>
      <c r="L100" s="2">
        <v>0</v>
      </c>
      <c r="M100" s="2">
        <v>0</v>
      </c>
      <c r="N100" s="2">
        <v>53.3</v>
      </c>
      <c r="O100">
        <v>0</v>
      </c>
      <c r="P100">
        <v>3</v>
      </c>
      <c r="Q100">
        <v>49</v>
      </c>
      <c r="R100">
        <v>0</v>
      </c>
      <c r="S100">
        <v>52</v>
      </c>
    </row>
    <row r="101" spans="1:19" x14ac:dyDescent="0.25">
      <c r="A101" s="3" t="s">
        <v>217</v>
      </c>
      <c r="B101" s="2" t="s">
        <v>13</v>
      </c>
      <c r="C101" s="2">
        <v>16</v>
      </c>
      <c r="D101" s="2">
        <v>0</v>
      </c>
      <c r="E101" s="2">
        <v>0</v>
      </c>
      <c r="F101" s="2">
        <v>0</v>
      </c>
      <c r="G101" s="2">
        <v>62</v>
      </c>
      <c r="H101" s="2">
        <v>0</v>
      </c>
      <c r="I101" s="2">
        <v>348</v>
      </c>
      <c r="J101" s="2">
        <v>2</v>
      </c>
      <c r="K101" s="2">
        <v>0</v>
      </c>
      <c r="L101" s="2">
        <v>0</v>
      </c>
      <c r="M101" s="2">
        <v>0</v>
      </c>
      <c r="N101" s="2">
        <v>53</v>
      </c>
      <c r="O101">
        <v>0</v>
      </c>
      <c r="P101">
        <v>6</v>
      </c>
      <c r="Q101">
        <v>46</v>
      </c>
      <c r="R101">
        <v>0</v>
      </c>
      <c r="S101">
        <v>52</v>
      </c>
    </row>
    <row r="102" spans="1:19" x14ac:dyDescent="0.25">
      <c r="A102" s="3" t="s">
        <v>218</v>
      </c>
      <c r="B102" s="2" t="s">
        <v>16</v>
      </c>
      <c r="C102" s="2">
        <v>16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385</v>
      </c>
      <c r="J102" s="2">
        <v>2</v>
      </c>
      <c r="K102" s="2">
        <v>0</v>
      </c>
      <c r="L102" s="2">
        <v>0</v>
      </c>
      <c r="M102" s="2">
        <v>0</v>
      </c>
      <c r="N102" s="2">
        <v>50.5</v>
      </c>
      <c r="O102">
        <v>0</v>
      </c>
      <c r="P102">
        <v>0</v>
      </c>
      <c r="Q102">
        <v>50</v>
      </c>
      <c r="R102">
        <v>0</v>
      </c>
      <c r="S102">
        <v>50</v>
      </c>
    </row>
    <row r="103" spans="1:19" x14ac:dyDescent="0.25">
      <c r="A103" s="3" t="s">
        <v>219</v>
      </c>
      <c r="B103" s="2" t="s">
        <v>17</v>
      </c>
      <c r="C103" s="2">
        <v>16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441</v>
      </c>
      <c r="J103" s="2">
        <v>1</v>
      </c>
      <c r="K103" s="2">
        <v>0</v>
      </c>
      <c r="L103" s="2">
        <v>0</v>
      </c>
      <c r="M103" s="2">
        <v>0</v>
      </c>
      <c r="N103" s="2">
        <v>50.1</v>
      </c>
      <c r="O103">
        <v>0</v>
      </c>
      <c r="P103">
        <v>0</v>
      </c>
      <c r="Q103">
        <v>50</v>
      </c>
      <c r="R103">
        <v>0</v>
      </c>
      <c r="S103">
        <v>50</v>
      </c>
    </row>
    <row r="104" spans="1:19" ht="30" x14ac:dyDescent="0.25">
      <c r="A104" s="2" t="s">
        <v>220</v>
      </c>
      <c r="B104" s="2" t="s">
        <v>8</v>
      </c>
      <c r="C104" s="2">
        <v>16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365</v>
      </c>
      <c r="J104" s="2">
        <v>2</v>
      </c>
      <c r="K104" s="2">
        <v>0</v>
      </c>
      <c r="L104" s="2">
        <v>0</v>
      </c>
      <c r="M104" s="2">
        <v>0</v>
      </c>
      <c r="N104" s="2">
        <v>48.5</v>
      </c>
      <c r="O104">
        <v>0</v>
      </c>
      <c r="P104">
        <v>0</v>
      </c>
      <c r="Q104">
        <v>48</v>
      </c>
      <c r="R104">
        <v>0</v>
      </c>
      <c r="S104">
        <v>48</v>
      </c>
    </row>
    <row r="105" spans="1:19" x14ac:dyDescent="0.25">
      <c r="A105" s="3" t="s">
        <v>221</v>
      </c>
      <c r="B105" s="2" t="s">
        <v>5</v>
      </c>
      <c r="C105" s="2">
        <v>16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420</v>
      </c>
      <c r="J105" s="2">
        <v>1</v>
      </c>
      <c r="K105" s="2">
        <v>0</v>
      </c>
      <c r="L105" s="2">
        <v>0</v>
      </c>
      <c r="M105" s="2">
        <v>0</v>
      </c>
      <c r="N105" s="2">
        <v>48</v>
      </c>
      <c r="O105">
        <v>0</v>
      </c>
      <c r="P105">
        <v>0</v>
      </c>
      <c r="Q105">
        <v>48</v>
      </c>
      <c r="R105">
        <v>0</v>
      </c>
      <c r="S105">
        <v>48</v>
      </c>
    </row>
    <row r="106" spans="1:19" x14ac:dyDescent="0.25">
      <c r="A106" s="3" t="s">
        <v>222</v>
      </c>
      <c r="B106" s="2" t="s">
        <v>8</v>
      </c>
      <c r="C106" s="2">
        <v>16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396</v>
      </c>
      <c r="J106" s="2">
        <v>1</v>
      </c>
      <c r="K106" s="2">
        <v>0</v>
      </c>
      <c r="L106" s="2">
        <v>0</v>
      </c>
      <c r="M106" s="2">
        <v>0</v>
      </c>
      <c r="N106" s="2">
        <v>45.6</v>
      </c>
      <c r="O106">
        <v>0</v>
      </c>
      <c r="P106">
        <v>0</v>
      </c>
      <c r="Q106">
        <v>45</v>
      </c>
      <c r="R106">
        <v>0</v>
      </c>
      <c r="S106">
        <v>45</v>
      </c>
    </row>
    <row r="107" spans="1:19" x14ac:dyDescent="0.25">
      <c r="A107" s="3" t="s">
        <v>223</v>
      </c>
      <c r="B107" s="2" t="s">
        <v>21</v>
      </c>
      <c r="C107" s="2">
        <v>16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301</v>
      </c>
      <c r="J107" s="2">
        <v>2</v>
      </c>
      <c r="K107" s="2">
        <v>0</v>
      </c>
      <c r="L107" s="2">
        <v>0</v>
      </c>
      <c r="M107" s="2">
        <v>0</v>
      </c>
      <c r="N107" s="2">
        <v>42.1</v>
      </c>
      <c r="O107">
        <v>0</v>
      </c>
      <c r="P107">
        <v>0</v>
      </c>
      <c r="Q107">
        <v>42</v>
      </c>
      <c r="R107">
        <v>0</v>
      </c>
      <c r="S107">
        <v>42</v>
      </c>
    </row>
    <row r="108" spans="1:19" x14ac:dyDescent="0.25">
      <c r="A108" s="2" t="s">
        <v>224</v>
      </c>
      <c r="B108" s="2" t="s">
        <v>8</v>
      </c>
      <c r="C108" s="2">
        <v>16</v>
      </c>
      <c r="D108" s="2">
        <v>0</v>
      </c>
      <c r="E108" s="2">
        <v>0</v>
      </c>
      <c r="F108" s="2">
        <v>0</v>
      </c>
      <c r="G108" s="2">
        <v>23</v>
      </c>
      <c r="H108" s="2">
        <v>0</v>
      </c>
      <c r="I108" s="2">
        <v>337</v>
      </c>
      <c r="J108" s="2">
        <v>1</v>
      </c>
      <c r="K108" s="2">
        <v>0</v>
      </c>
      <c r="L108" s="2">
        <v>0</v>
      </c>
      <c r="M108" s="2">
        <v>0</v>
      </c>
      <c r="N108" s="2">
        <v>42</v>
      </c>
      <c r="O108">
        <v>0</v>
      </c>
      <c r="P108">
        <v>2</v>
      </c>
      <c r="Q108">
        <v>39</v>
      </c>
      <c r="R108">
        <v>0</v>
      </c>
      <c r="S108">
        <v>41</v>
      </c>
    </row>
    <row r="109" spans="1:19" ht="30" x14ac:dyDescent="0.25">
      <c r="A109" s="2" t="s">
        <v>225</v>
      </c>
      <c r="B109" s="2" t="s">
        <v>14</v>
      </c>
      <c r="C109" s="2">
        <v>16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237</v>
      </c>
      <c r="J109" s="2">
        <v>3</v>
      </c>
      <c r="K109" s="2">
        <v>0</v>
      </c>
      <c r="L109" s="2">
        <v>0</v>
      </c>
      <c r="M109" s="2">
        <v>0</v>
      </c>
      <c r="N109" s="2">
        <v>41.7</v>
      </c>
      <c r="O109">
        <v>0</v>
      </c>
      <c r="P109">
        <v>0</v>
      </c>
      <c r="Q109">
        <v>41</v>
      </c>
      <c r="R109">
        <v>0</v>
      </c>
      <c r="S109">
        <v>41</v>
      </c>
    </row>
    <row r="110" spans="1:19" x14ac:dyDescent="0.25">
      <c r="A110" s="3" t="s">
        <v>226</v>
      </c>
      <c r="B110" s="2" t="s">
        <v>47</v>
      </c>
      <c r="C110" s="2">
        <v>16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341</v>
      </c>
      <c r="J110" s="2">
        <v>1</v>
      </c>
      <c r="K110" s="2">
        <v>0</v>
      </c>
      <c r="L110" s="2">
        <v>0</v>
      </c>
      <c r="M110" s="2">
        <v>0</v>
      </c>
      <c r="N110" s="2">
        <v>40.1</v>
      </c>
      <c r="O110">
        <v>0</v>
      </c>
      <c r="P110">
        <v>0</v>
      </c>
      <c r="Q110">
        <v>40</v>
      </c>
      <c r="R110">
        <v>0</v>
      </c>
      <c r="S110">
        <v>40</v>
      </c>
    </row>
    <row r="111" spans="1:19" x14ac:dyDescent="0.25">
      <c r="A111" s="3" t="s">
        <v>227</v>
      </c>
      <c r="B111" s="2" t="s">
        <v>47</v>
      </c>
      <c r="C111" s="2">
        <v>16</v>
      </c>
      <c r="D111" s="2">
        <v>0</v>
      </c>
      <c r="E111" s="2">
        <v>0</v>
      </c>
      <c r="F111" s="2">
        <v>0</v>
      </c>
      <c r="G111" s="2">
        <v>11</v>
      </c>
      <c r="H111" s="2">
        <v>0</v>
      </c>
      <c r="I111" s="2">
        <v>324</v>
      </c>
      <c r="J111" s="2">
        <v>1</v>
      </c>
      <c r="K111" s="2">
        <v>0</v>
      </c>
      <c r="L111" s="2">
        <v>0</v>
      </c>
      <c r="M111" s="2">
        <v>0</v>
      </c>
      <c r="N111" s="2">
        <v>39.5</v>
      </c>
      <c r="O111">
        <v>0</v>
      </c>
      <c r="P111">
        <v>1</v>
      </c>
      <c r="Q111">
        <v>38</v>
      </c>
      <c r="R111">
        <v>0</v>
      </c>
      <c r="S111">
        <v>39</v>
      </c>
    </row>
    <row r="112" spans="1:19" x14ac:dyDescent="0.25">
      <c r="A112" s="3" t="s">
        <v>228</v>
      </c>
      <c r="B112" s="2" t="s">
        <v>46</v>
      </c>
      <c r="C112" s="2">
        <v>16</v>
      </c>
      <c r="D112" s="2">
        <v>0</v>
      </c>
      <c r="E112" s="2">
        <v>0</v>
      </c>
      <c r="F112" s="2">
        <v>0</v>
      </c>
      <c r="G112" s="2">
        <v>12</v>
      </c>
      <c r="H112" s="2">
        <v>0</v>
      </c>
      <c r="I112" s="2">
        <v>320</v>
      </c>
      <c r="J112" s="2">
        <v>1</v>
      </c>
      <c r="K112" s="2">
        <v>0</v>
      </c>
      <c r="L112" s="2">
        <v>0</v>
      </c>
      <c r="M112" s="2">
        <v>0</v>
      </c>
      <c r="N112" s="2">
        <v>39.200000000000003</v>
      </c>
      <c r="O112">
        <v>0</v>
      </c>
      <c r="P112">
        <v>1</v>
      </c>
      <c r="Q112">
        <v>38</v>
      </c>
      <c r="R112">
        <v>0</v>
      </c>
      <c r="S112">
        <v>39</v>
      </c>
    </row>
    <row r="113" spans="1:19" x14ac:dyDescent="0.25">
      <c r="A113" s="3" t="s">
        <v>229</v>
      </c>
      <c r="B113" s="2" t="s">
        <v>16</v>
      </c>
      <c r="C113" s="2">
        <v>16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330</v>
      </c>
      <c r="J113" s="2">
        <v>1</v>
      </c>
      <c r="K113" s="2">
        <v>0</v>
      </c>
      <c r="L113" s="2">
        <v>0</v>
      </c>
      <c r="M113" s="2">
        <v>0</v>
      </c>
      <c r="N113" s="2">
        <v>39</v>
      </c>
      <c r="O113">
        <v>0</v>
      </c>
      <c r="P113">
        <v>0</v>
      </c>
      <c r="Q113">
        <v>39</v>
      </c>
      <c r="R113">
        <v>0</v>
      </c>
      <c r="S113">
        <v>39</v>
      </c>
    </row>
    <row r="114" spans="1:19" x14ac:dyDescent="0.25">
      <c r="A114" s="3" t="s">
        <v>230</v>
      </c>
      <c r="B114" s="2" t="s">
        <v>0</v>
      </c>
      <c r="C114" s="2">
        <v>16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324</v>
      </c>
      <c r="J114" s="2">
        <v>1</v>
      </c>
      <c r="K114" s="2">
        <v>0</v>
      </c>
      <c r="L114" s="2">
        <v>0</v>
      </c>
      <c r="M114" s="2">
        <v>0</v>
      </c>
      <c r="N114" s="2">
        <v>38.4</v>
      </c>
      <c r="O114">
        <v>0</v>
      </c>
      <c r="P114">
        <v>0</v>
      </c>
      <c r="Q114">
        <v>38</v>
      </c>
      <c r="R114">
        <v>0</v>
      </c>
      <c r="S114">
        <v>38</v>
      </c>
    </row>
    <row r="115" spans="1:19" x14ac:dyDescent="0.25">
      <c r="A115" s="3" t="s">
        <v>231</v>
      </c>
      <c r="B115" s="2" t="s">
        <v>40</v>
      </c>
      <c r="C115" s="2">
        <v>16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317</v>
      </c>
      <c r="J115" s="2">
        <v>1</v>
      </c>
      <c r="K115" s="2">
        <v>0</v>
      </c>
      <c r="L115" s="2">
        <v>0</v>
      </c>
      <c r="M115" s="2">
        <v>0</v>
      </c>
      <c r="N115" s="2">
        <v>37.700000000000003</v>
      </c>
      <c r="O115">
        <v>0</v>
      </c>
      <c r="P115">
        <v>0</v>
      </c>
      <c r="Q115">
        <v>37</v>
      </c>
      <c r="R115">
        <v>0</v>
      </c>
      <c r="S115">
        <v>37</v>
      </c>
    </row>
    <row r="116" spans="1:19" x14ac:dyDescent="0.25">
      <c r="A116" s="3" t="s">
        <v>232</v>
      </c>
      <c r="B116" s="2" t="s">
        <v>10</v>
      </c>
      <c r="C116" s="2">
        <v>16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312</v>
      </c>
      <c r="J116" s="2">
        <v>1</v>
      </c>
      <c r="K116" s="2">
        <v>0</v>
      </c>
      <c r="L116" s="2">
        <v>0</v>
      </c>
      <c r="M116" s="2">
        <v>0</v>
      </c>
      <c r="N116" s="2">
        <v>37.200000000000003</v>
      </c>
      <c r="O116">
        <v>0</v>
      </c>
      <c r="P116">
        <v>0</v>
      </c>
      <c r="Q116">
        <v>37</v>
      </c>
      <c r="R116">
        <v>0</v>
      </c>
      <c r="S116">
        <v>37</v>
      </c>
    </row>
    <row r="117" spans="1:19" x14ac:dyDescent="0.25">
      <c r="A117" s="3" t="s">
        <v>233</v>
      </c>
      <c r="B117" s="2" t="s">
        <v>14</v>
      </c>
      <c r="C117" s="2">
        <v>16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309</v>
      </c>
      <c r="J117" s="2">
        <v>1</v>
      </c>
      <c r="K117" s="2">
        <v>0</v>
      </c>
      <c r="L117" s="2">
        <v>0</v>
      </c>
      <c r="M117" s="2">
        <v>0</v>
      </c>
      <c r="N117" s="2">
        <v>36.9</v>
      </c>
      <c r="O117">
        <v>0</v>
      </c>
      <c r="P117">
        <v>0</v>
      </c>
      <c r="Q117">
        <v>36</v>
      </c>
      <c r="R117">
        <v>0</v>
      </c>
      <c r="S117">
        <v>36</v>
      </c>
    </row>
    <row r="118" spans="1:19" x14ac:dyDescent="0.25">
      <c r="A118" s="2" t="s">
        <v>234</v>
      </c>
      <c r="B118" s="2" t="s">
        <v>0</v>
      </c>
      <c r="C118" s="2">
        <v>16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246</v>
      </c>
      <c r="J118" s="2">
        <v>2</v>
      </c>
      <c r="K118" s="2">
        <v>0</v>
      </c>
      <c r="L118" s="2">
        <v>0</v>
      </c>
      <c r="M118" s="2">
        <v>0</v>
      </c>
      <c r="N118" s="2">
        <v>36.6</v>
      </c>
      <c r="O118">
        <v>0</v>
      </c>
      <c r="P118">
        <v>0</v>
      </c>
      <c r="Q118">
        <v>36</v>
      </c>
      <c r="R118">
        <v>0</v>
      </c>
      <c r="S118">
        <v>36</v>
      </c>
    </row>
    <row r="119" spans="1:19" x14ac:dyDescent="0.25">
      <c r="A119" s="2" t="s">
        <v>235</v>
      </c>
      <c r="B119" s="2" t="s">
        <v>19</v>
      </c>
      <c r="C119" s="2">
        <v>16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284</v>
      </c>
      <c r="J119" s="2">
        <v>1</v>
      </c>
      <c r="K119" s="2">
        <v>0</v>
      </c>
      <c r="L119" s="2">
        <v>0</v>
      </c>
      <c r="M119" s="2">
        <v>0</v>
      </c>
      <c r="N119" s="2">
        <v>34.4</v>
      </c>
      <c r="O119">
        <v>0</v>
      </c>
      <c r="P119">
        <v>0</v>
      </c>
      <c r="Q119">
        <v>34</v>
      </c>
      <c r="R119">
        <v>0</v>
      </c>
      <c r="S119">
        <v>34</v>
      </c>
    </row>
    <row r="120" spans="1:19" x14ac:dyDescent="0.25">
      <c r="A120" s="3" t="s">
        <v>236</v>
      </c>
      <c r="B120" s="2" t="s">
        <v>12</v>
      </c>
      <c r="C120" s="2">
        <v>16</v>
      </c>
      <c r="D120" s="2">
        <v>0</v>
      </c>
      <c r="E120" s="2">
        <v>0</v>
      </c>
      <c r="F120" s="2">
        <v>0</v>
      </c>
      <c r="G120" s="2">
        <v>17</v>
      </c>
      <c r="H120" s="2">
        <v>0</v>
      </c>
      <c r="I120" s="2">
        <v>203</v>
      </c>
      <c r="J120" s="2">
        <v>2</v>
      </c>
      <c r="K120" s="2">
        <v>0</v>
      </c>
      <c r="L120" s="2">
        <v>0</v>
      </c>
      <c r="M120" s="2">
        <v>0</v>
      </c>
      <c r="N120" s="2">
        <v>34</v>
      </c>
      <c r="O120">
        <v>0</v>
      </c>
      <c r="P120">
        <v>1</v>
      </c>
      <c r="Q120">
        <v>32</v>
      </c>
      <c r="R120">
        <v>0</v>
      </c>
      <c r="S120">
        <v>33</v>
      </c>
    </row>
    <row r="121" spans="1:19" x14ac:dyDescent="0.25">
      <c r="A121" s="3" t="s">
        <v>237</v>
      </c>
      <c r="B121" s="2" t="s">
        <v>16</v>
      </c>
      <c r="C121" s="2">
        <v>16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279</v>
      </c>
      <c r="J121" s="2">
        <v>1</v>
      </c>
      <c r="K121" s="2">
        <v>0</v>
      </c>
      <c r="L121" s="2">
        <v>0</v>
      </c>
      <c r="M121" s="2">
        <v>0</v>
      </c>
      <c r="N121" s="2">
        <v>33.9</v>
      </c>
      <c r="O121">
        <v>0</v>
      </c>
      <c r="P121">
        <v>0</v>
      </c>
      <c r="Q121">
        <v>33</v>
      </c>
      <c r="R121">
        <v>0</v>
      </c>
      <c r="S121">
        <v>33</v>
      </c>
    </row>
    <row r="122" spans="1:19" x14ac:dyDescent="0.25">
      <c r="A122" s="2" t="s">
        <v>238</v>
      </c>
      <c r="B122" s="2" t="s">
        <v>18</v>
      </c>
      <c r="C122" s="2">
        <v>14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271</v>
      </c>
      <c r="J122" s="2">
        <v>1</v>
      </c>
      <c r="K122" s="2">
        <v>0</v>
      </c>
      <c r="L122" s="2">
        <v>0</v>
      </c>
      <c r="M122" s="2">
        <v>0</v>
      </c>
      <c r="N122" s="2">
        <v>33.1</v>
      </c>
      <c r="O122">
        <v>0</v>
      </c>
      <c r="P122">
        <v>0</v>
      </c>
      <c r="Q122">
        <v>33</v>
      </c>
      <c r="R122">
        <v>0</v>
      </c>
      <c r="S122">
        <v>33</v>
      </c>
    </row>
    <row r="123" spans="1:19" x14ac:dyDescent="0.25">
      <c r="A123" s="3" t="s">
        <v>239</v>
      </c>
      <c r="B123" s="2" t="s">
        <v>2</v>
      </c>
      <c r="C123" s="2">
        <v>16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270</v>
      </c>
      <c r="J123" s="2">
        <v>1</v>
      </c>
      <c r="K123" s="2">
        <v>0</v>
      </c>
      <c r="L123" s="2">
        <v>0</v>
      </c>
      <c r="M123" s="2">
        <v>0</v>
      </c>
      <c r="N123" s="2">
        <v>33</v>
      </c>
      <c r="O123">
        <v>0</v>
      </c>
      <c r="P123">
        <v>0</v>
      </c>
      <c r="Q123">
        <v>33</v>
      </c>
      <c r="R123">
        <v>0</v>
      </c>
      <c r="S123">
        <v>33</v>
      </c>
    </row>
    <row r="124" spans="1:19" x14ac:dyDescent="0.25">
      <c r="A124" s="3" t="s">
        <v>240</v>
      </c>
      <c r="B124" s="2" t="s">
        <v>3</v>
      </c>
      <c r="C124" s="2">
        <v>16</v>
      </c>
      <c r="D124" s="2">
        <v>0</v>
      </c>
      <c r="E124" s="2">
        <v>0</v>
      </c>
      <c r="F124" s="2">
        <v>0</v>
      </c>
      <c r="G124" s="2">
        <v>20</v>
      </c>
      <c r="H124" s="2">
        <v>0</v>
      </c>
      <c r="I124" s="2">
        <v>247</v>
      </c>
      <c r="J124" s="2">
        <v>1</v>
      </c>
      <c r="K124" s="2">
        <v>0</v>
      </c>
      <c r="L124" s="2">
        <v>0</v>
      </c>
      <c r="M124" s="2">
        <v>0</v>
      </c>
      <c r="N124" s="2">
        <v>32.700000000000003</v>
      </c>
      <c r="O124">
        <v>0</v>
      </c>
      <c r="P124">
        <v>2</v>
      </c>
      <c r="Q124">
        <v>30</v>
      </c>
      <c r="R124">
        <v>0</v>
      </c>
      <c r="S124">
        <v>32</v>
      </c>
    </row>
    <row r="125" spans="1:19" x14ac:dyDescent="0.25">
      <c r="A125" s="3" t="s">
        <v>241</v>
      </c>
      <c r="B125" s="2" t="s">
        <v>5</v>
      </c>
      <c r="C125" s="2">
        <v>13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220</v>
      </c>
      <c r="J125" s="2">
        <v>1</v>
      </c>
      <c r="K125" s="2">
        <v>0</v>
      </c>
      <c r="L125" s="2">
        <v>0</v>
      </c>
      <c r="M125" s="2">
        <v>0</v>
      </c>
      <c r="N125" s="2">
        <v>28</v>
      </c>
      <c r="O125">
        <v>0</v>
      </c>
      <c r="P125">
        <v>0</v>
      </c>
      <c r="Q125">
        <v>28</v>
      </c>
      <c r="R125">
        <v>0</v>
      </c>
      <c r="S125">
        <v>28</v>
      </c>
    </row>
    <row r="126" spans="1:19" x14ac:dyDescent="0.25">
      <c r="A126" s="3" t="s">
        <v>242</v>
      </c>
      <c r="B126" s="2" t="s">
        <v>48</v>
      </c>
      <c r="C126" s="2">
        <v>10</v>
      </c>
      <c r="D126" s="2">
        <v>0</v>
      </c>
      <c r="E126" s="2">
        <v>0</v>
      </c>
      <c r="F126" s="2">
        <v>0</v>
      </c>
      <c r="G126" s="2">
        <v>15</v>
      </c>
      <c r="H126" s="2">
        <v>0</v>
      </c>
      <c r="I126" s="2">
        <v>260</v>
      </c>
      <c r="J126" s="2">
        <v>0</v>
      </c>
      <c r="K126" s="2">
        <v>0</v>
      </c>
      <c r="L126" s="2">
        <v>0</v>
      </c>
      <c r="M126" s="2">
        <v>0</v>
      </c>
      <c r="N126" s="2">
        <v>27.5</v>
      </c>
      <c r="O126">
        <v>0</v>
      </c>
      <c r="P126">
        <v>1</v>
      </c>
      <c r="Q126">
        <v>26</v>
      </c>
      <c r="R126">
        <v>0</v>
      </c>
      <c r="S126">
        <v>27</v>
      </c>
    </row>
    <row r="127" spans="1:19" x14ac:dyDescent="0.25">
      <c r="A127" s="2" t="s">
        <v>243</v>
      </c>
      <c r="B127" s="2" t="s">
        <v>43</v>
      </c>
      <c r="C127" s="2">
        <v>14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203</v>
      </c>
      <c r="J127" s="2">
        <v>1</v>
      </c>
      <c r="K127" s="2">
        <v>0</v>
      </c>
      <c r="L127" s="2">
        <v>0</v>
      </c>
      <c r="M127" s="2">
        <v>0</v>
      </c>
      <c r="N127" s="2">
        <v>26.3</v>
      </c>
      <c r="O127">
        <v>0</v>
      </c>
      <c r="P127">
        <v>0</v>
      </c>
      <c r="Q127">
        <v>26</v>
      </c>
      <c r="R127">
        <v>0</v>
      </c>
      <c r="S127">
        <v>26</v>
      </c>
    </row>
    <row r="128" spans="1:19" x14ac:dyDescent="0.25">
      <c r="A128" s="3" t="s">
        <v>244</v>
      </c>
      <c r="B128" s="2" t="s">
        <v>44</v>
      </c>
      <c r="C128" s="2">
        <v>16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202</v>
      </c>
      <c r="J128" s="2">
        <v>1</v>
      </c>
      <c r="K128" s="2">
        <v>0</v>
      </c>
      <c r="L128" s="2">
        <v>0</v>
      </c>
      <c r="M128" s="2">
        <v>0</v>
      </c>
      <c r="N128" s="2">
        <v>26.2</v>
      </c>
      <c r="O128">
        <v>0</v>
      </c>
      <c r="P128">
        <v>0</v>
      </c>
      <c r="Q128">
        <v>26</v>
      </c>
      <c r="R128">
        <v>0</v>
      </c>
      <c r="S128">
        <v>26</v>
      </c>
    </row>
    <row r="129" spans="1:19" x14ac:dyDescent="0.25">
      <c r="A129" s="3" t="s">
        <v>245</v>
      </c>
      <c r="B129" s="2" t="s">
        <v>13</v>
      </c>
      <c r="C129" s="2">
        <v>10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244</v>
      </c>
      <c r="J129" s="2">
        <v>0</v>
      </c>
      <c r="K129" s="2">
        <v>0</v>
      </c>
      <c r="L129" s="2">
        <v>0</v>
      </c>
      <c r="M129" s="2">
        <v>0</v>
      </c>
      <c r="N129" s="2">
        <v>24.4</v>
      </c>
      <c r="O129">
        <v>0</v>
      </c>
      <c r="P129">
        <v>0</v>
      </c>
      <c r="Q129">
        <v>24</v>
      </c>
      <c r="R129">
        <v>0</v>
      </c>
      <c r="S129">
        <v>24</v>
      </c>
    </row>
    <row r="130" spans="1:19" ht="30" x14ac:dyDescent="0.25">
      <c r="A130" s="3" t="s">
        <v>246</v>
      </c>
      <c r="B130" s="2" t="s">
        <v>19</v>
      </c>
      <c r="C130" s="2">
        <v>12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173</v>
      </c>
      <c r="J130" s="2">
        <v>1</v>
      </c>
      <c r="K130" s="2">
        <v>0</v>
      </c>
      <c r="L130" s="2">
        <v>0</v>
      </c>
      <c r="M130" s="2">
        <v>0</v>
      </c>
      <c r="N130" s="2">
        <v>23.3</v>
      </c>
      <c r="O130">
        <v>0</v>
      </c>
      <c r="P130">
        <v>0</v>
      </c>
      <c r="Q130">
        <v>23</v>
      </c>
      <c r="R130">
        <v>0</v>
      </c>
      <c r="S130">
        <v>23</v>
      </c>
    </row>
    <row r="131" spans="1:19" x14ac:dyDescent="0.25">
      <c r="A131" s="3" t="s">
        <v>247</v>
      </c>
      <c r="B131" s="2" t="s">
        <v>15</v>
      </c>
      <c r="C131" s="2">
        <v>11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158</v>
      </c>
      <c r="J131" s="2">
        <v>1</v>
      </c>
      <c r="K131" s="2">
        <v>0</v>
      </c>
      <c r="L131" s="2">
        <v>0</v>
      </c>
      <c r="M131" s="2">
        <v>0</v>
      </c>
      <c r="N131" s="2">
        <v>21.8</v>
      </c>
      <c r="O131">
        <v>0</v>
      </c>
      <c r="P131">
        <v>0</v>
      </c>
      <c r="Q131">
        <v>21</v>
      </c>
      <c r="R131">
        <v>0</v>
      </c>
      <c r="S131">
        <v>21</v>
      </c>
    </row>
    <row r="132" spans="1:19" x14ac:dyDescent="0.25">
      <c r="A132" s="3" t="s">
        <v>248</v>
      </c>
      <c r="B132" s="2" t="s">
        <v>39</v>
      </c>
      <c r="C132" s="2">
        <v>14</v>
      </c>
      <c r="D132" s="2">
        <v>0</v>
      </c>
      <c r="E132" s="2">
        <v>0</v>
      </c>
      <c r="F132" s="2">
        <v>0</v>
      </c>
      <c r="G132" s="2">
        <v>13</v>
      </c>
      <c r="H132" s="2">
        <v>0</v>
      </c>
      <c r="I132" s="2">
        <v>195</v>
      </c>
      <c r="J132" s="2">
        <v>0</v>
      </c>
      <c r="K132" s="2">
        <v>0</v>
      </c>
      <c r="L132" s="2">
        <v>0</v>
      </c>
      <c r="M132" s="2">
        <v>0</v>
      </c>
      <c r="N132" s="2">
        <v>20.8</v>
      </c>
      <c r="O132">
        <v>0</v>
      </c>
      <c r="P132">
        <v>1</v>
      </c>
      <c r="Q132">
        <v>19</v>
      </c>
      <c r="R132">
        <v>0</v>
      </c>
      <c r="S132">
        <v>20</v>
      </c>
    </row>
    <row r="133" spans="1:19" x14ac:dyDescent="0.25">
      <c r="A133" s="2" t="s">
        <v>249</v>
      </c>
      <c r="B133" s="2" t="s">
        <v>20</v>
      </c>
      <c r="C133" s="2">
        <v>15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207</v>
      </c>
      <c r="J133" s="2">
        <v>0</v>
      </c>
      <c r="K133" s="2">
        <v>0</v>
      </c>
      <c r="L133" s="2">
        <v>0</v>
      </c>
      <c r="M133" s="2">
        <v>0</v>
      </c>
      <c r="N133" s="2">
        <v>20.7</v>
      </c>
      <c r="O133">
        <v>0</v>
      </c>
      <c r="P133">
        <v>0</v>
      </c>
      <c r="Q133">
        <v>20</v>
      </c>
      <c r="R133">
        <v>0</v>
      </c>
      <c r="S133">
        <v>20</v>
      </c>
    </row>
    <row r="134" spans="1:19" x14ac:dyDescent="0.25">
      <c r="A134" s="3" t="s">
        <v>250</v>
      </c>
      <c r="B134" s="2" t="s">
        <v>5</v>
      </c>
      <c r="C134" s="2">
        <v>13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195</v>
      </c>
      <c r="J134" s="2">
        <v>0</v>
      </c>
      <c r="K134" s="2">
        <v>0</v>
      </c>
      <c r="L134" s="2">
        <v>0</v>
      </c>
      <c r="M134" s="2">
        <v>0</v>
      </c>
      <c r="N134" s="2">
        <v>19.5</v>
      </c>
      <c r="O134">
        <v>0</v>
      </c>
      <c r="P134">
        <v>0</v>
      </c>
      <c r="Q134">
        <v>19</v>
      </c>
      <c r="R134">
        <v>0</v>
      </c>
      <c r="S134">
        <v>19</v>
      </c>
    </row>
    <row r="135" spans="1:19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</sheetData>
  <sortState ref="A2:S135">
    <sortCondition descending="1" ref="S1"/>
  </sortState>
  <hyperlinks>
    <hyperlink ref="A2" r:id="rId1" display="http://fantasy.nfl.com/players/card?leagueId=0&amp;playerId=2508061"/>
    <hyperlink ref="A3" r:id="rId2" display="http://fantasy.nfl.com/players/card?leagueId=0&amp;playerId=497328"/>
    <hyperlink ref="A4" r:id="rId3" display="http://fantasy.nfl.com/players/card?leagueId=0&amp;playerId=2495454"/>
    <hyperlink ref="A5" r:id="rId4" display="http://fantasy.nfl.com/players/card?leagueId=0&amp;playerId=2495647"/>
    <hyperlink ref="A7" r:id="rId5" display="http://fantasy.nfl.com/players/card?leagueId=0&amp;playerId=2543496"/>
    <hyperlink ref="A8" r:id="rId6" display="http://fantasy.nfl.com/players/card?leagueId=0&amp;playerId=2495448"/>
    <hyperlink ref="A12" r:id="rId7" display="http://fantasy.nfl.com/players/card?leagueId=0&amp;playerId=2543498"/>
    <hyperlink ref="A15" r:id="rId8" display="http://fantasy.nfl.com/players/card?leagueId=0&amp;playerId=2540165"/>
    <hyperlink ref="A18" r:id="rId9" display="http://fantasy.nfl.com/players/card?leagueId=0&amp;playerId=2540154"/>
    <hyperlink ref="A19" r:id="rId10" display="http://fantasy.nfl.com/players/card?leagueId=0&amp;playerId=2543495"/>
    <hyperlink ref="A21" r:id="rId11" display="http://fantasy.nfl.com/players/card?leagueId=0&amp;playerId=80429"/>
    <hyperlink ref="A22" r:id="rId12" display="http://fantasy.nfl.com/players/card?leagueId=0&amp;playerId=2505551"/>
    <hyperlink ref="A30" r:id="rId13" display="http://fantasy.nfl.com/players/card?leagueId=0&amp;playerId=2543847"/>
    <hyperlink ref="A32" r:id="rId14" display="http://fantasy.nfl.com/players/card?leagueId=0&amp;playerId=2506366"/>
    <hyperlink ref="A33" r:id="rId15" display="http://fantasy.nfl.com/players/card?leagueId=0&amp;playerId=2543488"/>
    <hyperlink ref="A34" r:id="rId16" display="http://fantasy.nfl.com/players/card?leagueId=0&amp;playerId=497284"/>
    <hyperlink ref="A35" r:id="rId17" display="http://fantasy.nfl.com/players/card?leagueId=0&amp;playerId=2504595"/>
    <hyperlink ref="A36" r:id="rId18" display="http://fantasy.nfl.com/players/card?leagueId=0&amp;playerId=71269"/>
    <hyperlink ref="A38" r:id="rId19" display="http://fantasy.nfl.com/players/card?leagueId=0&amp;playerId=2506106"/>
    <hyperlink ref="A39" r:id="rId20" display="http://fantasy.nfl.com/players/card?leagueId=0&amp;playerId=2552597"/>
    <hyperlink ref="A40" r:id="rId21" display="http://fantasy.nfl.com/players/card?leagueId=0&amp;playerId=2532977"/>
    <hyperlink ref="A42" r:id="rId22" display="http://fantasy.nfl.com/players/card?leagueId=0&amp;playerId=2505587"/>
    <hyperlink ref="A43" r:id="rId23" display="http://fantasy.nfl.com/players/card?leagueId=0&amp;playerId=2533040"/>
    <hyperlink ref="A44" r:id="rId24" display="http://fantasy.nfl.com/players/card?leagueId=0&amp;playerId=2495558"/>
    <hyperlink ref="A45" r:id="rId25" display="http://fantasy.nfl.com/players/card?leagueId=0&amp;playerId=2532841"/>
    <hyperlink ref="A46" r:id="rId26" display="http://fantasy.nfl.com/players/card?leagueId=0&amp;playerId=2540169"/>
    <hyperlink ref="A49" r:id="rId27" display="http://fantasy.nfl.com/players/card?leagueId=0&amp;playerId=2507763"/>
    <hyperlink ref="A52" r:id="rId28" display="http://fantasy.nfl.com/players/card?leagueId=0&amp;playerId=2543475"/>
    <hyperlink ref="A54" r:id="rId29" display="http://fantasy.nfl.com/players/card?leagueId=0&amp;playerId=2530747"/>
    <hyperlink ref="A55" r:id="rId30" display="http://fantasy.nfl.com/players/card?leagueId=0&amp;playerId=2539205"/>
    <hyperlink ref="A56" r:id="rId31" display="http://fantasy.nfl.com/players/card?leagueId=0&amp;playerId=2495341"/>
    <hyperlink ref="A57" r:id="rId32" display="http://fantasy.nfl.com/players/card?leagueId=0&amp;playerId=2346"/>
    <hyperlink ref="A58" r:id="rId33" display="http://fantasy.nfl.com/players/card?leagueId=0&amp;playerId=2543614"/>
    <hyperlink ref="A59" r:id="rId34" display="http://fantasy.nfl.com/players/card?leagueId=0&amp;playerId=2505785"/>
    <hyperlink ref="A62" r:id="rId35" display="http://fantasy.nfl.com/players/card?leagueId=0&amp;playerId=2540202"/>
    <hyperlink ref="A63" r:id="rId36" display="http://fantasy.nfl.com/players/card?leagueId=0&amp;playerId=2495821"/>
    <hyperlink ref="A64" r:id="rId37" display="http://fantasy.nfl.com/players/card?leagueId=0&amp;playerId=2532884"/>
    <hyperlink ref="A65" r:id="rId38" display="http://fantasy.nfl.com/players/card?leagueId=0&amp;playerId=71217"/>
    <hyperlink ref="A66" r:id="rId39" display="http://fantasy.nfl.com/players/card?leagueId=0&amp;playerId=2649"/>
    <hyperlink ref="A67" r:id="rId40" display="http://fantasy.nfl.com/players/card?leagueId=0&amp;playerId=2508097"/>
    <hyperlink ref="A68" r:id="rId41" display="http://fantasy.nfl.com/players/card?leagueId=0&amp;playerId=2539291"/>
    <hyperlink ref="A70" r:id="rId42" display="http://fantasy.nfl.com/players/card?leagueId=0&amp;playerId=497320"/>
    <hyperlink ref="A72" r:id="rId43" display="http://fantasy.nfl.com/players/card?leagueId=0&amp;playerId=2535698"/>
    <hyperlink ref="A73" r:id="rId44" display="http://fantasy.nfl.com/players/card?leagueId=0&amp;playerId=1990"/>
    <hyperlink ref="A74" r:id="rId45" display="http://fantasy.nfl.com/players/card?leagueId=0&amp;playerId=2550546"/>
    <hyperlink ref="A75" r:id="rId46" display="http://fantasy.nfl.com/players/card?leagueId=0&amp;playerId=768"/>
    <hyperlink ref="A76" r:id="rId47" display="http://fantasy.nfl.com/players/card?leagueId=0&amp;playerId=2552652"/>
    <hyperlink ref="A77" r:id="rId48" display="http://fantasy.nfl.com/players/card?leagueId=0&amp;playerId=2552431"/>
    <hyperlink ref="A78" r:id="rId49" display="http://fantasy.nfl.com/players/card?leagueId=0&amp;playerId=2552463"/>
    <hyperlink ref="A79" r:id="rId50" display="http://fantasy.nfl.com/players/card?leagueId=0&amp;playerId=2495867"/>
    <hyperlink ref="A80" r:id="rId51" display="http://fantasy.nfl.com/players/card?leagueId=0&amp;playerId=2552491"/>
    <hyperlink ref="A81" r:id="rId52" display="http://fantasy.nfl.com/players/card?leagueId=0&amp;playerId=2550353"/>
    <hyperlink ref="A83" r:id="rId53" display="http://fantasy.nfl.com/players/card?leagueId=0&amp;playerId=2539336"/>
    <hyperlink ref="A84" r:id="rId54" display="http://fantasy.nfl.com/players/card?leagueId=0&amp;playerId=81831"/>
    <hyperlink ref="A86" r:id="rId55" display="http://fantasy.nfl.com/players/card?leagueId=0&amp;playerId=2495453"/>
    <hyperlink ref="A88" r:id="rId56" display="http://fantasy.nfl.com/players/card?leagueId=0&amp;playerId=2550272"/>
    <hyperlink ref="A89" r:id="rId57" display="http://fantasy.nfl.com/players/card?leagueId=0&amp;playerId=2532887"/>
    <hyperlink ref="A90" r:id="rId58" display="http://fantasy.nfl.com/players/card?leagueId=0&amp;playerId=2543590"/>
    <hyperlink ref="A91" r:id="rId59" display="http://fantasy.nfl.com/players/card?leagueId=0&amp;playerId=2506313"/>
    <hyperlink ref="A92" r:id="rId60" display="http://fantasy.nfl.com/players/card?leagueId=0&amp;playerId=2552424"/>
    <hyperlink ref="A94" r:id="rId61" display="http://fantasy.nfl.com/players/card?leagueId=0&amp;playerId=2553434"/>
    <hyperlink ref="A95" r:id="rId62" display="http://fantasy.nfl.com/players/card?leagueId=0&amp;playerId=2507183"/>
    <hyperlink ref="A96" r:id="rId63" display="http://fantasy.nfl.com/players/card?leagueId=0&amp;playerId=2540151"/>
    <hyperlink ref="A99" r:id="rId64" display="http://fantasy.nfl.com/players/card?leagueId=0&amp;playerId=2530515"/>
    <hyperlink ref="A101" r:id="rId65" display="http://fantasy.nfl.com/players/card?leagueId=0&amp;playerId=2532978"/>
    <hyperlink ref="A102" r:id="rId66" display="http://fantasy.nfl.com/players/card?leagueId=0&amp;playerId=497282"/>
    <hyperlink ref="A103" r:id="rId67" display="http://fantasy.nfl.com/players/card?leagueId=0&amp;playerId=222"/>
    <hyperlink ref="A105" r:id="rId68" display="http://fantasy.nfl.com/players/card?leagueId=0&amp;playerId=2506004"/>
    <hyperlink ref="A106" r:id="rId69" display="http://fantasy.nfl.com/players/card?leagueId=0&amp;playerId=2552418"/>
    <hyperlink ref="A107" r:id="rId70" display="http://fantasy.nfl.com/players/card?leagueId=0&amp;playerId=2553432"/>
    <hyperlink ref="A110" r:id="rId71" display="http://fantasy.nfl.com/players/card?leagueId=0&amp;playerId=2550617"/>
    <hyperlink ref="A111" r:id="rId72" display="http://fantasy.nfl.com/players/card?leagueId=0&amp;playerId=2532790"/>
    <hyperlink ref="A112" r:id="rId73" display="http://fantasy.nfl.com/players/card?leagueId=0&amp;playerId=2495189"/>
    <hyperlink ref="A113" r:id="rId74" display="http://fantasy.nfl.com/players/card?leagueId=0&amp;playerId=2495801"/>
    <hyperlink ref="A114" r:id="rId75" display="http://fantasy.nfl.com/players/card?leagueId=0&amp;playerId=2552429"/>
    <hyperlink ref="A115" r:id="rId76" display="http://fantasy.nfl.com/players/card?leagueId=0&amp;playerId=2552421"/>
    <hyperlink ref="A116" r:id="rId77" display="http://fantasy.nfl.com/players/card?leagueId=0&amp;playerId=81288"/>
    <hyperlink ref="A117" r:id="rId78" display="http://fantasy.nfl.com/players/card?leagueId=0&amp;playerId=497312"/>
    <hyperlink ref="A120" r:id="rId79" display="http://fantasy.nfl.com/players/card?leagueId=0&amp;playerId=2543646"/>
    <hyperlink ref="A121" r:id="rId80" display="http://fantasy.nfl.com/players/card?leagueId=0&amp;playerId=2543746"/>
    <hyperlink ref="A123" r:id="rId81" display="http://fantasy.nfl.com/players/card?leagueId=0&amp;playerId=2543491"/>
    <hyperlink ref="A124" r:id="rId82" display="http://fantasy.nfl.com/players/card?leagueId=0&amp;playerId=2530720"/>
    <hyperlink ref="A125" r:id="rId83" display="http://fantasy.nfl.com/players/card?leagueId=0&amp;playerId=2535966"/>
    <hyperlink ref="A126" r:id="rId84" display="http://fantasy.nfl.com/players/card?leagueId=0&amp;playerId=2536031"/>
    <hyperlink ref="A128" r:id="rId85" display="http://fantasy.nfl.com/players/card?leagueId=0&amp;playerId=2495315"/>
    <hyperlink ref="A129" r:id="rId86" display="http://fantasy.nfl.com/players/card?leagueId=0&amp;playerId=2552608"/>
    <hyperlink ref="A130" r:id="rId87" display="http://fantasy.nfl.com/players/card?leagueId=0&amp;playerId=2550163"/>
    <hyperlink ref="A131" r:id="rId88" display="http://fantasy.nfl.com/players/card?leagueId=0&amp;playerId=2506287"/>
    <hyperlink ref="A132" r:id="rId89" display="http://fantasy.nfl.com/players/card?leagueId=0&amp;playerId=2552415"/>
    <hyperlink ref="A134" r:id="rId90" display="http://fantasy.nfl.com/players/card?leagueId=0&amp;playerId=25327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K1" workbookViewId="0">
      <selection activeCell="O7" sqref="O7"/>
    </sheetView>
  </sheetViews>
  <sheetFormatPr defaultRowHeight="15" x14ac:dyDescent="0.25"/>
  <cols>
    <col min="1" max="1" width="16.42578125" bestFit="1" customWidth="1"/>
    <col min="2" max="2" width="11.85546875" bestFit="1" customWidth="1"/>
    <col min="3" max="3" width="13.5703125" bestFit="1" customWidth="1"/>
    <col min="4" max="4" width="12.7109375" bestFit="1" customWidth="1"/>
    <col min="5" max="5" width="19.42578125" bestFit="1" customWidth="1"/>
    <col min="6" max="6" width="20.140625" bestFit="1" customWidth="1"/>
    <col min="7" max="7" width="13.28515625" bestFit="1" customWidth="1"/>
    <col min="8" max="8" width="19.85546875" bestFit="1" customWidth="1"/>
    <col min="9" max="9" width="14.85546875" bestFit="1" customWidth="1"/>
    <col min="10" max="10" width="21.5703125" bestFit="1" customWidth="1"/>
    <col min="11" max="11" width="19.5703125" bestFit="1" customWidth="1"/>
    <col min="12" max="12" width="15.7109375" bestFit="1" customWidth="1"/>
    <col min="13" max="13" width="8.5703125" bestFit="1" customWidth="1"/>
    <col min="14" max="14" width="10.28515625" bestFit="1" customWidth="1"/>
    <col min="15" max="15" width="12.42578125" customWidth="1"/>
    <col min="16" max="16" width="12.85546875" customWidth="1"/>
    <col min="17" max="17" width="14.5703125" customWidth="1"/>
    <col min="18" max="18" width="9.85546875" customWidth="1"/>
    <col min="19" max="19" width="12" bestFit="1" customWidth="1"/>
  </cols>
  <sheetData>
    <row r="1" spans="1:19" ht="30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49</v>
      </c>
      <c r="O1" t="s">
        <v>35</v>
      </c>
      <c r="P1" t="s">
        <v>36</v>
      </c>
      <c r="Q1" t="s">
        <v>37</v>
      </c>
      <c r="R1" t="s">
        <v>38</v>
      </c>
      <c r="S1" t="s">
        <v>50</v>
      </c>
    </row>
    <row r="2" spans="1:19" ht="30" x14ac:dyDescent="0.25">
      <c r="A2" s="3" t="s">
        <v>251</v>
      </c>
      <c r="B2" s="2" t="s">
        <v>6</v>
      </c>
      <c r="C2" s="2">
        <v>13</v>
      </c>
      <c r="D2" s="2">
        <v>0</v>
      </c>
      <c r="E2" s="2">
        <v>0</v>
      </c>
      <c r="F2" s="2">
        <v>0</v>
      </c>
      <c r="G2" s="2">
        <v>1165</v>
      </c>
      <c r="H2" s="2">
        <v>10</v>
      </c>
      <c r="I2" s="2">
        <v>600</v>
      </c>
      <c r="J2" s="2">
        <v>3</v>
      </c>
      <c r="K2" s="2">
        <v>0</v>
      </c>
      <c r="L2" s="2">
        <v>0</v>
      </c>
      <c r="M2" s="2">
        <v>1</v>
      </c>
      <c r="N2" s="2">
        <v>252.5</v>
      </c>
      <c r="O2">
        <v>0</v>
      </c>
      <c r="P2">
        <v>176</v>
      </c>
      <c r="Q2">
        <v>78</v>
      </c>
      <c r="R2">
        <v>-1</v>
      </c>
      <c r="S2">
        <v>253</v>
      </c>
    </row>
    <row r="3" spans="1:19" ht="30" x14ac:dyDescent="0.25">
      <c r="A3" s="2" t="s">
        <v>252</v>
      </c>
      <c r="B3" s="2" t="s">
        <v>13</v>
      </c>
      <c r="C3" s="2">
        <v>16</v>
      </c>
      <c r="D3" s="2">
        <v>0</v>
      </c>
      <c r="E3" s="2">
        <v>0</v>
      </c>
      <c r="F3" s="2">
        <v>0</v>
      </c>
      <c r="G3" s="2">
        <v>1370</v>
      </c>
      <c r="H3" s="2">
        <v>13</v>
      </c>
      <c r="I3" s="2">
        <v>216</v>
      </c>
      <c r="J3" s="2">
        <v>2</v>
      </c>
      <c r="K3" s="2">
        <v>0</v>
      </c>
      <c r="L3" s="2">
        <v>1</v>
      </c>
      <c r="M3" s="2">
        <v>2</v>
      </c>
      <c r="N3" s="2">
        <v>246.6</v>
      </c>
      <c r="O3">
        <v>0</v>
      </c>
      <c r="P3">
        <v>215</v>
      </c>
      <c r="Q3">
        <v>33</v>
      </c>
      <c r="R3">
        <v>0</v>
      </c>
      <c r="S3">
        <v>248</v>
      </c>
    </row>
    <row r="4" spans="1:19" ht="30" x14ac:dyDescent="0.25">
      <c r="A4" s="2" t="s">
        <v>253</v>
      </c>
      <c r="B4" s="2" t="s">
        <v>20</v>
      </c>
      <c r="C4" s="2">
        <v>16</v>
      </c>
      <c r="D4" s="2">
        <v>0</v>
      </c>
      <c r="E4" s="2">
        <v>0</v>
      </c>
      <c r="F4" s="2">
        <v>0</v>
      </c>
      <c r="G4" s="2">
        <v>1230</v>
      </c>
      <c r="H4" s="2">
        <v>10</v>
      </c>
      <c r="I4" s="2">
        <v>405</v>
      </c>
      <c r="J4" s="2">
        <v>4</v>
      </c>
      <c r="K4" s="2">
        <v>0</v>
      </c>
      <c r="L4" s="2">
        <v>1</v>
      </c>
      <c r="M4" s="2">
        <v>2</v>
      </c>
      <c r="N4" s="2">
        <v>245.5</v>
      </c>
      <c r="O4">
        <v>0</v>
      </c>
      <c r="P4">
        <v>183</v>
      </c>
      <c r="Q4">
        <v>64</v>
      </c>
      <c r="R4">
        <v>0</v>
      </c>
      <c r="S4">
        <v>247</v>
      </c>
    </row>
    <row r="5" spans="1:19" ht="30" x14ac:dyDescent="0.25">
      <c r="A5" s="3" t="s">
        <v>254</v>
      </c>
      <c r="B5" s="2" t="s">
        <v>0</v>
      </c>
      <c r="C5" s="2">
        <v>16</v>
      </c>
      <c r="D5" s="2">
        <v>0</v>
      </c>
      <c r="E5" s="2">
        <v>0</v>
      </c>
      <c r="F5" s="2">
        <v>0</v>
      </c>
      <c r="G5" s="2">
        <v>1342</v>
      </c>
      <c r="H5" s="2">
        <v>10</v>
      </c>
      <c r="I5" s="2">
        <v>400</v>
      </c>
      <c r="J5" s="2">
        <v>2</v>
      </c>
      <c r="K5" s="2">
        <v>0</v>
      </c>
      <c r="L5" s="2">
        <v>0</v>
      </c>
      <c r="M5" s="2">
        <v>1</v>
      </c>
      <c r="N5" s="2">
        <v>244.2</v>
      </c>
      <c r="O5">
        <v>0</v>
      </c>
      <c r="P5">
        <v>194</v>
      </c>
      <c r="Q5">
        <v>52</v>
      </c>
      <c r="R5">
        <v>-1</v>
      </c>
      <c r="S5">
        <v>245</v>
      </c>
    </row>
    <row r="6" spans="1:19" ht="30" x14ac:dyDescent="0.25">
      <c r="A6" s="2" t="s">
        <v>255</v>
      </c>
      <c r="B6" s="2" t="s">
        <v>2</v>
      </c>
      <c r="C6" s="2">
        <v>16</v>
      </c>
      <c r="D6" s="2">
        <v>0</v>
      </c>
      <c r="E6" s="2">
        <v>0</v>
      </c>
      <c r="F6" s="2">
        <v>0</v>
      </c>
      <c r="G6" s="2">
        <v>1204</v>
      </c>
      <c r="H6" s="2">
        <v>11</v>
      </c>
      <c r="I6" s="2">
        <v>245</v>
      </c>
      <c r="J6" s="2">
        <v>1</v>
      </c>
      <c r="K6" s="2">
        <v>0</v>
      </c>
      <c r="L6" s="2">
        <v>0</v>
      </c>
      <c r="M6" s="2">
        <v>1</v>
      </c>
      <c r="N6" s="2">
        <v>214.9</v>
      </c>
      <c r="O6">
        <v>0</v>
      </c>
      <c r="P6">
        <v>186</v>
      </c>
      <c r="Q6">
        <v>30</v>
      </c>
      <c r="R6">
        <v>-1</v>
      </c>
      <c r="S6">
        <v>215</v>
      </c>
    </row>
    <row r="7" spans="1:19" ht="30" x14ac:dyDescent="0.25">
      <c r="A7" s="3" t="s">
        <v>256</v>
      </c>
      <c r="B7" s="2" t="s">
        <v>21</v>
      </c>
      <c r="C7" s="2">
        <v>16</v>
      </c>
      <c r="D7" s="2">
        <v>0</v>
      </c>
      <c r="E7" s="2">
        <v>0</v>
      </c>
      <c r="F7" s="2">
        <v>0</v>
      </c>
      <c r="G7" s="2">
        <v>1000</v>
      </c>
      <c r="H7" s="2">
        <v>7</v>
      </c>
      <c r="I7" s="2">
        <v>522</v>
      </c>
      <c r="J7" s="2">
        <v>3</v>
      </c>
      <c r="K7" s="2">
        <v>0</v>
      </c>
      <c r="L7" s="2">
        <v>0</v>
      </c>
      <c r="M7" s="2">
        <v>1</v>
      </c>
      <c r="N7" s="2">
        <v>210.2</v>
      </c>
      <c r="O7">
        <v>0</v>
      </c>
      <c r="P7">
        <v>142</v>
      </c>
      <c r="Q7">
        <v>70</v>
      </c>
      <c r="R7">
        <v>-1</v>
      </c>
      <c r="S7">
        <v>211</v>
      </c>
    </row>
    <row r="8" spans="1:19" ht="30" x14ac:dyDescent="0.25">
      <c r="A8" s="2" t="s">
        <v>258</v>
      </c>
      <c r="B8" s="2" t="s">
        <v>4</v>
      </c>
      <c r="C8" s="2">
        <v>16</v>
      </c>
      <c r="D8" s="2">
        <v>0</v>
      </c>
      <c r="E8" s="2">
        <v>0</v>
      </c>
      <c r="F8" s="2">
        <v>0</v>
      </c>
      <c r="G8" s="2">
        <v>1079</v>
      </c>
      <c r="H8" s="2">
        <v>9</v>
      </c>
      <c r="I8" s="2">
        <v>316</v>
      </c>
      <c r="J8" s="2">
        <v>2</v>
      </c>
      <c r="K8" s="2">
        <v>0</v>
      </c>
      <c r="L8" s="2">
        <v>1</v>
      </c>
      <c r="M8" s="2">
        <v>0</v>
      </c>
      <c r="N8" s="2">
        <v>207.5</v>
      </c>
      <c r="O8">
        <v>0</v>
      </c>
      <c r="P8">
        <v>161</v>
      </c>
      <c r="Q8">
        <v>43</v>
      </c>
      <c r="R8">
        <v>2</v>
      </c>
      <c r="S8">
        <v>206</v>
      </c>
    </row>
    <row r="9" spans="1:19" ht="30" x14ac:dyDescent="0.25">
      <c r="A9" s="3" t="s">
        <v>257</v>
      </c>
      <c r="B9" s="2" t="s">
        <v>44</v>
      </c>
      <c r="C9" s="2">
        <v>16</v>
      </c>
      <c r="D9" s="2">
        <v>0</v>
      </c>
      <c r="E9" s="2">
        <v>0</v>
      </c>
      <c r="F9" s="2">
        <v>0</v>
      </c>
      <c r="G9" s="2">
        <v>1255</v>
      </c>
      <c r="H9" s="2">
        <v>9</v>
      </c>
      <c r="I9" s="2">
        <v>231</v>
      </c>
      <c r="J9" s="2">
        <v>1</v>
      </c>
      <c r="K9" s="2">
        <v>0</v>
      </c>
      <c r="L9" s="2">
        <v>1</v>
      </c>
      <c r="M9" s="2">
        <v>2</v>
      </c>
      <c r="N9" s="2">
        <v>206.6</v>
      </c>
      <c r="O9">
        <v>0</v>
      </c>
      <c r="P9">
        <v>179</v>
      </c>
      <c r="Q9">
        <v>29</v>
      </c>
      <c r="R9">
        <v>0</v>
      </c>
      <c r="S9">
        <v>208</v>
      </c>
    </row>
    <row r="10" spans="1:19" ht="30" x14ac:dyDescent="0.25">
      <c r="A10" s="2" t="s">
        <v>259</v>
      </c>
      <c r="B10" s="2" t="s">
        <v>45</v>
      </c>
      <c r="C10" s="2">
        <v>16</v>
      </c>
      <c r="D10" s="2">
        <v>0</v>
      </c>
      <c r="E10" s="2">
        <v>0</v>
      </c>
      <c r="F10" s="2">
        <v>0</v>
      </c>
      <c r="G10" s="2">
        <v>1183</v>
      </c>
      <c r="H10" s="2">
        <v>8</v>
      </c>
      <c r="I10" s="2">
        <v>231</v>
      </c>
      <c r="J10" s="2">
        <v>2</v>
      </c>
      <c r="K10" s="2">
        <v>0</v>
      </c>
      <c r="L10" s="2">
        <v>1</v>
      </c>
      <c r="M10" s="2">
        <v>2</v>
      </c>
      <c r="N10" s="2">
        <v>199.4</v>
      </c>
      <c r="O10">
        <v>0</v>
      </c>
      <c r="P10">
        <v>166</v>
      </c>
      <c r="Q10">
        <v>35</v>
      </c>
      <c r="R10">
        <v>0</v>
      </c>
      <c r="S10">
        <v>201</v>
      </c>
    </row>
    <row r="11" spans="1:19" ht="30" x14ac:dyDescent="0.25">
      <c r="A11" s="3" t="s">
        <v>260</v>
      </c>
      <c r="B11" s="2" t="s">
        <v>16</v>
      </c>
      <c r="C11" s="2">
        <v>16</v>
      </c>
      <c r="D11" s="2">
        <v>0</v>
      </c>
      <c r="E11" s="2">
        <v>0</v>
      </c>
      <c r="F11" s="2">
        <v>0</v>
      </c>
      <c r="G11" s="2">
        <v>1157</v>
      </c>
      <c r="H11" s="2">
        <v>9</v>
      </c>
      <c r="I11" s="2">
        <v>257</v>
      </c>
      <c r="J11" s="2">
        <v>1</v>
      </c>
      <c r="K11" s="2">
        <v>0</v>
      </c>
      <c r="L11" s="2">
        <v>0</v>
      </c>
      <c r="M11" s="2">
        <v>2</v>
      </c>
      <c r="N11" s="2">
        <v>197.4</v>
      </c>
      <c r="O11">
        <v>0</v>
      </c>
      <c r="P11">
        <v>169</v>
      </c>
      <c r="Q11">
        <v>31</v>
      </c>
      <c r="R11">
        <v>-2</v>
      </c>
      <c r="S11">
        <v>198</v>
      </c>
    </row>
    <row r="12" spans="1:19" ht="30" x14ac:dyDescent="0.25">
      <c r="A12" s="2" t="s">
        <v>261</v>
      </c>
      <c r="B12" s="2" t="s">
        <v>3</v>
      </c>
      <c r="C12" s="2">
        <v>16</v>
      </c>
      <c r="D12" s="2">
        <v>0</v>
      </c>
      <c r="E12" s="2">
        <v>0</v>
      </c>
      <c r="F12" s="2">
        <v>0</v>
      </c>
      <c r="G12" s="2">
        <v>1201</v>
      </c>
      <c r="H12" s="2">
        <v>9</v>
      </c>
      <c r="I12" s="2">
        <v>166</v>
      </c>
      <c r="J12" s="2">
        <v>1</v>
      </c>
      <c r="K12" s="2">
        <v>0</v>
      </c>
      <c r="L12" s="2">
        <v>0</v>
      </c>
      <c r="M12" s="2">
        <v>1</v>
      </c>
      <c r="N12" s="2">
        <v>194.7</v>
      </c>
      <c r="O12">
        <v>0</v>
      </c>
      <c r="P12">
        <v>174</v>
      </c>
      <c r="Q12">
        <v>22</v>
      </c>
      <c r="R12">
        <v>-1</v>
      </c>
      <c r="S12">
        <v>195</v>
      </c>
    </row>
    <row r="13" spans="1:19" x14ac:dyDescent="0.25">
      <c r="A13" s="3" t="s">
        <v>262</v>
      </c>
      <c r="B13" s="2" t="s">
        <v>1</v>
      </c>
      <c r="C13" s="2">
        <v>15</v>
      </c>
      <c r="D13" s="2">
        <v>0</v>
      </c>
      <c r="E13" s="2">
        <v>0</v>
      </c>
      <c r="F13" s="2">
        <v>0</v>
      </c>
      <c r="G13" s="2">
        <v>1057</v>
      </c>
      <c r="H13" s="2">
        <v>9</v>
      </c>
      <c r="I13" s="2">
        <v>219</v>
      </c>
      <c r="J13" s="2">
        <v>2</v>
      </c>
      <c r="K13" s="2">
        <v>0</v>
      </c>
      <c r="L13" s="2">
        <v>0</v>
      </c>
      <c r="M13" s="2">
        <v>0</v>
      </c>
      <c r="N13" s="2">
        <v>193.6</v>
      </c>
      <c r="O13">
        <v>0</v>
      </c>
      <c r="P13">
        <v>159</v>
      </c>
      <c r="Q13">
        <v>33</v>
      </c>
      <c r="R13">
        <v>0</v>
      </c>
      <c r="S13">
        <v>192</v>
      </c>
    </row>
    <row r="14" spans="1:19" x14ac:dyDescent="0.25">
      <c r="A14" s="3" t="s">
        <v>263</v>
      </c>
      <c r="B14" s="2" t="s">
        <v>19</v>
      </c>
      <c r="C14" s="2">
        <v>16</v>
      </c>
      <c r="D14" s="2">
        <v>0</v>
      </c>
      <c r="E14" s="2">
        <v>0</v>
      </c>
      <c r="F14" s="2">
        <v>0</v>
      </c>
      <c r="G14" s="2">
        <v>1098</v>
      </c>
      <c r="H14" s="2">
        <v>7</v>
      </c>
      <c r="I14" s="2">
        <v>282</v>
      </c>
      <c r="J14" s="2">
        <v>2</v>
      </c>
      <c r="K14" s="2">
        <v>0</v>
      </c>
      <c r="L14" s="2">
        <v>1</v>
      </c>
      <c r="M14" s="2">
        <v>1</v>
      </c>
      <c r="N14" s="2">
        <v>192</v>
      </c>
      <c r="O14">
        <v>0</v>
      </c>
      <c r="P14">
        <v>151</v>
      </c>
      <c r="Q14">
        <v>40</v>
      </c>
      <c r="R14">
        <v>1</v>
      </c>
      <c r="S14">
        <v>192</v>
      </c>
    </row>
    <row r="15" spans="1:19" x14ac:dyDescent="0.25">
      <c r="A15" s="3" t="s">
        <v>264</v>
      </c>
      <c r="B15" s="2" t="s">
        <v>39</v>
      </c>
      <c r="C15" s="2">
        <v>16</v>
      </c>
      <c r="D15" s="2">
        <v>0</v>
      </c>
      <c r="E15" s="2">
        <v>0</v>
      </c>
      <c r="F15" s="2">
        <v>0</v>
      </c>
      <c r="G15" s="2">
        <v>1249</v>
      </c>
      <c r="H15" s="2">
        <v>8</v>
      </c>
      <c r="I15" s="2">
        <v>135</v>
      </c>
      <c r="J15" s="2">
        <v>0</v>
      </c>
      <c r="K15" s="2">
        <v>0</v>
      </c>
      <c r="L15" s="2">
        <v>1</v>
      </c>
      <c r="M15" s="2">
        <v>1</v>
      </c>
      <c r="N15" s="2">
        <v>186.4</v>
      </c>
      <c r="O15">
        <v>0</v>
      </c>
      <c r="P15">
        <v>172</v>
      </c>
      <c r="Q15">
        <v>13</v>
      </c>
      <c r="R15">
        <v>1</v>
      </c>
      <c r="S15">
        <v>186</v>
      </c>
    </row>
    <row r="16" spans="1:19" x14ac:dyDescent="0.25">
      <c r="A16" s="2" t="s">
        <v>265</v>
      </c>
      <c r="B16" s="2" t="s">
        <v>9</v>
      </c>
      <c r="C16" s="2">
        <v>16</v>
      </c>
      <c r="D16" s="2">
        <v>0</v>
      </c>
      <c r="E16" s="2">
        <v>0</v>
      </c>
      <c r="F16" s="2">
        <v>0</v>
      </c>
      <c r="G16" s="2">
        <v>1157</v>
      </c>
      <c r="H16" s="2">
        <v>7</v>
      </c>
      <c r="I16" s="2">
        <v>238</v>
      </c>
      <c r="J16" s="2">
        <v>1</v>
      </c>
      <c r="K16" s="2">
        <v>0</v>
      </c>
      <c r="L16" s="2">
        <v>0</v>
      </c>
      <c r="M16" s="2">
        <v>2</v>
      </c>
      <c r="N16" s="2">
        <v>183.5</v>
      </c>
      <c r="O16">
        <v>0</v>
      </c>
      <c r="P16">
        <v>157</v>
      </c>
      <c r="Q16">
        <v>29</v>
      </c>
      <c r="R16">
        <v>-2</v>
      </c>
      <c r="S16">
        <v>184</v>
      </c>
    </row>
    <row r="17" spans="1:19" x14ac:dyDescent="0.25">
      <c r="A17" s="3" t="s">
        <v>266</v>
      </c>
      <c r="B17" s="2" t="s">
        <v>12</v>
      </c>
      <c r="C17" s="2">
        <v>16</v>
      </c>
      <c r="D17" s="2">
        <v>0</v>
      </c>
      <c r="E17" s="2">
        <v>0</v>
      </c>
      <c r="F17" s="2">
        <v>0</v>
      </c>
      <c r="G17" s="2">
        <v>1136</v>
      </c>
      <c r="H17" s="2">
        <v>7</v>
      </c>
      <c r="I17" s="2">
        <v>172</v>
      </c>
      <c r="J17" s="2">
        <v>1</v>
      </c>
      <c r="K17" s="2">
        <v>0</v>
      </c>
      <c r="L17" s="2">
        <v>1</v>
      </c>
      <c r="M17" s="2">
        <v>2</v>
      </c>
      <c r="N17" s="2">
        <v>176.8</v>
      </c>
      <c r="O17">
        <v>0</v>
      </c>
      <c r="P17">
        <v>155</v>
      </c>
      <c r="Q17">
        <v>23</v>
      </c>
      <c r="R17">
        <v>0</v>
      </c>
      <c r="S17">
        <v>178</v>
      </c>
    </row>
    <row r="18" spans="1:19" x14ac:dyDescent="0.25">
      <c r="A18" s="2" t="s">
        <v>267</v>
      </c>
      <c r="B18" s="2" t="s">
        <v>11</v>
      </c>
      <c r="C18" s="2">
        <v>16</v>
      </c>
      <c r="D18" s="2">
        <v>0</v>
      </c>
      <c r="E18" s="2">
        <v>0</v>
      </c>
      <c r="F18" s="2">
        <v>0</v>
      </c>
      <c r="G18" s="2">
        <v>1147</v>
      </c>
      <c r="H18" s="2">
        <v>7</v>
      </c>
      <c r="I18" s="2">
        <v>153</v>
      </c>
      <c r="J18" s="2">
        <v>1</v>
      </c>
      <c r="K18" s="2">
        <v>0</v>
      </c>
      <c r="L18" s="2">
        <v>0</v>
      </c>
      <c r="M18" s="2">
        <v>1</v>
      </c>
      <c r="N18" s="2">
        <v>176</v>
      </c>
      <c r="O18">
        <v>0</v>
      </c>
      <c r="P18">
        <v>156</v>
      </c>
      <c r="Q18">
        <v>21</v>
      </c>
      <c r="R18">
        <v>-1</v>
      </c>
      <c r="S18">
        <v>176</v>
      </c>
    </row>
    <row r="19" spans="1:19" x14ac:dyDescent="0.25">
      <c r="A19" s="2" t="s">
        <v>268</v>
      </c>
      <c r="B19" s="2" t="s">
        <v>42</v>
      </c>
      <c r="C19" s="2">
        <v>16</v>
      </c>
      <c r="D19" s="2">
        <v>0</v>
      </c>
      <c r="E19" s="2">
        <v>0</v>
      </c>
      <c r="F19" s="2">
        <v>0</v>
      </c>
      <c r="G19" s="2">
        <v>1040</v>
      </c>
      <c r="H19" s="2">
        <v>8</v>
      </c>
      <c r="I19" s="2">
        <v>153</v>
      </c>
      <c r="J19" s="2">
        <v>1</v>
      </c>
      <c r="K19" s="2">
        <v>0</v>
      </c>
      <c r="L19" s="2">
        <v>0</v>
      </c>
      <c r="M19" s="2">
        <v>1</v>
      </c>
      <c r="N19" s="2">
        <v>171.3</v>
      </c>
      <c r="O19">
        <v>0</v>
      </c>
      <c r="P19">
        <v>152</v>
      </c>
      <c r="Q19">
        <v>21</v>
      </c>
      <c r="R19">
        <v>-1</v>
      </c>
      <c r="S19">
        <v>172</v>
      </c>
    </row>
    <row r="20" spans="1:19" x14ac:dyDescent="0.25">
      <c r="A20" s="3" t="s">
        <v>269</v>
      </c>
      <c r="B20" s="2" t="s">
        <v>5</v>
      </c>
      <c r="C20" s="2">
        <v>14</v>
      </c>
      <c r="D20" s="2">
        <v>0</v>
      </c>
      <c r="E20" s="2">
        <v>0</v>
      </c>
      <c r="F20" s="2">
        <v>0</v>
      </c>
      <c r="G20" s="2">
        <v>1120</v>
      </c>
      <c r="H20" s="2">
        <v>5</v>
      </c>
      <c r="I20" s="2">
        <v>241</v>
      </c>
      <c r="J20" s="2">
        <v>1</v>
      </c>
      <c r="K20" s="2">
        <v>0</v>
      </c>
      <c r="L20" s="2">
        <v>1</v>
      </c>
      <c r="M20" s="2">
        <v>2</v>
      </c>
      <c r="N20" s="2">
        <v>170.1</v>
      </c>
      <c r="O20">
        <v>0</v>
      </c>
      <c r="P20">
        <v>142</v>
      </c>
      <c r="Q20">
        <v>30</v>
      </c>
      <c r="R20">
        <v>0</v>
      </c>
      <c r="S20">
        <v>172</v>
      </c>
    </row>
    <row r="21" spans="1:19" x14ac:dyDescent="0.25">
      <c r="A21" s="3" t="s">
        <v>270</v>
      </c>
      <c r="B21" s="2" t="s">
        <v>41</v>
      </c>
      <c r="C21" s="2">
        <v>16</v>
      </c>
      <c r="D21" s="2">
        <v>0</v>
      </c>
      <c r="E21" s="2">
        <v>0</v>
      </c>
      <c r="F21" s="2">
        <v>0</v>
      </c>
      <c r="G21" s="2">
        <v>965</v>
      </c>
      <c r="H21" s="2">
        <v>8</v>
      </c>
      <c r="I21" s="2">
        <v>205</v>
      </c>
      <c r="J21" s="2">
        <v>1</v>
      </c>
      <c r="K21" s="2">
        <v>0</v>
      </c>
      <c r="L21" s="2">
        <v>1</v>
      </c>
      <c r="M21" s="2">
        <v>2</v>
      </c>
      <c r="N21" s="2">
        <v>169</v>
      </c>
      <c r="O21">
        <v>0</v>
      </c>
      <c r="P21">
        <v>144</v>
      </c>
      <c r="Q21">
        <v>26</v>
      </c>
      <c r="R21">
        <v>0</v>
      </c>
      <c r="S21">
        <v>170</v>
      </c>
    </row>
    <row r="22" spans="1:19" x14ac:dyDescent="0.25">
      <c r="A22" s="3" t="s">
        <v>271</v>
      </c>
      <c r="B22" s="2" t="s">
        <v>18</v>
      </c>
      <c r="C22" s="2">
        <v>16</v>
      </c>
      <c r="D22" s="2">
        <v>0</v>
      </c>
      <c r="E22" s="2">
        <v>0</v>
      </c>
      <c r="F22" s="2">
        <v>0</v>
      </c>
      <c r="G22" s="2">
        <v>861</v>
      </c>
      <c r="H22" s="2">
        <v>6</v>
      </c>
      <c r="I22" s="2">
        <v>359</v>
      </c>
      <c r="J22" s="2">
        <v>1</v>
      </c>
      <c r="K22" s="2">
        <v>0</v>
      </c>
      <c r="L22" s="2">
        <v>0</v>
      </c>
      <c r="M22" s="2">
        <v>1</v>
      </c>
      <c r="N22" s="2">
        <v>162</v>
      </c>
      <c r="O22">
        <v>0</v>
      </c>
      <c r="P22">
        <v>122</v>
      </c>
      <c r="Q22">
        <v>41</v>
      </c>
      <c r="R22">
        <v>-1</v>
      </c>
      <c r="S22">
        <v>162</v>
      </c>
    </row>
    <row r="23" spans="1:19" x14ac:dyDescent="0.25">
      <c r="A23" s="3" t="s">
        <v>272</v>
      </c>
      <c r="B23" s="2" t="s">
        <v>43</v>
      </c>
      <c r="C23" s="2">
        <v>12</v>
      </c>
      <c r="D23" s="2">
        <v>0</v>
      </c>
      <c r="E23" s="2">
        <v>0</v>
      </c>
      <c r="F23" s="2">
        <v>0</v>
      </c>
      <c r="G23" s="2">
        <v>845</v>
      </c>
      <c r="H23" s="2">
        <v>7</v>
      </c>
      <c r="I23" s="2">
        <v>182</v>
      </c>
      <c r="J23" s="2">
        <v>1</v>
      </c>
      <c r="K23" s="2">
        <v>0</v>
      </c>
      <c r="L23" s="2">
        <v>1</v>
      </c>
      <c r="M23" s="2">
        <v>1</v>
      </c>
      <c r="N23" s="2">
        <v>150.69999999999999</v>
      </c>
      <c r="O23">
        <v>0</v>
      </c>
      <c r="P23">
        <v>126</v>
      </c>
      <c r="Q23">
        <v>24</v>
      </c>
      <c r="R23">
        <v>1</v>
      </c>
      <c r="S23">
        <v>151</v>
      </c>
    </row>
    <row r="24" spans="1:19" x14ac:dyDescent="0.25">
      <c r="A24" s="3" t="s">
        <v>273</v>
      </c>
      <c r="B24" s="2" t="s">
        <v>7</v>
      </c>
      <c r="C24" s="2">
        <v>16</v>
      </c>
      <c r="D24" s="2">
        <v>0</v>
      </c>
      <c r="E24" s="2">
        <v>0</v>
      </c>
      <c r="F24" s="2">
        <v>0</v>
      </c>
      <c r="G24" s="2">
        <v>852</v>
      </c>
      <c r="H24" s="2">
        <v>7</v>
      </c>
      <c r="I24" s="2">
        <v>131</v>
      </c>
      <c r="J24" s="2">
        <v>1</v>
      </c>
      <c r="K24" s="2">
        <v>0</v>
      </c>
      <c r="L24" s="2">
        <v>0</v>
      </c>
      <c r="M24" s="2">
        <v>0</v>
      </c>
      <c r="N24" s="2">
        <v>146.30000000000001</v>
      </c>
      <c r="O24">
        <v>0</v>
      </c>
      <c r="P24">
        <v>127</v>
      </c>
      <c r="Q24">
        <v>19</v>
      </c>
      <c r="R24">
        <v>0</v>
      </c>
      <c r="S24">
        <v>146</v>
      </c>
    </row>
    <row r="25" spans="1:19" x14ac:dyDescent="0.25">
      <c r="A25" s="3" t="s">
        <v>274</v>
      </c>
      <c r="B25" s="2" t="s">
        <v>15</v>
      </c>
      <c r="C25" s="2">
        <v>16</v>
      </c>
      <c r="D25" s="2">
        <v>0</v>
      </c>
      <c r="E25" s="2">
        <v>0</v>
      </c>
      <c r="F25" s="2">
        <v>0</v>
      </c>
      <c r="G25" s="2">
        <v>737</v>
      </c>
      <c r="H25" s="2">
        <v>5</v>
      </c>
      <c r="I25" s="2">
        <v>355</v>
      </c>
      <c r="J25" s="2">
        <v>1</v>
      </c>
      <c r="K25" s="2">
        <v>0</v>
      </c>
      <c r="L25" s="2">
        <v>0</v>
      </c>
      <c r="M25" s="2">
        <v>1</v>
      </c>
      <c r="N25" s="2">
        <v>143.19999999999999</v>
      </c>
      <c r="O25">
        <v>0</v>
      </c>
      <c r="P25">
        <v>103</v>
      </c>
      <c r="Q25">
        <v>41</v>
      </c>
      <c r="R25">
        <v>-1</v>
      </c>
      <c r="S25">
        <v>143</v>
      </c>
    </row>
    <row r="26" spans="1:19" ht="30" x14ac:dyDescent="0.25">
      <c r="A26" s="3" t="s">
        <v>275</v>
      </c>
      <c r="B26" s="2" t="s">
        <v>10</v>
      </c>
      <c r="C26" s="2">
        <v>13</v>
      </c>
      <c r="D26" s="2">
        <v>0</v>
      </c>
      <c r="E26" s="2">
        <v>0</v>
      </c>
      <c r="F26" s="2">
        <v>0</v>
      </c>
      <c r="G26" s="2">
        <v>815</v>
      </c>
      <c r="H26" s="2">
        <v>8</v>
      </c>
      <c r="I26" s="2">
        <v>41</v>
      </c>
      <c r="J26" s="2">
        <v>1</v>
      </c>
      <c r="K26" s="2">
        <v>0</v>
      </c>
      <c r="L26" s="2">
        <v>0</v>
      </c>
      <c r="M26" s="2">
        <v>1</v>
      </c>
      <c r="N26" s="2">
        <v>137.6</v>
      </c>
      <c r="O26">
        <v>0</v>
      </c>
      <c r="P26">
        <v>129</v>
      </c>
      <c r="Q26">
        <v>10</v>
      </c>
      <c r="R26">
        <v>-1</v>
      </c>
      <c r="S26">
        <v>138</v>
      </c>
    </row>
    <row r="27" spans="1:19" x14ac:dyDescent="0.25">
      <c r="A27" s="2" t="s">
        <v>276</v>
      </c>
      <c r="B27" s="2" t="s">
        <v>46</v>
      </c>
      <c r="C27" s="2">
        <v>16</v>
      </c>
      <c r="D27" s="2">
        <v>0</v>
      </c>
      <c r="E27" s="2">
        <v>0</v>
      </c>
      <c r="F27" s="2">
        <v>0</v>
      </c>
      <c r="G27" s="2">
        <v>918</v>
      </c>
      <c r="H27" s="2">
        <v>5</v>
      </c>
      <c r="I27" s="2">
        <v>115</v>
      </c>
      <c r="J27" s="2">
        <v>0</v>
      </c>
      <c r="K27" s="2">
        <v>0</v>
      </c>
      <c r="L27" s="2">
        <v>1</v>
      </c>
      <c r="M27" s="2">
        <v>1</v>
      </c>
      <c r="N27" s="2">
        <v>133.30000000000001</v>
      </c>
      <c r="O27">
        <v>0</v>
      </c>
      <c r="P27">
        <v>121</v>
      </c>
      <c r="Q27">
        <v>11</v>
      </c>
      <c r="R27">
        <v>1</v>
      </c>
      <c r="S27">
        <v>133</v>
      </c>
    </row>
    <row r="28" spans="1:19" x14ac:dyDescent="0.25">
      <c r="A28" s="3" t="s">
        <v>277</v>
      </c>
      <c r="B28" s="2" t="s">
        <v>8</v>
      </c>
      <c r="C28" s="2">
        <v>16</v>
      </c>
      <c r="D28" s="2">
        <v>0</v>
      </c>
      <c r="E28" s="2">
        <v>0</v>
      </c>
      <c r="F28" s="2">
        <v>0</v>
      </c>
      <c r="G28" s="2">
        <v>793</v>
      </c>
      <c r="H28" s="2">
        <v>7</v>
      </c>
      <c r="I28" s="2">
        <v>100</v>
      </c>
      <c r="J28" s="2">
        <v>0</v>
      </c>
      <c r="K28" s="2">
        <v>0</v>
      </c>
      <c r="L28" s="2">
        <v>0</v>
      </c>
      <c r="M28" s="2">
        <v>1</v>
      </c>
      <c r="N28" s="2">
        <v>129.30000000000001</v>
      </c>
      <c r="O28">
        <v>0</v>
      </c>
      <c r="P28">
        <v>121</v>
      </c>
      <c r="Q28">
        <v>10</v>
      </c>
      <c r="R28">
        <v>-1</v>
      </c>
      <c r="S28">
        <v>130</v>
      </c>
    </row>
    <row r="29" spans="1:19" ht="30" x14ac:dyDescent="0.25">
      <c r="A29" s="3" t="s">
        <v>278</v>
      </c>
      <c r="B29" s="2" t="s">
        <v>8</v>
      </c>
      <c r="C29" s="2">
        <v>16</v>
      </c>
      <c r="D29" s="2">
        <v>0</v>
      </c>
      <c r="E29" s="2">
        <v>0</v>
      </c>
      <c r="F29" s="2">
        <v>0</v>
      </c>
      <c r="G29" s="2">
        <v>655</v>
      </c>
      <c r="H29" s="2">
        <v>5</v>
      </c>
      <c r="I29" s="2">
        <v>233</v>
      </c>
      <c r="J29" s="2">
        <v>2</v>
      </c>
      <c r="K29" s="2">
        <v>0</v>
      </c>
      <c r="L29" s="2">
        <v>0</v>
      </c>
      <c r="M29" s="2">
        <v>1</v>
      </c>
      <c r="N29" s="2">
        <v>128.80000000000001</v>
      </c>
      <c r="O29">
        <v>0</v>
      </c>
      <c r="P29">
        <v>95</v>
      </c>
      <c r="Q29">
        <v>35</v>
      </c>
      <c r="R29">
        <v>-1</v>
      </c>
      <c r="S29">
        <v>129</v>
      </c>
    </row>
    <row r="30" spans="1:19" x14ac:dyDescent="0.25">
      <c r="A30" s="3" t="s">
        <v>279</v>
      </c>
      <c r="B30" s="2" t="s">
        <v>3</v>
      </c>
      <c r="C30" s="2">
        <v>16</v>
      </c>
      <c r="D30" s="2">
        <v>0</v>
      </c>
      <c r="E30" s="2">
        <v>0</v>
      </c>
      <c r="F30" s="2">
        <v>0</v>
      </c>
      <c r="G30" s="2">
        <v>561</v>
      </c>
      <c r="H30" s="2">
        <v>5</v>
      </c>
      <c r="I30" s="2">
        <v>301</v>
      </c>
      <c r="J30" s="2">
        <v>2</v>
      </c>
      <c r="K30" s="2">
        <v>0</v>
      </c>
      <c r="L30" s="2">
        <v>0</v>
      </c>
      <c r="M30" s="2">
        <v>1</v>
      </c>
      <c r="N30" s="2">
        <v>126.2</v>
      </c>
      <c r="O30">
        <v>0</v>
      </c>
      <c r="P30">
        <v>86</v>
      </c>
      <c r="Q30">
        <v>42</v>
      </c>
      <c r="R30">
        <v>-1</v>
      </c>
      <c r="S30">
        <v>127</v>
      </c>
    </row>
    <row r="31" spans="1:19" x14ac:dyDescent="0.25">
      <c r="A31" s="2" t="s">
        <v>280</v>
      </c>
      <c r="B31" s="2" t="s">
        <v>48</v>
      </c>
      <c r="C31" s="2">
        <v>15</v>
      </c>
      <c r="D31" s="2">
        <v>0</v>
      </c>
      <c r="E31" s="2">
        <v>0</v>
      </c>
      <c r="F31" s="2">
        <v>0</v>
      </c>
      <c r="G31" s="2">
        <v>590</v>
      </c>
      <c r="H31" s="2">
        <v>6</v>
      </c>
      <c r="I31" s="2">
        <v>210</v>
      </c>
      <c r="J31" s="2">
        <v>1</v>
      </c>
      <c r="K31" s="2">
        <v>0</v>
      </c>
      <c r="L31" s="2">
        <v>1</v>
      </c>
      <c r="M31" s="2">
        <v>0</v>
      </c>
      <c r="N31" s="2">
        <v>124</v>
      </c>
      <c r="O31">
        <v>0</v>
      </c>
      <c r="P31">
        <v>95</v>
      </c>
      <c r="Q31">
        <v>27</v>
      </c>
      <c r="R31">
        <v>2</v>
      </c>
      <c r="S31">
        <v>124</v>
      </c>
    </row>
    <row r="32" spans="1:19" x14ac:dyDescent="0.25">
      <c r="A32" s="3" t="s">
        <v>281</v>
      </c>
      <c r="B32" s="2" t="s">
        <v>44</v>
      </c>
      <c r="C32" s="2">
        <v>16</v>
      </c>
      <c r="D32" s="2">
        <v>0</v>
      </c>
      <c r="E32" s="2">
        <v>0</v>
      </c>
      <c r="F32" s="2">
        <v>0</v>
      </c>
      <c r="G32" s="2">
        <v>642</v>
      </c>
      <c r="H32" s="2">
        <v>2</v>
      </c>
      <c r="I32" s="2">
        <v>361</v>
      </c>
      <c r="J32" s="2">
        <v>2</v>
      </c>
      <c r="K32" s="2">
        <v>0</v>
      </c>
      <c r="L32" s="2">
        <v>0</v>
      </c>
      <c r="M32" s="2">
        <v>1</v>
      </c>
      <c r="N32" s="2">
        <v>122.3</v>
      </c>
      <c r="O32">
        <v>0</v>
      </c>
      <c r="P32">
        <v>76</v>
      </c>
      <c r="Q32">
        <v>48</v>
      </c>
      <c r="R32">
        <v>-1</v>
      </c>
      <c r="S32">
        <v>123</v>
      </c>
    </row>
    <row r="33" spans="1:19" x14ac:dyDescent="0.25">
      <c r="A33" s="3" t="s">
        <v>282</v>
      </c>
      <c r="B33" s="2" t="s">
        <v>14</v>
      </c>
      <c r="C33" s="2">
        <v>16</v>
      </c>
      <c r="D33" s="2">
        <v>0</v>
      </c>
      <c r="E33" s="2">
        <v>0</v>
      </c>
      <c r="F33" s="2">
        <v>0</v>
      </c>
      <c r="G33" s="2">
        <v>689</v>
      </c>
      <c r="H33" s="2">
        <v>4</v>
      </c>
      <c r="I33" s="2">
        <v>179</v>
      </c>
      <c r="J33" s="2">
        <v>2</v>
      </c>
      <c r="K33" s="2">
        <v>0</v>
      </c>
      <c r="L33" s="2">
        <v>0</v>
      </c>
      <c r="M33" s="2">
        <v>1</v>
      </c>
      <c r="N33" s="2">
        <v>120.8</v>
      </c>
      <c r="O33">
        <v>0</v>
      </c>
      <c r="P33">
        <v>92</v>
      </c>
      <c r="Q33">
        <v>29</v>
      </c>
      <c r="R33">
        <v>-1</v>
      </c>
      <c r="S33">
        <v>120</v>
      </c>
    </row>
    <row r="34" spans="1:19" x14ac:dyDescent="0.25">
      <c r="A34" s="2" t="s">
        <v>283</v>
      </c>
      <c r="B34" s="2" t="s">
        <v>15</v>
      </c>
      <c r="C34" s="2">
        <v>16</v>
      </c>
      <c r="D34" s="2">
        <v>0</v>
      </c>
      <c r="E34" s="2">
        <v>0</v>
      </c>
      <c r="F34" s="2">
        <v>0</v>
      </c>
      <c r="G34" s="2">
        <v>707</v>
      </c>
      <c r="H34" s="2">
        <v>4</v>
      </c>
      <c r="I34" s="2">
        <v>208</v>
      </c>
      <c r="J34" s="2">
        <v>1</v>
      </c>
      <c r="K34" s="2">
        <v>0</v>
      </c>
      <c r="L34" s="2">
        <v>0</v>
      </c>
      <c r="M34" s="2">
        <v>2</v>
      </c>
      <c r="N34" s="2">
        <v>117.5</v>
      </c>
      <c r="O34">
        <v>0</v>
      </c>
      <c r="P34">
        <v>94</v>
      </c>
      <c r="Q34">
        <v>26</v>
      </c>
      <c r="R34">
        <v>-2</v>
      </c>
      <c r="S34">
        <v>118</v>
      </c>
    </row>
    <row r="35" spans="1:19" x14ac:dyDescent="0.25">
      <c r="A35" s="2" t="s">
        <v>284</v>
      </c>
      <c r="B35" s="2" t="s">
        <v>40</v>
      </c>
      <c r="C35" s="2">
        <v>16</v>
      </c>
      <c r="D35" s="2">
        <v>0</v>
      </c>
      <c r="E35" s="2">
        <v>0</v>
      </c>
      <c r="F35" s="2">
        <v>0</v>
      </c>
      <c r="G35" s="2">
        <v>619</v>
      </c>
      <c r="H35" s="2">
        <v>5</v>
      </c>
      <c r="I35" s="2">
        <v>126</v>
      </c>
      <c r="J35" s="2">
        <v>1</v>
      </c>
      <c r="K35" s="2">
        <v>0</v>
      </c>
      <c r="L35" s="2">
        <v>1</v>
      </c>
      <c r="M35" s="2">
        <v>0</v>
      </c>
      <c r="N35" s="2">
        <v>112.5</v>
      </c>
      <c r="O35">
        <v>0</v>
      </c>
      <c r="P35">
        <v>91</v>
      </c>
      <c r="Q35">
        <v>18</v>
      </c>
      <c r="R35">
        <v>2</v>
      </c>
      <c r="S35">
        <v>111</v>
      </c>
    </row>
    <row r="36" spans="1:19" x14ac:dyDescent="0.25">
      <c r="A36" s="3" t="s">
        <v>285</v>
      </c>
      <c r="B36" s="2" t="s">
        <v>14</v>
      </c>
      <c r="C36" s="2">
        <v>16</v>
      </c>
      <c r="D36" s="2">
        <v>0</v>
      </c>
      <c r="E36" s="2">
        <v>0</v>
      </c>
      <c r="F36" s="2">
        <v>0</v>
      </c>
      <c r="G36" s="2">
        <v>329</v>
      </c>
      <c r="H36" s="2">
        <v>4</v>
      </c>
      <c r="I36" s="2">
        <v>374</v>
      </c>
      <c r="J36" s="2">
        <v>3</v>
      </c>
      <c r="K36" s="2">
        <v>0</v>
      </c>
      <c r="L36" s="2">
        <v>0</v>
      </c>
      <c r="M36" s="2">
        <v>0</v>
      </c>
      <c r="N36" s="2">
        <v>112.3</v>
      </c>
      <c r="O36">
        <v>0</v>
      </c>
      <c r="P36">
        <v>56</v>
      </c>
      <c r="Q36">
        <v>55</v>
      </c>
      <c r="R36">
        <v>0</v>
      </c>
      <c r="S36">
        <v>111</v>
      </c>
    </row>
    <row r="37" spans="1:19" x14ac:dyDescent="0.25">
      <c r="A37" s="2" t="s">
        <v>286</v>
      </c>
      <c r="B37" s="2" t="s">
        <v>17</v>
      </c>
      <c r="C37" s="2">
        <v>16</v>
      </c>
      <c r="D37" s="2">
        <v>0</v>
      </c>
      <c r="E37" s="2">
        <v>0</v>
      </c>
      <c r="F37" s="2">
        <v>0</v>
      </c>
      <c r="G37" s="2">
        <v>654</v>
      </c>
      <c r="H37" s="2">
        <v>5</v>
      </c>
      <c r="I37" s="2">
        <v>134</v>
      </c>
      <c r="J37" s="2">
        <v>0</v>
      </c>
      <c r="K37" s="2">
        <v>0</v>
      </c>
      <c r="L37" s="2">
        <v>0</v>
      </c>
      <c r="M37" s="2">
        <v>1</v>
      </c>
      <c r="N37" s="2">
        <v>106.8</v>
      </c>
      <c r="O37">
        <v>0</v>
      </c>
      <c r="P37">
        <v>95</v>
      </c>
      <c r="Q37">
        <v>13</v>
      </c>
      <c r="R37">
        <v>-1</v>
      </c>
      <c r="S37">
        <v>107</v>
      </c>
    </row>
    <row r="38" spans="1:19" x14ac:dyDescent="0.25">
      <c r="A38" s="2" t="s">
        <v>287</v>
      </c>
      <c r="B38" s="2" t="s">
        <v>47</v>
      </c>
      <c r="C38" s="2">
        <v>16</v>
      </c>
      <c r="D38" s="2">
        <v>0</v>
      </c>
      <c r="E38" s="2">
        <v>0</v>
      </c>
      <c r="F38" s="2">
        <v>0</v>
      </c>
      <c r="G38" s="2">
        <v>655</v>
      </c>
      <c r="H38" s="2">
        <v>5</v>
      </c>
      <c r="I38" s="2">
        <v>128</v>
      </c>
      <c r="J38" s="2">
        <v>0</v>
      </c>
      <c r="K38" s="2">
        <v>0</v>
      </c>
      <c r="L38" s="2">
        <v>0</v>
      </c>
      <c r="M38" s="2">
        <v>2</v>
      </c>
      <c r="N38" s="2">
        <v>104.3</v>
      </c>
      <c r="O38">
        <v>0</v>
      </c>
      <c r="P38">
        <v>95</v>
      </c>
      <c r="Q38">
        <v>12</v>
      </c>
      <c r="R38">
        <v>-2</v>
      </c>
      <c r="S38">
        <v>105</v>
      </c>
    </row>
    <row r="39" spans="1:19" x14ac:dyDescent="0.25">
      <c r="A39" s="3" t="s">
        <v>288</v>
      </c>
      <c r="B39" s="2" t="s">
        <v>47</v>
      </c>
      <c r="C39" s="2">
        <v>16</v>
      </c>
      <c r="D39" s="2">
        <v>0</v>
      </c>
      <c r="E39" s="2">
        <v>0</v>
      </c>
      <c r="F39" s="2">
        <v>0</v>
      </c>
      <c r="G39" s="2">
        <v>423</v>
      </c>
      <c r="H39" s="2">
        <v>5</v>
      </c>
      <c r="I39" s="2">
        <v>253</v>
      </c>
      <c r="J39" s="2">
        <v>1</v>
      </c>
      <c r="K39" s="2">
        <v>0</v>
      </c>
      <c r="L39" s="2">
        <v>0</v>
      </c>
      <c r="M39" s="2">
        <v>0</v>
      </c>
      <c r="N39" s="2">
        <v>103.6</v>
      </c>
      <c r="O39">
        <v>0</v>
      </c>
      <c r="P39">
        <v>72</v>
      </c>
      <c r="Q39">
        <v>31</v>
      </c>
      <c r="R39">
        <v>0</v>
      </c>
      <c r="S39">
        <v>103</v>
      </c>
    </row>
    <row r="40" spans="1:19" x14ac:dyDescent="0.25">
      <c r="A40" s="3" t="s">
        <v>289</v>
      </c>
      <c r="B40" s="2" t="s">
        <v>48</v>
      </c>
      <c r="C40" s="2">
        <v>16</v>
      </c>
      <c r="D40" s="2">
        <v>0</v>
      </c>
      <c r="E40" s="2">
        <v>0</v>
      </c>
      <c r="F40" s="2">
        <v>0</v>
      </c>
      <c r="G40" s="2">
        <v>524</v>
      </c>
      <c r="H40" s="2">
        <v>6</v>
      </c>
      <c r="I40" s="2">
        <v>103</v>
      </c>
      <c r="J40" s="2">
        <v>1</v>
      </c>
      <c r="K40" s="2">
        <v>0</v>
      </c>
      <c r="L40" s="2">
        <v>0</v>
      </c>
      <c r="M40" s="2">
        <v>1</v>
      </c>
      <c r="N40" s="2">
        <v>102.7</v>
      </c>
      <c r="O40">
        <v>0</v>
      </c>
      <c r="P40">
        <v>88</v>
      </c>
      <c r="Q40">
        <v>16</v>
      </c>
      <c r="R40">
        <v>-1</v>
      </c>
      <c r="S40">
        <v>103</v>
      </c>
    </row>
    <row r="41" spans="1:19" x14ac:dyDescent="0.25">
      <c r="A41" s="3" t="s">
        <v>290</v>
      </c>
      <c r="B41" s="2" t="s">
        <v>43</v>
      </c>
      <c r="C41" s="2">
        <v>16</v>
      </c>
      <c r="D41" s="2">
        <v>0</v>
      </c>
      <c r="E41" s="2">
        <v>0</v>
      </c>
      <c r="F41" s="2">
        <v>0</v>
      </c>
      <c r="G41" s="2">
        <v>673</v>
      </c>
      <c r="H41" s="2">
        <v>3</v>
      </c>
      <c r="I41" s="2">
        <v>172</v>
      </c>
      <c r="J41" s="2">
        <v>0</v>
      </c>
      <c r="K41" s="2">
        <v>0</v>
      </c>
      <c r="L41" s="2">
        <v>0</v>
      </c>
      <c r="M41" s="2">
        <v>0</v>
      </c>
      <c r="N41" s="2">
        <v>102.5</v>
      </c>
      <c r="O41">
        <v>0</v>
      </c>
      <c r="P41">
        <v>85</v>
      </c>
      <c r="Q41">
        <v>17</v>
      </c>
      <c r="R41">
        <v>0</v>
      </c>
      <c r="S41">
        <v>102</v>
      </c>
    </row>
    <row r="42" spans="1:19" x14ac:dyDescent="0.25">
      <c r="A42" s="2" t="s">
        <v>291</v>
      </c>
      <c r="B42" s="2" t="s">
        <v>16</v>
      </c>
      <c r="C42" s="2">
        <v>15</v>
      </c>
      <c r="D42" s="2">
        <v>0</v>
      </c>
      <c r="E42" s="2">
        <v>0</v>
      </c>
      <c r="F42" s="2">
        <v>0</v>
      </c>
      <c r="G42" s="2">
        <v>646</v>
      </c>
      <c r="H42" s="2">
        <v>2</v>
      </c>
      <c r="I42" s="2">
        <v>184</v>
      </c>
      <c r="J42" s="2">
        <v>1</v>
      </c>
      <c r="K42" s="2">
        <v>0</v>
      </c>
      <c r="L42" s="2">
        <v>0</v>
      </c>
      <c r="M42" s="2">
        <v>0</v>
      </c>
      <c r="N42" s="2">
        <v>101</v>
      </c>
      <c r="O42">
        <v>0</v>
      </c>
      <c r="P42">
        <v>76</v>
      </c>
      <c r="Q42">
        <v>24</v>
      </c>
      <c r="R42">
        <v>0</v>
      </c>
      <c r="S42">
        <v>100</v>
      </c>
    </row>
    <row r="43" spans="1:19" ht="30" x14ac:dyDescent="0.25">
      <c r="A43" s="2" t="s">
        <v>292</v>
      </c>
      <c r="B43" s="2" t="s">
        <v>7</v>
      </c>
      <c r="C43" s="2">
        <v>16</v>
      </c>
      <c r="D43" s="2">
        <v>0</v>
      </c>
      <c r="E43" s="2">
        <v>0</v>
      </c>
      <c r="F43" s="2">
        <v>0</v>
      </c>
      <c r="G43" s="2">
        <v>646</v>
      </c>
      <c r="H43" s="2">
        <v>4</v>
      </c>
      <c r="I43" s="2">
        <v>66</v>
      </c>
      <c r="J43" s="2">
        <v>1</v>
      </c>
      <c r="K43" s="2">
        <v>0</v>
      </c>
      <c r="L43" s="2">
        <v>0</v>
      </c>
      <c r="M43" s="2">
        <v>1</v>
      </c>
      <c r="N43" s="2">
        <v>99.2</v>
      </c>
      <c r="O43">
        <v>0</v>
      </c>
      <c r="P43">
        <v>88</v>
      </c>
      <c r="Q43">
        <v>12</v>
      </c>
      <c r="R43">
        <v>-1</v>
      </c>
      <c r="S43">
        <v>99</v>
      </c>
    </row>
    <row r="44" spans="1:19" x14ac:dyDescent="0.25">
      <c r="A44" s="2" t="s">
        <v>293</v>
      </c>
      <c r="B44" s="2" t="s">
        <v>40</v>
      </c>
      <c r="C44" s="2">
        <v>16</v>
      </c>
      <c r="D44" s="2">
        <v>0</v>
      </c>
      <c r="E44" s="2">
        <v>0</v>
      </c>
      <c r="F44" s="2">
        <v>0</v>
      </c>
      <c r="G44" s="2">
        <v>382</v>
      </c>
      <c r="H44" s="2">
        <v>5</v>
      </c>
      <c r="I44" s="2">
        <v>171</v>
      </c>
      <c r="J44" s="2">
        <v>2</v>
      </c>
      <c r="K44" s="2">
        <v>0</v>
      </c>
      <c r="L44" s="2">
        <v>0</v>
      </c>
      <c r="M44" s="2">
        <v>0</v>
      </c>
      <c r="N44" s="2">
        <v>97.3</v>
      </c>
      <c r="O44">
        <v>0</v>
      </c>
      <c r="P44">
        <v>68</v>
      </c>
      <c r="Q44">
        <v>29</v>
      </c>
      <c r="R44">
        <v>0</v>
      </c>
      <c r="S44">
        <v>97</v>
      </c>
    </row>
    <row r="45" spans="1:19" ht="30" x14ac:dyDescent="0.25">
      <c r="A45" s="3" t="s">
        <v>294</v>
      </c>
      <c r="B45" s="2" t="s">
        <v>11</v>
      </c>
      <c r="C45" s="2">
        <v>16</v>
      </c>
      <c r="D45" s="2">
        <v>0</v>
      </c>
      <c r="E45" s="2">
        <v>0</v>
      </c>
      <c r="F45" s="2">
        <v>0</v>
      </c>
      <c r="G45" s="2">
        <v>291</v>
      </c>
      <c r="H45" s="2">
        <v>4</v>
      </c>
      <c r="I45" s="2">
        <v>275</v>
      </c>
      <c r="J45" s="2">
        <v>3</v>
      </c>
      <c r="K45" s="2">
        <v>0</v>
      </c>
      <c r="L45" s="2">
        <v>0</v>
      </c>
      <c r="M45" s="2">
        <v>1</v>
      </c>
      <c r="N45" s="2">
        <v>96.6</v>
      </c>
      <c r="O45">
        <v>0</v>
      </c>
      <c r="P45">
        <v>53</v>
      </c>
      <c r="Q45">
        <v>45</v>
      </c>
      <c r="R45">
        <v>-1</v>
      </c>
      <c r="S45">
        <v>97</v>
      </c>
    </row>
    <row r="46" spans="1:19" x14ac:dyDescent="0.25">
      <c r="A46" s="3" t="s">
        <v>295</v>
      </c>
      <c r="B46" s="2" t="s">
        <v>42</v>
      </c>
      <c r="C46" s="2">
        <v>16</v>
      </c>
      <c r="D46" s="2">
        <v>0</v>
      </c>
      <c r="E46" s="2">
        <v>0</v>
      </c>
      <c r="F46" s="2">
        <v>0</v>
      </c>
      <c r="G46" s="2">
        <v>276</v>
      </c>
      <c r="H46" s="2">
        <v>4</v>
      </c>
      <c r="I46" s="2">
        <v>338</v>
      </c>
      <c r="J46" s="2">
        <v>2</v>
      </c>
      <c r="K46" s="2">
        <v>0</v>
      </c>
      <c r="L46" s="2">
        <v>0</v>
      </c>
      <c r="M46" s="2">
        <v>1</v>
      </c>
      <c r="N46" s="2">
        <v>95.4</v>
      </c>
      <c r="O46">
        <v>0</v>
      </c>
      <c r="P46">
        <v>51</v>
      </c>
      <c r="Q46">
        <v>45</v>
      </c>
      <c r="R46">
        <v>-1</v>
      </c>
      <c r="S46">
        <v>95</v>
      </c>
    </row>
    <row r="47" spans="1:19" x14ac:dyDescent="0.25">
      <c r="A47" s="3" t="s">
        <v>297</v>
      </c>
      <c r="B47" s="2" t="s">
        <v>45</v>
      </c>
      <c r="C47" s="2">
        <v>16</v>
      </c>
      <c r="D47" s="2">
        <v>0</v>
      </c>
      <c r="E47" s="2">
        <v>0</v>
      </c>
      <c r="F47" s="2">
        <v>0</v>
      </c>
      <c r="G47" s="2">
        <v>324</v>
      </c>
      <c r="H47" s="2">
        <v>3</v>
      </c>
      <c r="I47" s="2">
        <v>355</v>
      </c>
      <c r="J47" s="2">
        <v>1</v>
      </c>
      <c r="K47" s="2">
        <v>0</v>
      </c>
      <c r="L47" s="2">
        <v>0</v>
      </c>
      <c r="M47" s="2">
        <v>0</v>
      </c>
      <c r="N47" s="2">
        <v>91.9</v>
      </c>
      <c r="O47">
        <v>0</v>
      </c>
      <c r="P47">
        <v>50</v>
      </c>
      <c r="Q47">
        <v>41</v>
      </c>
      <c r="R47">
        <v>0</v>
      </c>
      <c r="S47">
        <v>91</v>
      </c>
    </row>
    <row r="48" spans="1:19" x14ac:dyDescent="0.25">
      <c r="A48" s="3" t="s">
        <v>296</v>
      </c>
      <c r="B48" s="2" t="s">
        <v>17</v>
      </c>
      <c r="C48" s="2">
        <v>16</v>
      </c>
      <c r="D48" s="2">
        <v>0</v>
      </c>
      <c r="E48" s="2">
        <v>0</v>
      </c>
      <c r="F48" s="2">
        <v>0</v>
      </c>
      <c r="G48" s="2">
        <v>477</v>
      </c>
      <c r="H48" s="2">
        <v>5</v>
      </c>
      <c r="I48" s="2">
        <v>93</v>
      </c>
      <c r="J48" s="2">
        <v>1</v>
      </c>
      <c r="K48" s="2">
        <v>0</v>
      </c>
      <c r="L48" s="2">
        <v>1</v>
      </c>
      <c r="M48" s="2">
        <v>2</v>
      </c>
      <c r="N48" s="2">
        <v>91</v>
      </c>
      <c r="O48">
        <v>0</v>
      </c>
      <c r="P48">
        <v>77</v>
      </c>
      <c r="Q48">
        <v>15</v>
      </c>
      <c r="R48">
        <v>0</v>
      </c>
      <c r="S48">
        <v>92</v>
      </c>
    </row>
    <row r="49" spans="1:19" x14ac:dyDescent="0.25">
      <c r="A49" s="3" t="s">
        <v>298</v>
      </c>
      <c r="B49" s="2" t="s">
        <v>20</v>
      </c>
      <c r="C49" s="2">
        <v>16</v>
      </c>
      <c r="D49" s="2">
        <v>0</v>
      </c>
      <c r="E49" s="2">
        <v>0</v>
      </c>
      <c r="F49" s="2">
        <v>0</v>
      </c>
      <c r="G49" s="2">
        <v>426</v>
      </c>
      <c r="H49" s="2">
        <v>4</v>
      </c>
      <c r="I49" s="2">
        <v>156</v>
      </c>
      <c r="J49" s="2">
        <v>1</v>
      </c>
      <c r="K49" s="2">
        <v>0</v>
      </c>
      <c r="L49" s="2">
        <v>0</v>
      </c>
      <c r="M49" s="2">
        <v>1</v>
      </c>
      <c r="N49" s="2">
        <v>86.2</v>
      </c>
      <c r="O49">
        <v>0</v>
      </c>
      <c r="P49">
        <v>66</v>
      </c>
      <c r="Q49">
        <v>21</v>
      </c>
      <c r="R49">
        <v>-1</v>
      </c>
      <c r="S49">
        <v>86</v>
      </c>
    </row>
    <row r="50" spans="1:19" x14ac:dyDescent="0.25">
      <c r="A50" s="2" t="s">
        <v>300</v>
      </c>
      <c r="B50" s="2" t="s">
        <v>19</v>
      </c>
      <c r="C50" s="2">
        <v>16</v>
      </c>
      <c r="D50" s="2">
        <v>0</v>
      </c>
      <c r="E50" s="2">
        <v>0</v>
      </c>
      <c r="F50" s="2">
        <v>0</v>
      </c>
      <c r="G50" s="2">
        <v>437</v>
      </c>
      <c r="H50" s="2">
        <v>3</v>
      </c>
      <c r="I50" s="2">
        <v>168</v>
      </c>
      <c r="J50" s="2">
        <v>1</v>
      </c>
      <c r="K50" s="2">
        <v>0</v>
      </c>
      <c r="L50" s="2">
        <v>0</v>
      </c>
      <c r="M50" s="2">
        <v>1</v>
      </c>
      <c r="N50" s="2">
        <v>82.5</v>
      </c>
      <c r="O50">
        <v>0</v>
      </c>
      <c r="P50">
        <v>61</v>
      </c>
      <c r="Q50">
        <v>22</v>
      </c>
      <c r="R50">
        <v>-1</v>
      </c>
      <c r="S50">
        <v>82</v>
      </c>
    </row>
    <row r="51" spans="1:19" x14ac:dyDescent="0.25">
      <c r="A51" s="3" t="s">
        <v>301</v>
      </c>
      <c r="B51" s="2" t="s">
        <v>16</v>
      </c>
      <c r="C51" s="2">
        <v>16</v>
      </c>
      <c r="D51" s="2">
        <v>0</v>
      </c>
      <c r="E51" s="2">
        <v>0</v>
      </c>
      <c r="F51" s="2">
        <v>0</v>
      </c>
      <c r="G51" s="2">
        <v>254</v>
      </c>
      <c r="H51" s="2">
        <v>2</v>
      </c>
      <c r="I51" s="2">
        <v>329</v>
      </c>
      <c r="J51" s="2">
        <v>2</v>
      </c>
      <c r="K51" s="2">
        <v>0</v>
      </c>
      <c r="L51" s="2">
        <v>0</v>
      </c>
      <c r="M51" s="2">
        <v>0</v>
      </c>
      <c r="N51" s="2">
        <v>82.3</v>
      </c>
      <c r="O51">
        <v>0</v>
      </c>
      <c r="P51">
        <v>37</v>
      </c>
      <c r="Q51">
        <v>44</v>
      </c>
      <c r="R51">
        <v>0</v>
      </c>
      <c r="S51">
        <v>81</v>
      </c>
    </row>
    <row r="52" spans="1:19" x14ac:dyDescent="0.25">
      <c r="A52" s="2" t="s">
        <v>302</v>
      </c>
      <c r="B52" s="2" t="s">
        <v>4</v>
      </c>
      <c r="C52" s="2">
        <v>16</v>
      </c>
      <c r="D52" s="2">
        <v>0</v>
      </c>
      <c r="E52" s="2">
        <v>0</v>
      </c>
      <c r="F52" s="2">
        <v>0</v>
      </c>
      <c r="G52" s="2">
        <v>364</v>
      </c>
      <c r="H52" s="2">
        <v>4</v>
      </c>
      <c r="I52" s="2">
        <v>157</v>
      </c>
      <c r="J52" s="2">
        <v>1</v>
      </c>
      <c r="K52" s="2">
        <v>0</v>
      </c>
      <c r="L52" s="2">
        <v>0</v>
      </c>
      <c r="M52" s="2">
        <v>0</v>
      </c>
      <c r="N52" s="2">
        <v>82.1</v>
      </c>
      <c r="O52">
        <v>0</v>
      </c>
      <c r="P52">
        <v>60</v>
      </c>
      <c r="Q52">
        <v>21</v>
      </c>
      <c r="R52">
        <v>0</v>
      </c>
      <c r="S52">
        <v>81</v>
      </c>
    </row>
    <row r="53" spans="1:19" x14ac:dyDescent="0.25">
      <c r="A53" s="3" t="s">
        <v>299</v>
      </c>
      <c r="B53" s="2" t="s">
        <v>12</v>
      </c>
      <c r="C53" s="2">
        <v>16</v>
      </c>
      <c r="D53" s="2">
        <v>0</v>
      </c>
      <c r="E53" s="2">
        <v>0</v>
      </c>
      <c r="F53" s="2">
        <v>0</v>
      </c>
      <c r="G53" s="2">
        <v>375</v>
      </c>
      <c r="H53" s="2">
        <v>3</v>
      </c>
      <c r="I53" s="2">
        <v>205</v>
      </c>
      <c r="J53" s="2">
        <v>2</v>
      </c>
      <c r="K53" s="2">
        <v>0</v>
      </c>
      <c r="L53" s="2">
        <v>0</v>
      </c>
      <c r="M53" s="2">
        <v>3</v>
      </c>
      <c r="N53" s="2">
        <v>82</v>
      </c>
      <c r="O53">
        <v>0</v>
      </c>
      <c r="P53">
        <v>55</v>
      </c>
      <c r="Q53">
        <v>32</v>
      </c>
      <c r="R53">
        <v>-3</v>
      </c>
      <c r="S53">
        <v>84</v>
      </c>
    </row>
    <row r="54" spans="1:19" x14ac:dyDescent="0.25">
      <c r="A54" s="3" t="s">
        <v>303</v>
      </c>
      <c r="B54" s="2" t="s">
        <v>18</v>
      </c>
      <c r="C54" s="2">
        <v>16</v>
      </c>
      <c r="D54" s="2">
        <v>0</v>
      </c>
      <c r="E54" s="2">
        <v>0</v>
      </c>
      <c r="F54" s="2">
        <v>0</v>
      </c>
      <c r="G54" s="2">
        <v>438</v>
      </c>
      <c r="H54" s="2">
        <v>3</v>
      </c>
      <c r="I54" s="2">
        <v>219</v>
      </c>
      <c r="J54" s="2">
        <v>0</v>
      </c>
      <c r="K54" s="2">
        <v>0</v>
      </c>
      <c r="L54" s="2">
        <v>0</v>
      </c>
      <c r="M54" s="2">
        <v>1</v>
      </c>
      <c r="N54" s="2">
        <v>81.7</v>
      </c>
      <c r="O54">
        <v>0</v>
      </c>
      <c r="P54">
        <v>61</v>
      </c>
      <c r="Q54">
        <v>21</v>
      </c>
      <c r="R54">
        <v>-1</v>
      </c>
      <c r="S54">
        <v>81</v>
      </c>
    </row>
    <row r="55" spans="1:19" x14ac:dyDescent="0.25">
      <c r="A55" s="3" t="s">
        <v>304</v>
      </c>
      <c r="B55" s="2" t="s">
        <v>1</v>
      </c>
      <c r="C55" s="2">
        <v>16</v>
      </c>
      <c r="D55" s="2">
        <v>0</v>
      </c>
      <c r="E55" s="2">
        <v>0</v>
      </c>
      <c r="F55" s="2">
        <v>0</v>
      </c>
      <c r="G55" s="2">
        <v>408</v>
      </c>
      <c r="H55" s="2">
        <v>3</v>
      </c>
      <c r="I55" s="2">
        <v>168</v>
      </c>
      <c r="J55" s="2">
        <v>1</v>
      </c>
      <c r="K55" s="2">
        <v>0</v>
      </c>
      <c r="L55" s="2">
        <v>0</v>
      </c>
      <c r="M55" s="2">
        <v>0</v>
      </c>
      <c r="N55" s="2">
        <v>81.599999999999994</v>
      </c>
      <c r="O55">
        <v>0</v>
      </c>
      <c r="P55">
        <v>58</v>
      </c>
      <c r="Q55">
        <v>22</v>
      </c>
      <c r="R55">
        <v>0</v>
      </c>
      <c r="S55">
        <v>80</v>
      </c>
    </row>
    <row r="56" spans="1:19" ht="30" x14ac:dyDescent="0.25">
      <c r="A56" s="3" t="s">
        <v>305</v>
      </c>
      <c r="B56" s="2" t="s">
        <v>6</v>
      </c>
      <c r="C56" s="2">
        <v>16</v>
      </c>
      <c r="D56" s="2">
        <v>0</v>
      </c>
      <c r="E56" s="2">
        <v>0</v>
      </c>
      <c r="F56" s="2">
        <v>0</v>
      </c>
      <c r="G56" s="2">
        <v>573</v>
      </c>
      <c r="H56" s="2">
        <v>2</v>
      </c>
      <c r="I56" s="2">
        <v>55</v>
      </c>
      <c r="J56" s="2">
        <v>1</v>
      </c>
      <c r="K56" s="2">
        <v>0</v>
      </c>
      <c r="L56" s="2">
        <v>0</v>
      </c>
      <c r="M56" s="2">
        <v>0</v>
      </c>
      <c r="N56" s="2">
        <v>80.8</v>
      </c>
      <c r="O56">
        <v>0</v>
      </c>
      <c r="P56">
        <v>69</v>
      </c>
      <c r="Q56">
        <v>11</v>
      </c>
      <c r="R56">
        <v>0</v>
      </c>
      <c r="S56">
        <v>80</v>
      </c>
    </row>
    <row r="57" spans="1:19" x14ac:dyDescent="0.25">
      <c r="A57" s="3" t="s">
        <v>306</v>
      </c>
      <c r="B57" s="2" t="s">
        <v>47</v>
      </c>
      <c r="C57" s="2">
        <v>16</v>
      </c>
      <c r="D57" s="2">
        <v>0</v>
      </c>
      <c r="E57" s="2">
        <v>0</v>
      </c>
      <c r="F57" s="2">
        <v>0</v>
      </c>
      <c r="G57" s="2">
        <v>448</v>
      </c>
      <c r="H57" s="2">
        <v>4</v>
      </c>
      <c r="I57" s="2">
        <v>71</v>
      </c>
      <c r="J57" s="2">
        <v>1</v>
      </c>
      <c r="K57" s="2">
        <v>0</v>
      </c>
      <c r="L57" s="2">
        <v>0</v>
      </c>
      <c r="M57" s="2">
        <v>1</v>
      </c>
      <c r="N57" s="2">
        <v>79.900000000000006</v>
      </c>
      <c r="O57">
        <v>0</v>
      </c>
      <c r="P57">
        <v>68</v>
      </c>
      <c r="Q57">
        <v>13</v>
      </c>
      <c r="R57">
        <v>-1</v>
      </c>
      <c r="S57">
        <v>80</v>
      </c>
    </row>
    <row r="58" spans="1:19" x14ac:dyDescent="0.25">
      <c r="A58" s="3" t="s">
        <v>307</v>
      </c>
      <c r="B58" s="2" t="s">
        <v>41</v>
      </c>
      <c r="C58" s="2">
        <v>16</v>
      </c>
      <c r="D58" s="2">
        <v>0</v>
      </c>
      <c r="E58" s="2">
        <v>0</v>
      </c>
      <c r="F58" s="2">
        <v>0</v>
      </c>
      <c r="G58" s="2">
        <v>446</v>
      </c>
      <c r="H58" s="2">
        <v>4</v>
      </c>
      <c r="I58" s="2">
        <v>62</v>
      </c>
      <c r="J58" s="2">
        <v>1</v>
      </c>
      <c r="K58" s="2">
        <v>0</v>
      </c>
      <c r="L58" s="2">
        <v>0</v>
      </c>
      <c r="M58" s="2">
        <v>1</v>
      </c>
      <c r="N58" s="2">
        <v>78.8</v>
      </c>
      <c r="O58">
        <v>0</v>
      </c>
      <c r="P58">
        <v>68</v>
      </c>
      <c r="Q58">
        <v>12</v>
      </c>
      <c r="R58">
        <v>-1</v>
      </c>
      <c r="S58">
        <v>79</v>
      </c>
    </row>
    <row r="59" spans="1:19" x14ac:dyDescent="0.25">
      <c r="A59" s="3" t="s">
        <v>308</v>
      </c>
      <c r="B59" s="2" t="s">
        <v>3</v>
      </c>
      <c r="C59" s="2">
        <v>16</v>
      </c>
      <c r="D59" s="2">
        <v>0</v>
      </c>
      <c r="E59" s="2">
        <v>0</v>
      </c>
      <c r="F59" s="2">
        <v>0</v>
      </c>
      <c r="G59" s="2">
        <v>393</v>
      </c>
      <c r="H59" s="2">
        <v>4</v>
      </c>
      <c r="I59" s="2">
        <v>91</v>
      </c>
      <c r="J59" s="2">
        <v>1</v>
      </c>
      <c r="K59" s="2">
        <v>0</v>
      </c>
      <c r="L59" s="2">
        <v>0</v>
      </c>
      <c r="M59" s="2">
        <v>0</v>
      </c>
      <c r="N59" s="2">
        <v>78.400000000000006</v>
      </c>
      <c r="O59">
        <v>0</v>
      </c>
      <c r="P59">
        <v>63</v>
      </c>
      <c r="Q59">
        <v>15</v>
      </c>
      <c r="R59">
        <v>0</v>
      </c>
      <c r="S59">
        <v>78</v>
      </c>
    </row>
    <row r="60" spans="1:19" x14ac:dyDescent="0.25">
      <c r="A60" s="3" t="s">
        <v>310</v>
      </c>
      <c r="B60" s="2" t="s">
        <v>21</v>
      </c>
      <c r="C60" s="2">
        <v>13</v>
      </c>
      <c r="D60" s="2">
        <v>0</v>
      </c>
      <c r="E60" s="2">
        <v>0</v>
      </c>
      <c r="F60" s="2">
        <v>0</v>
      </c>
      <c r="G60" s="2">
        <v>321</v>
      </c>
      <c r="H60" s="2">
        <v>2</v>
      </c>
      <c r="I60" s="2">
        <v>208</v>
      </c>
      <c r="J60" s="2">
        <v>2</v>
      </c>
      <c r="K60" s="2">
        <v>0</v>
      </c>
      <c r="L60" s="2">
        <v>0</v>
      </c>
      <c r="M60" s="2">
        <v>0</v>
      </c>
      <c r="N60" s="2">
        <v>76.900000000000006</v>
      </c>
      <c r="O60">
        <v>0</v>
      </c>
      <c r="P60">
        <v>44</v>
      </c>
      <c r="Q60">
        <v>32</v>
      </c>
      <c r="R60">
        <v>0</v>
      </c>
      <c r="S60">
        <v>76</v>
      </c>
    </row>
    <row r="61" spans="1:19" x14ac:dyDescent="0.25">
      <c r="A61" s="3" t="s">
        <v>309</v>
      </c>
      <c r="B61" s="2" t="s">
        <v>14</v>
      </c>
      <c r="C61" s="2">
        <v>16</v>
      </c>
      <c r="D61" s="2">
        <v>0</v>
      </c>
      <c r="E61" s="2">
        <v>0</v>
      </c>
      <c r="F61" s="2">
        <v>0</v>
      </c>
      <c r="G61" s="2">
        <v>524</v>
      </c>
      <c r="H61" s="2">
        <v>3</v>
      </c>
      <c r="I61" s="2">
        <v>81</v>
      </c>
      <c r="J61" s="2">
        <v>0</v>
      </c>
      <c r="K61" s="2">
        <v>0</v>
      </c>
      <c r="L61" s="2">
        <v>1</v>
      </c>
      <c r="M61" s="2">
        <v>2</v>
      </c>
      <c r="N61" s="2">
        <v>76.5</v>
      </c>
      <c r="O61">
        <v>0</v>
      </c>
      <c r="P61">
        <v>70</v>
      </c>
      <c r="Q61">
        <v>8</v>
      </c>
      <c r="R61">
        <v>0</v>
      </c>
      <c r="S61">
        <v>78</v>
      </c>
    </row>
    <row r="62" spans="1:19" x14ac:dyDescent="0.25">
      <c r="A62" s="3" t="s">
        <v>311</v>
      </c>
      <c r="B62" s="2" t="s">
        <v>41</v>
      </c>
      <c r="C62" s="2">
        <v>16</v>
      </c>
      <c r="D62" s="2">
        <v>0</v>
      </c>
      <c r="E62" s="2">
        <v>0</v>
      </c>
      <c r="F62" s="2">
        <v>0</v>
      </c>
      <c r="G62" s="2">
        <v>374</v>
      </c>
      <c r="H62" s="2">
        <v>4</v>
      </c>
      <c r="I62" s="2">
        <v>141</v>
      </c>
      <c r="J62" s="2">
        <v>0</v>
      </c>
      <c r="K62" s="2">
        <v>0</v>
      </c>
      <c r="L62" s="2">
        <v>0</v>
      </c>
      <c r="M62" s="2">
        <v>0</v>
      </c>
      <c r="N62" s="2">
        <v>75.5</v>
      </c>
      <c r="O62">
        <v>0</v>
      </c>
      <c r="P62">
        <v>61</v>
      </c>
      <c r="Q62">
        <v>14</v>
      </c>
      <c r="R62">
        <v>0</v>
      </c>
      <c r="S62">
        <v>75</v>
      </c>
    </row>
    <row r="63" spans="1:19" x14ac:dyDescent="0.25">
      <c r="A63" s="3" t="s">
        <v>312</v>
      </c>
      <c r="B63" s="2" t="s">
        <v>13</v>
      </c>
      <c r="C63" s="2">
        <v>16</v>
      </c>
      <c r="D63" s="2">
        <v>0</v>
      </c>
      <c r="E63" s="2">
        <v>0</v>
      </c>
      <c r="F63" s="2">
        <v>0</v>
      </c>
      <c r="G63" s="2">
        <v>437</v>
      </c>
      <c r="H63" s="2">
        <v>1</v>
      </c>
      <c r="I63" s="2">
        <v>251</v>
      </c>
      <c r="J63" s="2">
        <v>0</v>
      </c>
      <c r="K63" s="2">
        <v>0</v>
      </c>
      <c r="L63" s="2">
        <v>0</v>
      </c>
      <c r="M63" s="2">
        <v>0</v>
      </c>
      <c r="N63" s="2">
        <v>74.8</v>
      </c>
      <c r="O63">
        <v>0</v>
      </c>
      <c r="P63">
        <v>49</v>
      </c>
      <c r="Q63">
        <v>25</v>
      </c>
      <c r="R63">
        <v>0</v>
      </c>
      <c r="S63">
        <v>74</v>
      </c>
    </row>
    <row r="64" spans="1:19" x14ac:dyDescent="0.25">
      <c r="A64" s="2" t="s">
        <v>313</v>
      </c>
      <c r="B64" s="2" t="s">
        <v>17</v>
      </c>
      <c r="C64" s="2">
        <v>16</v>
      </c>
      <c r="D64" s="2">
        <v>0</v>
      </c>
      <c r="E64" s="2">
        <v>0</v>
      </c>
      <c r="F64" s="2">
        <v>0</v>
      </c>
      <c r="G64" s="2">
        <v>282</v>
      </c>
      <c r="H64" s="2">
        <v>1</v>
      </c>
      <c r="I64" s="2">
        <v>221</v>
      </c>
      <c r="J64" s="2">
        <v>2</v>
      </c>
      <c r="K64" s="2">
        <v>0</v>
      </c>
      <c r="L64" s="2">
        <v>0</v>
      </c>
      <c r="M64" s="2">
        <v>0</v>
      </c>
      <c r="N64" s="2">
        <v>68.3</v>
      </c>
      <c r="O64">
        <v>0</v>
      </c>
      <c r="P64">
        <v>34</v>
      </c>
      <c r="Q64">
        <v>34</v>
      </c>
      <c r="R64">
        <v>0</v>
      </c>
      <c r="S64">
        <v>68</v>
      </c>
    </row>
    <row r="65" spans="1:19" x14ac:dyDescent="0.25">
      <c r="A65" s="2" t="s">
        <v>314</v>
      </c>
      <c r="B65" s="2" t="s">
        <v>40</v>
      </c>
      <c r="C65" s="2">
        <v>16</v>
      </c>
      <c r="D65" s="2">
        <v>0</v>
      </c>
      <c r="E65" s="2">
        <v>0</v>
      </c>
      <c r="F65" s="2">
        <v>0</v>
      </c>
      <c r="G65" s="2">
        <v>241</v>
      </c>
      <c r="H65" s="2">
        <v>3</v>
      </c>
      <c r="I65" s="2">
        <v>219</v>
      </c>
      <c r="J65" s="2">
        <v>1</v>
      </c>
      <c r="K65" s="2">
        <v>0</v>
      </c>
      <c r="L65" s="2">
        <v>0</v>
      </c>
      <c r="M65" s="2">
        <v>1</v>
      </c>
      <c r="N65" s="2">
        <v>68</v>
      </c>
      <c r="O65">
        <v>0</v>
      </c>
      <c r="P65">
        <v>42</v>
      </c>
      <c r="Q65">
        <v>27</v>
      </c>
      <c r="R65">
        <v>-1</v>
      </c>
      <c r="S65">
        <v>68</v>
      </c>
    </row>
    <row r="66" spans="1:19" x14ac:dyDescent="0.25">
      <c r="A66" s="3" t="s">
        <v>315</v>
      </c>
      <c r="B66" s="2" t="s">
        <v>15</v>
      </c>
      <c r="C66" s="2">
        <v>16</v>
      </c>
      <c r="D66" s="2">
        <v>0</v>
      </c>
      <c r="E66" s="2">
        <v>0</v>
      </c>
      <c r="F66" s="2">
        <v>0</v>
      </c>
      <c r="G66" s="2">
        <v>301</v>
      </c>
      <c r="H66" s="2">
        <v>1</v>
      </c>
      <c r="I66" s="2">
        <v>228</v>
      </c>
      <c r="J66" s="2">
        <v>1</v>
      </c>
      <c r="K66" s="2">
        <v>0</v>
      </c>
      <c r="L66" s="2">
        <v>0</v>
      </c>
      <c r="M66" s="2">
        <v>0</v>
      </c>
      <c r="N66" s="2">
        <v>64.900000000000006</v>
      </c>
      <c r="O66">
        <v>0</v>
      </c>
      <c r="P66">
        <v>36</v>
      </c>
      <c r="Q66">
        <v>28</v>
      </c>
      <c r="R66">
        <v>0</v>
      </c>
      <c r="S66">
        <v>64</v>
      </c>
    </row>
    <row r="67" spans="1:19" ht="30" x14ac:dyDescent="0.25">
      <c r="A67" s="3" t="s">
        <v>316</v>
      </c>
      <c r="B67" s="2" t="s">
        <v>2</v>
      </c>
      <c r="C67" s="2">
        <v>16</v>
      </c>
      <c r="D67" s="2">
        <v>0</v>
      </c>
      <c r="E67" s="2">
        <v>0</v>
      </c>
      <c r="F67" s="2">
        <v>0</v>
      </c>
      <c r="G67" s="2">
        <v>375</v>
      </c>
      <c r="H67" s="2">
        <v>4</v>
      </c>
      <c r="I67" s="2">
        <v>32</v>
      </c>
      <c r="J67" s="2">
        <v>0</v>
      </c>
      <c r="K67" s="2">
        <v>0</v>
      </c>
      <c r="L67" s="2">
        <v>0</v>
      </c>
      <c r="M67" s="2">
        <v>0</v>
      </c>
      <c r="N67" s="2">
        <v>64.7</v>
      </c>
      <c r="O67">
        <v>0</v>
      </c>
      <c r="P67">
        <v>61</v>
      </c>
      <c r="Q67">
        <v>3</v>
      </c>
      <c r="R67">
        <v>0</v>
      </c>
      <c r="S67">
        <v>64</v>
      </c>
    </row>
    <row r="68" spans="1:19" x14ac:dyDescent="0.25">
      <c r="A68" s="3" t="s">
        <v>317</v>
      </c>
      <c r="B68" s="2" t="s">
        <v>46</v>
      </c>
      <c r="C68" s="2">
        <v>16</v>
      </c>
      <c r="D68" s="2">
        <v>0</v>
      </c>
      <c r="E68" s="2">
        <v>0</v>
      </c>
      <c r="F68" s="2">
        <v>0</v>
      </c>
      <c r="G68" s="2">
        <v>409</v>
      </c>
      <c r="H68" s="2">
        <v>2</v>
      </c>
      <c r="I68" s="2">
        <v>57</v>
      </c>
      <c r="J68" s="2">
        <v>0</v>
      </c>
      <c r="K68" s="2">
        <v>0</v>
      </c>
      <c r="L68" s="2">
        <v>0</v>
      </c>
      <c r="M68" s="2">
        <v>0</v>
      </c>
      <c r="N68" s="2">
        <v>58.6</v>
      </c>
      <c r="O68">
        <v>0</v>
      </c>
      <c r="P68">
        <v>52</v>
      </c>
      <c r="Q68">
        <v>5</v>
      </c>
      <c r="R68">
        <v>0</v>
      </c>
      <c r="S68">
        <v>57</v>
      </c>
    </row>
    <row r="69" spans="1:19" x14ac:dyDescent="0.25">
      <c r="A69" s="3" t="s">
        <v>318</v>
      </c>
      <c r="B69" s="2" t="s">
        <v>21</v>
      </c>
      <c r="C69" s="2">
        <v>16</v>
      </c>
      <c r="D69" s="2">
        <v>0</v>
      </c>
      <c r="E69" s="2">
        <v>0</v>
      </c>
      <c r="F69" s="2">
        <v>0</v>
      </c>
      <c r="G69" s="2">
        <v>254</v>
      </c>
      <c r="H69" s="2">
        <v>2</v>
      </c>
      <c r="I69" s="2">
        <v>146</v>
      </c>
      <c r="J69" s="2">
        <v>1</v>
      </c>
      <c r="K69" s="2">
        <v>0</v>
      </c>
      <c r="L69" s="2">
        <v>0</v>
      </c>
      <c r="M69" s="2">
        <v>0</v>
      </c>
      <c r="N69" s="2">
        <v>58</v>
      </c>
      <c r="O69">
        <v>0</v>
      </c>
      <c r="P69">
        <v>37</v>
      </c>
      <c r="Q69">
        <v>20</v>
      </c>
      <c r="R69">
        <v>0</v>
      </c>
      <c r="S69">
        <v>57</v>
      </c>
    </row>
    <row r="70" spans="1:19" x14ac:dyDescent="0.25">
      <c r="A70" s="3" t="s">
        <v>319</v>
      </c>
      <c r="B70" s="2" t="s">
        <v>46</v>
      </c>
      <c r="C70" s="2">
        <v>16</v>
      </c>
      <c r="D70" s="2">
        <v>0</v>
      </c>
      <c r="E70" s="2">
        <v>0</v>
      </c>
      <c r="F70" s="2">
        <v>0</v>
      </c>
      <c r="G70" s="2">
        <v>238</v>
      </c>
      <c r="H70" s="2">
        <v>3</v>
      </c>
      <c r="I70" s="2">
        <v>102</v>
      </c>
      <c r="J70" s="2">
        <v>1</v>
      </c>
      <c r="K70" s="2">
        <v>0</v>
      </c>
      <c r="L70" s="2">
        <v>0</v>
      </c>
      <c r="M70" s="2">
        <v>0</v>
      </c>
      <c r="N70" s="2">
        <v>58</v>
      </c>
      <c r="O70">
        <v>0</v>
      </c>
      <c r="P70">
        <v>41</v>
      </c>
      <c r="Q70">
        <v>16</v>
      </c>
      <c r="R70">
        <v>0</v>
      </c>
      <c r="S70">
        <v>57</v>
      </c>
    </row>
    <row r="71" spans="1:19" x14ac:dyDescent="0.25">
      <c r="A71" s="3" t="s">
        <v>320</v>
      </c>
      <c r="B71" s="2" t="s">
        <v>11</v>
      </c>
      <c r="C71" s="2">
        <v>16</v>
      </c>
      <c r="D71" s="2">
        <v>0</v>
      </c>
      <c r="E71" s="2">
        <v>0</v>
      </c>
      <c r="F71" s="2">
        <v>0</v>
      </c>
      <c r="G71" s="2">
        <v>256</v>
      </c>
      <c r="H71" s="2">
        <v>1</v>
      </c>
      <c r="I71" s="2">
        <v>203</v>
      </c>
      <c r="J71" s="2">
        <v>1</v>
      </c>
      <c r="K71" s="2">
        <v>0</v>
      </c>
      <c r="L71" s="2">
        <v>0</v>
      </c>
      <c r="M71" s="2">
        <v>0</v>
      </c>
      <c r="N71" s="2">
        <v>57.9</v>
      </c>
      <c r="O71">
        <v>0</v>
      </c>
      <c r="P71">
        <v>31</v>
      </c>
      <c r="Q71">
        <v>26</v>
      </c>
      <c r="R71">
        <v>0</v>
      </c>
      <c r="S71">
        <v>57</v>
      </c>
    </row>
    <row r="72" spans="1:19" x14ac:dyDescent="0.25">
      <c r="A72" s="2" t="s">
        <v>321</v>
      </c>
      <c r="B72" s="2" t="s">
        <v>42</v>
      </c>
      <c r="C72" s="2">
        <v>12</v>
      </c>
      <c r="D72" s="2">
        <v>0</v>
      </c>
      <c r="E72" s="2">
        <v>0</v>
      </c>
      <c r="F72" s="2">
        <v>0</v>
      </c>
      <c r="G72" s="2">
        <v>212</v>
      </c>
      <c r="H72" s="2">
        <v>3</v>
      </c>
      <c r="I72" s="2">
        <v>179</v>
      </c>
      <c r="J72" s="2">
        <v>0</v>
      </c>
      <c r="K72" s="2">
        <v>0</v>
      </c>
      <c r="L72" s="2">
        <v>0</v>
      </c>
      <c r="M72" s="2">
        <v>0</v>
      </c>
      <c r="N72" s="2">
        <v>57.1</v>
      </c>
      <c r="O72">
        <v>0</v>
      </c>
      <c r="P72">
        <v>39</v>
      </c>
      <c r="Q72">
        <v>17</v>
      </c>
      <c r="R72">
        <v>0</v>
      </c>
      <c r="S72">
        <v>56</v>
      </c>
    </row>
    <row r="73" spans="1:19" x14ac:dyDescent="0.25">
      <c r="A73" s="3" t="s">
        <v>322</v>
      </c>
      <c r="B73" s="2" t="s">
        <v>48</v>
      </c>
      <c r="C73" s="2">
        <v>16</v>
      </c>
      <c r="D73" s="2">
        <v>0</v>
      </c>
      <c r="E73" s="2">
        <v>0</v>
      </c>
      <c r="F73" s="2">
        <v>0</v>
      </c>
      <c r="G73" s="2">
        <v>326</v>
      </c>
      <c r="H73" s="2">
        <v>1</v>
      </c>
      <c r="I73" s="2">
        <v>130</v>
      </c>
      <c r="J73" s="2">
        <v>1</v>
      </c>
      <c r="K73" s="2">
        <v>0</v>
      </c>
      <c r="L73" s="2">
        <v>0</v>
      </c>
      <c r="M73" s="2">
        <v>1</v>
      </c>
      <c r="N73" s="2">
        <v>55.6</v>
      </c>
      <c r="O73">
        <v>0</v>
      </c>
      <c r="P73">
        <v>38</v>
      </c>
      <c r="Q73">
        <v>19</v>
      </c>
      <c r="R73">
        <v>-1</v>
      </c>
      <c r="S73">
        <v>56</v>
      </c>
    </row>
    <row r="74" spans="1:19" ht="30" x14ac:dyDescent="0.25">
      <c r="A74" s="3" t="s">
        <v>323</v>
      </c>
      <c r="B74" s="2" t="s">
        <v>19</v>
      </c>
      <c r="C74" s="2">
        <v>16</v>
      </c>
      <c r="D74" s="2">
        <v>0</v>
      </c>
      <c r="E74" s="2">
        <v>0</v>
      </c>
      <c r="F74" s="2">
        <v>0</v>
      </c>
      <c r="G74" s="2">
        <v>343</v>
      </c>
      <c r="H74" s="2">
        <v>2</v>
      </c>
      <c r="I74" s="2">
        <v>92</v>
      </c>
      <c r="J74" s="2">
        <v>0</v>
      </c>
      <c r="K74" s="2">
        <v>0</v>
      </c>
      <c r="L74" s="2">
        <v>0</v>
      </c>
      <c r="M74" s="2">
        <v>0</v>
      </c>
      <c r="N74" s="2">
        <v>55.5</v>
      </c>
      <c r="O74">
        <v>0</v>
      </c>
      <c r="P74">
        <v>46</v>
      </c>
      <c r="Q74">
        <v>9</v>
      </c>
      <c r="R74">
        <v>0</v>
      </c>
      <c r="S74">
        <v>55</v>
      </c>
    </row>
    <row r="75" spans="1:19" x14ac:dyDescent="0.25">
      <c r="A75" s="2" t="s">
        <v>324</v>
      </c>
      <c r="B75" s="2" t="s">
        <v>9</v>
      </c>
      <c r="C75" s="2">
        <v>14</v>
      </c>
      <c r="D75" s="2">
        <v>0</v>
      </c>
      <c r="E75" s="2">
        <v>0</v>
      </c>
      <c r="F75" s="2">
        <v>0</v>
      </c>
      <c r="G75" s="2">
        <v>320</v>
      </c>
      <c r="H75" s="2">
        <v>1</v>
      </c>
      <c r="I75" s="2">
        <v>171</v>
      </c>
      <c r="J75" s="2">
        <v>0</v>
      </c>
      <c r="K75" s="2">
        <v>0</v>
      </c>
      <c r="L75" s="2">
        <v>0</v>
      </c>
      <c r="M75" s="2">
        <v>0</v>
      </c>
      <c r="N75" s="2">
        <v>55.1</v>
      </c>
      <c r="O75">
        <v>0</v>
      </c>
      <c r="P75">
        <v>38</v>
      </c>
      <c r="Q75">
        <v>17</v>
      </c>
      <c r="R75">
        <v>0</v>
      </c>
      <c r="S75">
        <v>55</v>
      </c>
    </row>
    <row r="76" spans="1:19" x14ac:dyDescent="0.25">
      <c r="A76" s="3" t="s">
        <v>325</v>
      </c>
      <c r="B76" s="2" t="s">
        <v>41</v>
      </c>
      <c r="C76" s="2">
        <v>16</v>
      </c>
      <c r="D76" s="2">
        <v>0</v>
      </c>
      <c r="E76" s="2">
        <v>0</v>
      </c>
      <c r="F76" s="2">
        <v>0</v>
      </c>
      <c r="G76" s="2">
        <v>344</v>
      </c>
      <c r="H76" s="2">
        <v>1</v>
      </c>
      <c r="I76" s="2">
        <v>84</v>
      </c>
      <c r="J76" s="2">
        <v>1</v>
      </c>
      <c r="K76" s="2">
        <v>0</v>
      </c>
      <c r="L76" s="2">
        <v>0</v>
      </c>
      <c r="M76" s="2">
        <v>1</v>
      </c>
      <c r="N76" s="2">
        <v>52.8</v>
      </c>
      <c r="O76">
        <v>0</v>
      </c>
      <c r="P76">
        <v>40</v>
      </c>
      <c r="Q76">
        <v>14</v>
      </c>
      <c r="R76">
        <v>-1</v>
      </c>
      <c r="S76">
        <v>53</v>
      </c>
    </row>
    <row r="77" spans="1:19" x14ac:dyDescent="0.25">
      <c r="A77" s="2" t="s">
        <v>326</v>
      </c>
      <c r="B77" s="2" t="s">
        <v>10</v>
      </c>
      <c r="C77" s="2">
        <v>12</v>
      </c>
      <c r="D77" s="2">
        <v>0</v>
      </c>
      <c r="E77" s="2">
        <v>0</v>
      </c>
      <c r="F77" s="2">
        <v>0</v>
      </c>
      <c r="G77" s="2">
        <v>182</v>
      </c>
      <c r="H77" s="2">
        <v>1</v>
      </c>
      <c r="I77" s="2">
        <v>217</v>
      </c>
      <c r="J77" s="2">
        <v>1</v>
      </c>
      <c r="K77" s="2">
        <v>0</v>
      </c>
      <c r="L77" s="2">
        <v>0</v>
      </c>
      <c r="M77" s="2">
        <v>0</v>
      </c>
      <c r="N77" s="2">
        <v>51.9</v>
      </c>
      <c r="O77">
        <v>0</v>
      </c>
      <c r="P77">
        <v>24</v>
      </c>
      <c r="Q77">
        <v>27</v>
      </c>
      <c r="R77">
        <v>0</v>
      </c>
      <c r="S77">
        <v>51</v>
      </c>
    </row>
    <row r="78" spans="1:19" ht="30" x14ac:dyDescent="0.25">
      <c r="A78" s="3" t="s">
        <v>328</v>
      </c>
      <c r="B78" s="2" t="s">
        <v>5</v>
      </c>
      <c r="C78" s="2">
        <v>11</v>
      </c>
      <c r="D78" s="2">
        <v>0</v>
      </c>
      <c r="E78" s="2">
        <v>0</v>
      </c>
      <c r="F78" s="2">
        <v>0</v>
      </c>
      <c r="G78" s="2">
        <v>295</v>
      </c>
      <c r="H78" s="2">
        <v>2</v>
      </c>
      <c r="I78" s="2">
        <v>99</v>
      </c>
      <c r="J78" s="2">
        <v>0</v>
      </c>
      <c r="K78" s="2">
        <v>0</v>
      </c>
      <c r="L78" s="2">
        <v>0</v>
      </c>
      <c r="M78" s="2">
        <v>0</v>
      </c>
      <c r="N78" s="2">
        <v>51.4</v>
      </c>
      <c r="O78">
        <v>0</v>
      </c>
      <c r="P78">
        <v>41</v>
      </c>
      <c r="Q78">
        <v>9</v>
      </c>
      <c r="R78">
        <v>0</v>
      </c>
      <c r="S78">
        <v>50</v>
      </c>
    </row>
    <row r="79" spans="1:19" x14ac:dyDescent="0.25">
      <c r="A79" s="3" t="s">
        <v>327</v>
      </c>
      <c r="B79" s="2" t="s">
        <v>6</v>
      </c>
      <c r="C79" s="2">
        <v>14</v>
      </c>
      <c r="D79" s="2">
        <v>0</v>
      </c>
      <c r="E79" s="2">
        <v>0</v>
      </c>
      <c r="F79" s="2">
        <v>0</v>
      </c>
      <c r="G79" s="2">
        <v>190</v>
      </c>
      <c r="H79" s="2">
        <v>1</v>
      </c>
      <c r="I79" s="2">
        <v>141</v>
      </c>
      <c r="J79" s="2">
        <v>2</v>
      </c>
      <c r="K79" s="2">
        <v>0</v>
      </c>
      <c r="L79" s="2">
        <v>0</v>
      </c>
      <c r="M79" s="2">
        <v>0</v>
      </c>
      <c r="N79" s="2">
        <v>51.1</v>
      </c>
      <c r="O79">
        <v>0</v>
      </c>
      <c r="P79">
        <v>25</v>
      </c>
      <c r="Q79">
        <v>26</v>
      </c>
      <c r="R79">
        <v>0</v>
      </c>
      <c r="S79">
        <v>51</v>
      </c>
    </row>
    <row r="80" spans="1:19" x14ac:dyDescent="0.25">
      <c r="A80" s="3" t="s">
        <v>329</v>
      </c>
      <c r="B80" s="2" t="s">
        <v>2</v>
      </c>
      <c r="C80" s="2">
        <v>16</v>
      </c>
      <c r="D80" s="2">
        <v>0</v>
      </c>
      <c r="E80" s="2">
        <v>0</v>
      </c>
      <c r="F80" s="2">
        <v>0</v>
      </c>
      <c r="G80" s="2">
        <v>213</v>
      </c>
      <c r="H80" s="2">
        <v>1</v>
      </c>
      <c r="I80" s="2">
        <v>172</v>
      </c>
      <c r="J80" s="2">
        <v>1</v>
      </c>
      <c r="K80" s="2">
        <v>0</v>
      </c>
      <c r="L80" s="2">
        <v>0</v>
      </c>
      <c r="M80" s="2">
        <v>0</v>
      </c>
      <c r="N80" s="2">
        <v>50.5</v>
      </c>
      <c r="O80">
        <v>0</v>
      </c>
      <c r="P80">
        <v>27</v>
      </c>
      <c r="Q80">
        <v>23</v>
      </c>
      <c r="R80">
        <v>0</v>
      </c>
      <c r="S80">
        <v>50</v>
      </c>
    </row>
    <row r="81" spans="1:19" x14ac:dyDescent="0.25">
      <c r="A81" s="3" t="s">
        <v>331</v>
      </c>
      <c r="B81" s="2" t="s">
        <v>18</v>
      </c>
      <c r="C81" s="2">
        <v>15</v>
      </c>
      <c r="D81" s="2">
        <v>0</v>
      </c>
      <c r="E81" s="2">
        <v>0</v>
      </c>
      <c r="F81" s="2">
        <v>0</v>
      </c>
      <c r="G81" s="2">
        <v>197</v>
      </c>
      <c r="H81" s="2">
        <v>3</v>
      </c>
      <c r="I81" s="2">
        <v>120</v>
      </c>
      <c r="J81" s="2">
        <v>0</v>
      </c>
      <c r="K81" s="2">
        <v>0</v>
      </c>
      <c r="L81" s="2">
        <v>0</v>
      </c>
      <c r="M81" s="2">
        <v>0</v>
      </c>
      <c r="N81" s="2">
        <v>49.7</v>
      </c>
      <c r="O81">
        <v>0</v>
      </c>
      <c r="P81">
        <v>37</v>
      </c>
      <c r="Q81">
        <v>12</v>
      </c>
      <c r="R81">
        <v>0</v>
      </c>
      <c r="S81">
        <v>49</v>
      </c>
    </row>
    <row r="82" spans="1:19" x14ac:dyDescent="0.25">
      <c r="A82" s="2" t="s">
        <v>330</v>
      </c>
      <c r="B82" s="2" t="s">
        <v>9</v>
      </c>
      <c r="C82" s="2">
        <v>16</v>
      </c>
      <c r="D82" s="2">
        <v>0</v>
      </c>
      <c r="E82" s="2">
        <v>0</v>
      </c>
      <c r="F82" s="2">
        <v>0</v>
      </c>
      <c r="G82" s="2">
        <v>201</v>
      </c>
      <c r="H82" s="2">
        <v>2</v>
      </c>
      <c r="I82" s="2">
        <v>193</v>
      </c>
      <c r="J82" s="2">
        <v>0</v>
      </c>
      <c r="K82" s="2">
        <v>0</v>
      </c>
      <c r="L82" s="2">
        <v>0</v>
      </c>
      <c r="M82" s="2">
        <v>1</v>
      </c>
      <c r="N82" s="2">
        <v>49.4</v>
      </c>
      <c r="O82">
        <v>0</v>
      </c>
      <c r="P82">
        <v>32</v>
      </c>
      <c r="Q82">
        <v>19</v>
      </c>
      <c r="R82">
        <v>-1</v>
      </c>
      <c r="S82">
        <v>50</v>
      </c>
    </row>
    <row r="83" spans="1:19" x14ac:dyDescent="0.25">
      <c r="A83" s="2" t="s">
        <v>332</v>
      </c>
      <c r="B83" s="2" t="s">
        <v>8</v>
      </c>
      <c r="C83" s="2">
        <v>14</v>
      </c>
      <c r="D83" s="2">
        <v>0</v>
      </c>
      <c r="E83" s="2">
        <v>0</v>
      </c>
      <c r="F83" s="2">
        <v>0</v>
      </c>
      <c r="G83" s="2">
        <v>180</v>
      </c>
      <c r="H83" s="2">
        <v>2</v>
      </c>
      <c r="I83" s="2">
        <v>127</v>
      </c>
      <c r="J83" s="2">
        <v>1</v>
      </c>
      <c r="K83" s="2">
        <v>0</v>
      </c>
      <c r="L83" s="2">
        <v>0</v>
      </c>
      <c r="M83" s="2">
        <v>0</v>
      </c>
      <c r="N83" s="2">
        <v>48.7</v>
      </c>
      <c r="O83">
        <v>0</v>
      </c>
      <c r="P83">
        <v>30</v>
      </c>
      <c r="Q83">
        <v>18</v>
      </c>
      <c r="R83">
        <v>0</v>
      </c>
      <c r="S83">
        <v>48</v>
      </c>
    </row>
    <row r="84" spans="1:19" x14ac:dyDescent="0.25">
      <c r="A84" s="3" t="s">
        <v>333</v>
      </c>
      <c r="B84" s="2" t="s">
        <v>42</v>
      </c>
      <c r="C84" s="2">
        <v>15</v>
      </c>
      <c r="D84" s="2">
        <v>0</v>
      </c>
      <c r="E84" s="2">
        <v>0</v>
      </c>
      <c r="F84" s="2">
        <v>0</v>
      </c>
      <c r="G84" s="2">
        <v>111</v>
      </c>
      <c r="H84" s="2">
        <v>2</v>
      </c>
      <c r="I84" s="2">
        <v>190</v>
      </c>
      <c r="J84" s="2">
        <v>1</v>
      </c>
      <c r="K84" s="2">
        <v>0</v>
      </c>
      <c r="L84" s="2">
        <v>0</v>
      </c>
      <c r="M84" s="2">
        <v>0</v>
      </c>
      <c r="N84" s="2">
        <v>48.1</v>
      </c>
      <c r="O84">
        <v>0</v>
      </c>
      <c r="P84">
        <v>23</v>
      </c>
      <c r="Q84">
        <v>25</v>
      </c>
      <c r="R84">
        <v>0</v>
      </c>
      <c r="S84">
        <v>48</v>
      </c>
    </row>
    <row r="85" spans="1:19" x14ac:dyDescent="0.25">
      <c r="A85" s="3" t="s">
        <v>334</v>
      </c>
      <c r="B85" s="2" t="s">
        <v>5</v>
      </c>
      <c r="C85" s="2">
        <v>14</v>
      </c>
      <c r="D85" s="2">
        <v>0</v>
      </c>
      <c r="E85" s="2">
        <v>0</v>
      </c>
      <c r="F85" s="2">
        <v>0</v>
      </c>
      <c r="G85" s="2">
        <v>256</v>
      </c>
      <c r="H85" s="2">
        <v>1</v>
      </c>
      <c r="I85" s="2">
        <v>183</v>
      </c>
      <c r="J85" s="2">
        <v>0</v>
      </c>
      <c r="K85" s="2">
        <v>0</v>
      </c>
      <c r="L85" s="2">
        <v>0</v>
      </c>
      <c r="M85" s="2">
        <v>1</v>
      </c>
      <c r="N85" s="2">
        <v>47.9</v>
      </c>
      <c r="O85">
        <v>0</v>
      </c>
      <c r="P85">
        <v>31</v>
      </c>
      <c r="Q85">
        <v>18</v>
      </c>
      <c r="R85">
        <v>-1</v>
      </c>
      <c r="S85">
        <v>48</v>
      </c>
    </row>
    <row r="86" spans="1:19" x14ac:dyDescent="0.25">
      <c r="A86" s="3" t="s">
        <v>335</v>
      </c>
      <c r="B86" s="2" t="s">
        <v>5</v>
      </c>
      <c r="C86" s="2">
        <v>15</v>
      </c>
      <c r="D86" s="2">
        <v>0</v>
      </c>
      <c r="E86" s="2">
        <v>0</v>
      </c>
      <c r="F86" s="2">
        <v>0</v>
      </c>
      <c r="G86" s="2">
        <v>275</v>
      </c>
      <c r="H86" s="2">
        <v>1</v>
      </c>
      <c r="I86" s="2">
        <v>126</v>
      </c>
      <c r="J86" s="2">
        <v>0</v>
      </c>
      <c r="K86" s="2">
        <v>0</v>
      </c>
      <c r="L86" s="2">
        <v>0</v>
      </c>
      <c r="M86" s="2">
        <v>0</v>
      </c>
      <c r="N86" s="2">
        <v>46.1</v>
      </c>
      <c r="O86">
        <v>0</v>
      </c>
      <c r="P86">
        <v>33</v>
      </c>
      <c r="Q86">
        <v>12</v>
      </c>
      <c r="R86">
        <v>0</v>
      </c>
      <c r="S86">
        <v>45</v>
      </c>
    </row>
    <row r="87" spans="1:19" ht="30" x14ac:dyDescent="0.25">
      <c r="A87" s="3" t="s">
        <v>337</v>
      </c>
      <c r="B87" s="2" t="s">
        <v>18</v>
      </c>
      <c r="C87" s="2">
        <v>16</v>
      </c>
      <c r="D87" s="2">
        <v>0</v>
      </c>
      <c r="E87" s="2">
        <v>0</v>
      </c>
      <c r="F87" s="2">
        <v>0</v>
      </c>
      <c r="G87" s="2">
        <v>217</v>
      </c>
      <c r="H87" s="2">
        <v>2</v>
      </c>
      <c r="I87" s="2">
        <v>45</v>
      </c>
      <c r="J87" s="2">
        <v>1</v>
      </c>
      <c r="K87" s="2">
        <v>0</v>
      </c>
      <c r="L87" s="2">
        <v>0</v>
      </c>
      <c r="M87" s="2">
        <v>0</v>
      </c>
      <c r="N87" s="2">
        <v>44.2</v>
      </c>
      <c r="O87">
        <v>0</v>
      </c>
      <c r="P87">
        <v>33</v>
      </c>
      <c r="Q87">
        <v>10</v>
      </c>
      <c r="R87">
        <v>0</v>
      </c>
      <c r="S87">
        <v>43</v>
      </c>
    </row>
    <row r="88" spans="1:19" ht="30" x14ac:dyDescent="0.25">
      <c r="A88" s="3" t="s">
        <v>336</v>
      </c>
      <c r="B88" s="2" t="s">
        <v>43</v>
      </c>
      <c r="C88" s="2">
        <v>16</v>
      </c>
      <c r="D88" s="2">
        <v>0</v>
      </c>
      <c r="E88" s="2">
        <v>0</v>
      </c>
      <c r="F88" s="2">
        <v>0</v>
      </c>
      <c r="G88" s="2">
        <v>134</v>
      </c>
      <c r="H88" s="2">
        <v>1</v>
      </c>
      <c r="I88" s="2">
        <v>200</v>
      </c>
      <c r="J88" s="2">
        <v>1</v>
      </c>
      <c r="K88" s="2">
        <v>0</v>
      </c>
      <c r="L88" s="2">
        <v>0</v>
      </c>
      <c r="M88" s="2">
        <v>1</v>
      </c>
      <c r="N88" s="2">
        <v>43.4</v>
      </c>
      <c r="O88">
        <v>0</v>
      </c>
      <c r="P88">
        <v>19</v>
      </c>
      <c r="Q88">
        <v>26</v>
      </c>
      <c r="R88">
        <v>-1</v>
      </c>
      <c r="S88">
        <v>44</v>
      </c>
    </row>
    <row r="89" spans="1:19" ht="30" x14ac:dyDescent="0.25">
      <c r="A89" s="3" t="s">
        <v>338</v>
      </c>
      <c r="B89" s="2" t="s">
        <v>20</v>
      </c>
      <c r="C89" s="2">
        <v>16</v>
      </c>
      <c r="D89" s="2">
        <v>0</v>
      </c>
      <c r="E89" s="2">
        <v>0</v>
      </c>
      <c r="F89" s="2">
        <v>0</v>
      </c>
      <c r="G89" s="2">
        <v>117</v>
      </c>
      <c r="H89" s="2">
        <v>1</v>
      </c>
      <c r="I89" s="2">
        <v>125</v>
      </c>
      <c r="J89" s="2">
        <v>2</v>
      </c>
      <c r="K89" s="2">
        <v>0</v>
      </c>
      <c r="L89" s="2">
        <v>0</v>
      </c>
      <c r="M89" s="2">
        <v>0</v>
      </c>
      <c r="N89" s="2">
        <v>42.2</v>
      </c>
      <c r="O89">
        <v>0</v>
      </c>
      <c r="P89">
        <v>17</v>
      </c>
      <c r="Q89">
        <v>24</v>
      </c>
      <c r="R89">
        <v>0</v>
      </c>
      <c r="S89">
        <v>41</v>
      </c>
    </row>
    <row r="90" spans="1:19" x14ac:dyDescent="0.25">
      <c r="A90" s="2" t="s">
        <v>339</v>
      </c>
      <c r="B90" s="2" t="s">
        <v>10</v>
      </c>
      <c r="C90" s="2">
        <v>13</v>
      </c>
      <c r="D90" s="2">
        <v>0</v>
      </c>
      <c r="E90" s="2">
        <v>0</v>
      </c>
      <c r="F90" s="2">
        <v>0</v>
      </c>
      <c r="G90" s="2">
        <v>184</v>
      </c>
      <c r="H90" s="2">
        <v>0</v>
      </c>
      <c r="I90" s="2">
        <v>219</v>
      </c>
      <c r="J90" s="2">
        <v>0</v>
      </c>
      <c r="K90" s="2">
        <v>0</v>
      </c>
      <c r="L90" s="2">
        <v>0</v>
      </c>
      <c r="M90" s="2">
        <v>0</v>
      </c>
      <c r="N90" s="2">
        <v>40.299999999999997</v>
      </c>
      <c r="O90">
        <v>0</v>
      </c>
      <c r="P90">
        <v>18</v>
      </c>
      <c r="Q90">
        <v>21</v>
      </c>
      <c r="R90">
        <v>0</v>
      </c>
      <c r="S90">
        <v>39</v>
      </c>
    </row>
    <row r="91" spans="1:19" x14ac:dyDescent="0.25">
      <c r="A91" s="3" t="s">
        <v>340</v>
      </c>
      <c r="B91" s="2" t="s">
        <v>11</v>
      </c>
      <c r="C91" s="2">
        <v>15</v>
      </c>
      <c r="D91" s="2">
        <v>0</v>
      </c>
      <c r="E91" s="2">
        <v>0</v>
      </c>
      <c r="F91" s="2">
        <v>0</v>
      </c>
      <c r="G91" s="2">
        <v>164</v>
      </c>
      <c r="H91" s="2">
        <v>2</v>
      </c>
      <c r="I91" s="2">
        <v>117</v>
      </c>
      <c r="J91" s="2">
        <v>0</v>
      </c>
      <c r="K91" s="2">
        <v>0</v>
      </c>
      <c r="L91" s="2">
        <v>0</v>
      </c>
      <c r="M91" s="2">
        <v>0</v>
      </c>
      <c r="N91" s="2">
        <v>40.1</v>
      </c>
      <c r="O91">
        <v>0</v>
      </c>
      <c r="P91">
        <v>28</v>
      </c>
      <c r="Q91">
        <v>11</v>
      </c>
      <c r="R91">
        <v>0</v>
      </c>
      <c r="S91">
        <v>39</v>
      </c>
    </row>
    <row r="92" spans="1:19" x14ac:dyDescent="0.25">
      <c r="A92" s="3" t="s">
        <v>341</v>
      </c>
      <c r="B92" s="2" t="s">
        <v>13</v>
      </c>
      <c r="C92" s="2">
        <v>16</v>
      </c>
      <c r="D92" s="2">
        <v>0</v>
      </c>
      <c r="E92" s="2">
        <v>0</v>
      </c>
      <c r="F92" s="2">
        <v>0</v>
      </c>
      <c r="G92" s="2">
        <v>244</v>
      </c>
      <c r="H92" s="2">
        <v>1</v>
      </c>
      <c r="I92" s="2">
        <v>94</v>
      </c>
      <c r="J92" s="2">
        <v>0</v>
      </c>
      <c r="K92" s="2">
        <v>0</v>
      </c>
      <c r="L92" s="2">
        <v>0</v>
      </c>
      <c r="M92" s="2">
        <v>0</v>
      </c>
      <c r="N92" s="2">
        <v>39.799999999999997</v>
      </c>
      <c r="O92">
        <v>0</v>
      </c>
      <c r="P92">
        <v>30</v>
      </c>
      <c r="Q92">
        <v>9</v>
      </c>
      <c r="R92">
        <v>0</v>
      </c>
      <c r="S92">
        <v>39</v>
      </c>
    </row>
    <row r="93" spans="1:19" x14ac:dyDescent="0.25">
      <c r="A93" s="3" t="s">
        <v>342</v>
      </c>
      <c r="B93" s="2" t="s">
        <v>0</v>
      </c>
      <c r="C93" s="2">
        <v>16</v>
      </c>
      <c r="D93" s="2">
        <v>0</v>
      </c>
      <c r="E93" s="2">
        <v>0</v>
      </c>
      <c r="F93" s="2">
        <v>0</v>
      </c>
      <c r="G93" s="2">
        <v>242</v>
      </c>
      <c r="H93" s="2">
        <v>1</v>
      </c>
      <c r="I93" s="2">
        <v>92</v>
      </c>
      <c r="J93" s="2">
        <v>0</v>
      </c>
      <c r="K93" s="2">
        <v>0</v>
      </c>
      <c r="L93" s="2">
        <v>0</v>
      </c>
      <c r="M93" s="2">
        <v>0</v>
      </c>
      <c r="N93" s="2">
        <v>39.4</v>
      </c>
      <c r="O93">
        <v>0</v>
      </c>
      <c r="P93">
        <v>30</v>
      </c>
      <c r="Q93">
        <v>9</v>
      </c>
      <c r="R93">
        <v>0</v>
      </c>
      <c r="S93">
        <v>39</v>
      </c>
    </row>
    <row r="94" spans="1:19" x14ac:dyDescent="0.25">
      <c r="A94" s="3" t="s">
        <v>345</v>
      </c>
      <c r="B94" s="2" t="s">
        <v>10</v>
      </c>
      <c r="C94" s="2">
        <v>14</v>
      </c>
      <c r="D94" s="2">
        <v>0</v>
      </c>
      <c r="E94" s="2">
        <v>0</v>
      </c>
      <c r="F94" s="2">
        <v>0</v>
      </c>
      <c r="G94" s="2">
        <v>154</v>
      </c>
      <c r="H94" s="2">
        <v>2</v>
      </c>
      <c r="I94" s="2">
        <v>48</v>
      </c>
      <c r="J94" s="2">
        <v>1</v>
      </c>
      <c r="K94" s="2">
        <v>0</v>
      </c>
      <c r="L94" s="2">
        <v>0</v>
      </c>
      <c r="M94" s="2">
        <v>0</v>
      </c>
      <c r="N94" s="2">
        <v>38.200000000000003</v>
      </c>
      <c r="O94">
        <v>0</v>
      </c>
      <c r="P94">
        <v>27</v>
      </c>
      <c r="Q94">
        <v>10</v>
      </c>
      <c r="R94">
        <v>0</v>
      </c>
      <c r="S94">
        <v>37</v>
      </c>
    </row>
    <row r="95" spans="1:19" x14ac:dyDescent="0.25">
      <c r="A95" s="2" t="s">
        <v>343</v>
      </c>
      <c r="B95" s="2" t="s">
        <v>4</v>
      </c>
      <c r="C95" s="2">
        <v>16</v>
      </c>
      <c r="D95" s="2">
        <v>0</v>
      </c>
      <c r="E95" s="2">
        <v>0</v>
      </c>
      <c r="F95" s="2">
        <v>0</v>
      </c>
      <c r="G95" s="2">
        <v>221</v>
      </c>
      <c r="H95" s="2">
        <v>1</v>
      </c>
      <c r="I95" s="2">
        <v>100</v>
      </c>
      <c r="J95" s="2">
        <v>0</v>
      </c>
      <c r="K95" s="2">
        <v>0</v>
      </c>
      <c r="L95" s="2">
        <v>0</v>
      </c>
      <c r="M95" s="2">
        <v>0</v>
      </c>
      <c r="N95" s="2">
        <v>38.1</v>
      </c>
      <c r="O95">
        <v>0</v>
      </c>
      <c r="P95">
        <v>28</v>
      </c>
      <c r="Q95">
        <v>10</v>
      </c>
      <c r="R95">
        <v>0</v>
      </c>
      <c r="S95">
        <v>38</v>
      </c>
    </row>
    <row r="96" spans="1:19" x14ac:dyDescent="0.25">
      <c r="A96" s="3" t="s">
        <v>344</v>
      </c>
      <c r="B96" s="2" t="s">
        <v>7</v>
      </c>
      <c r="C96" s="2">
        <v>16</v>
      </c>
      <c r="D96" s="2">
        <v>0</v>
      </c>
      <c r="E96" s="2">
        <v>0</v>
      </c>
      <c r="F96" s="2">
        <v>0</v>
      </c>
      <c r="G96" s="2">
        <v>258</v>
      </c>
      <c r="H96" s="2">
        <v>2</v>
      </c>
      <c r="I96" s="2">
        <v>22</v>
      </c>
      <c r="J96" s="2">
        <v>0</v>
      </c>
      <c r="K96" s="2">
        <v>0</v>
      </c>
      <c r="L96" s="2">
        <v>0</v>
      </c>
      <c r="M96" s="2">
        <v>1</v>
      </c>
      <c r="N96" s="2">
        <v>38</v>
      </c>
      <c r="O96">
        <v>0</v>
      </c>
      <c r="P96">
        <v>37</v>
      </c>
      <c r="Q96">
        <v>2</v>
      </c>
      <c r="R96">
        <v>-1</v>
      </c>
      <c r="S96">
        <v>38</v>
      </c>
    </row>
    <row r="97" spans="1:19" x14ac:dyDescent="0.25">
      <c r="A97" s="3" t="s">
        <v>346</v>
      </c>
      <c r="B97" s="2" t="s">
        <v>1</v>
      </c>
      <c r="C97" s="2">
        <v>15</v>
      </c>
      <c r="D97" s="2">
        <v>0</v>
      </c>
      <c r="E97" s="2">
        <v>0</v>
      </c>
      <c r="F97" s="2">
        <v>0</v>
      </c>
      <c r="G97" s="2">
        <v>267</v>
      </c>
      <c r="H97" s="2">
        <v>1</v>
      </c>
      <c r="I97" s="2">
        <v>37</v>
      </c>
      <c r="J97" s="2">
        <v>0</v>
      </c>
      <c r="K97" s="2">
        <v>0</v>
      </c>
      <c r="L97" s="2">
        <v>0</v>
      </c>
      <c r="M97" s="2">
        <v>0</v>
      </c>
      <c r="N97" s="2">
        <v>36.4</v>
      </c>
      <c r="O97">
        <v>0</v>
      </c>
      <c r="P97">
        <v>32</v>
      </c>
      <c r="Q97">
        <v>3</v>
      </c>
      <c r="R97">
        <v>0</v>
      </c>
      <c r="S97">
        <v>35</v>
      </c>
    </row>
    <row r="98" spans="1:19" x14ac:dyDescent="0.25">
      <c r="A98" s="3" t="s">
        <v>347</v>
      </c>
      <c r="B98" s="2" t="s">
        <v>39</v>
      </c>
      <c r="C98" s="2">
        <v>12</v>
      </c>
      <c r="D98" s="2">
        <v>0</v>
      </c>
      <c r="E98" s="2">
        <v>0</v>
      </c>
      <c r="F98" s="2">
        <v>0</v>
      </c>
      <c r="G98" s="2">
        <v>207</v>
      </c>
      <c r="H98" s="2">
        <v>1</v>
      </c>
      <c r="I98" s="2">
        <v>95</v>
      </c>
      <c r="J98" s="2">
        <v>0</v>
      </c>
      <c r="K98" s="2">
        <v>0</v>
      </c>
      <c r="L98" s="2">
        <v>0</v>
      </c>
      <c r="M98" s="2">
        <v>0</v>
      </c>
      <c r="N98" s="2">
        <v>36.200000000000003</v>
      </c>
      <c r="O98">
        <v>0</v>
      </c>
      <c r="P98">
        <v>26</v>
      </c>
      <c r="Q98">
        <v>9</v>
      </c>
      <c r="R98">
        <v>0</v>
      </c>
      <c r="S98">
        <v>35</v>
      </c>
    </row>
    <row r="99" spans="1:19" x14ac:dyDescent="0.25">
      <c r="A99" s="3" t="s">
        <v>348</v>
      </c>
      <c r="B99" s="2" t="s">
        <v>5</v>
      </c>
      <c r="C99" s="2">
        <v>16</v>
      </c>
      <c r="D99" s="2">
        <v>0</v>
      </c>
      <c r="E99" s="2">
        <v>0</v>
      </c>
      <c r="F99" s="2">
        <v>0</v>
      </c>
      <c r="G99" s="2">
        <v>107</v>
      </c>
      <c r="H99" s="2">
        <v>2</v>
      </c>
      <c r="I99" s="2">
        <v>129</v>
      </c>
      <c r="J99" s="2">
        <v>0</v>
      </c>
      <c r="K99" s="2">
        <v>0</v>
      </c>
      <c r="L99" s="2">
        <v>0</v>
      </c>
      <c r="M99" s="2">
        <v>0</v>
      </c>
      <c r="N99" s="2">
        <v>35.6</v>
      </c>
      <c r="O99">
        <v>0</v>
      </c>
      <c r="P99">
        <v>22</v>
      </c>
      <c r="Q99">
        <v>12</v>
      </c>
      <c r="R99">
        <v>0</v>
      </c>
      <c r="S99">
        <v>34</v>
      </c>
    </row>
    <row r="100" spans="1:19" x14ac:dyDescent="0.25">
      <c r="A100" s="3" t="s">
        <v>349</v>
      </c>
      <c r="B100" s="2" t="s">
        <v>10</v>
      </c>
      <c r="C100" s="2">
        <v>11</v>
      </c>
      <c r="D100" s="2">
        <v>0</v>
      </c>
      <c r="E100" s="2">
        <v>0</v>
      </c>
      <c r="F100" s="2">
        <v>0</v>
      </c>
      <c r="G100" s="2">
        <v>206</v>
      </c>
      <c r="H100" s="2">
        <v>2</v>
      </c>
      <c r="I100" s="2">
        <v>12</v>
      </c>
      <c r="J100" s="2">
        <v>0</v>
      </c>
      <c r="K100" s="2">
        <v>0</v>
      </c>
      <c r="L100" s="2">
        <v>0</v>
      </c>
      <c r="M100" s="2">
        <v>0</v>
      </c>
      <c r="N100" s="2">
        <v>33.799999999999997</v>
      </c>
      <c r="O100">
        <v>0</v>
      </c>
      <c r="P100">
        <v>32</v>
      </c>
      <c r="Q100">
        <v>1</v>
      </c>
      <c r="R100">
        <v>0</v>
      </c>
      <c r="S100">
        <v>33</v>
      </c>
    </row>
    <row r="101" spans="1:19" x14ac:dyDescent="0.25">
      <c r="A101" s="3" t="s">
        <v>350</v>
      </c>
      <c r="B101" s="2" t="s">
        <v>18</v>
      </c>
      <c r="C101" s="2">
        <v>16</v>
      </c>
      <c r="D101" s="2">
        <v>0</v>
      </c>
      <c r="E101" s="2">
        <v>0</v>
      </c>
      <c r="F101" s="2">
        <v>0</v>
      </c>
      <c r="G101" s="2">
        <v>196</v>
      </c>
      <c r="H101" s="2">
        <v>1</v>
      </c>
      <c r="I101" s="2">
        <v>56</v>
      </c>
      <c r="J101" s="2">
        <v>0</v>
      </c>
      <c r="K101" s="2">
        <v>0</v>
      </c>
      <c r="L101" s="2">
        <v>0</v>
      </c>
      <c r="M101" s="2">
        <v>0</v>
      </c>
      <c r="N101" s="2">
        <v>31.2</v>
      </c>
      <c r="O101">
        <v>0</v>
      </c>
      <c r="P101">
        <v>25</v>
      </c>
      <c r="Q101">
        <v>5</v>
      </c>
      <c r="R101">
        <v>0</v>
      </c>
      <c r="S101">
        <v>30</v>
      </c>
    </row>
    <row r="102" spans="1:19" x14ac:dyDescent="0.25">
      <c r="A102" s="3" t="s">
        <v>351</v>
      </c>
      <c r="B102" s="2" t="s">
        <v>39</v>
      </c>
      <c r="C102" s="2">
        <v>16</v>
      </c>
      <c r="D102" s="2">
        <v>0</v>
      </c>
      <c r="E102" s="2">
        <v>0</v>
      </c>
      <c r="F102" s="2">
        <v>0</v>
      </c>
      <c r="G102" s="2">
        <v>168</v>
      </c>
      <c r="H102" s="2">
        <v>2</v>
      </c>
      <c r="I102" s="2">
        <v>34</v>
      </c>
      <c r="J102" s="2">
        <v>0</v>
      </c>
      <c r="K102" s="2">
        <v>0</v>
      </c>
      <c r="L102" s="2">
        <v>0</v>
      </c>
      <c r="M102" s="2">
        <v>1</v>
      </c>
      <c r="N102" s="2">
        <v>30.2</v>
      </c>
      <c r="O102">
        <v>0</v>
      </c>
      <c r="P102">
        <v>28</v>
      </c>
      <c r="Q102">
        <v>3</v>
      </c>
      <c r="R102">
        <v>-1</v>
      </c>
      <c r="S102">
        <v>30</v>
      </c>
    </row>
    <row r="103" spans="1:19" x14ac:dyDescent="0.25">
      <c r="A103" s="3" t="s">
        <v>352</v>
      </c>
      <c r="B103" s="2" t="s">
        <v>12</v>
      </c>
      <c r="C103" s="2">
        <v>15</v>
      </c>
      <c r="D103" s="2">
        <v>0</v>
      </c>
      <c r="E103" s="2">
        <v>0</v>
      </c>
      <c r="F103" s="2">
        <v>0</v>
      </c>
      <c r="G103" s="2">
        <v>169</v>
      </c>
      <c r="H103" s="2">
        <v>1</v>
      </c>
      <c r="I103" s="2">
        <v>70</v>
      </c>
      <c r="J103" s="2">
        <v>0</v>
      </c>
      <c r="K103" s="2">
        <v>0</v>
      </c>
      <c r="L103" s="2">
        <v>0</v>
      </c>
      <c r="M103" s="2">
        <v>0</v>
      </c>
      <c r="N103" s="2">
        <v>29.9</v>
      </c>
      <c r="O103">
        <v>0</v>
      </c>
      <c r="P103">
        <v>22</v>
      </c>
      <c r="Q103">
        <v>7</v>
      </c>
      <c r="R103">
        <v>0</v>
      </c>
      <c r="S103">
        <v>29</v>
      </c>
    </row>
    <row r="104" spans="1:19" x14ac:dyDescent="0.25">
      <c r="A104" s="2" t="s">
        <v>353</v>
      </c>
      <c r="B104" s="2" t="s">
        <v>4</v>
      </c>
      <c r="C104" s="2">
        <v>16</v>
      </c>
      <c r="D104" s="2">
        <v>0</v>
      </c>
      <c r="E104" s="2">
        <v>0</v>
      </c>
      <c r="F104" s="2">
        <v>0</v>
      </c>
      <c r="G104" s="2">
        <v>187</v>
      </c>
      <c r="H104" s="2">
        <v>1</v>
      </c>
      <c r="I104" s="2">
        <v>30</v>
      </c>
      <c r="J104" s="2">
        <v>0</v>
      </c>
      <c r="K104" s="2">
        <v>0</v>
      </c>
      <c r="L104" s="2">
        <v>0</v>
      </c>
      <c r="M104" s="2">
        <v>0</v>
      </c>
      <c r="N104" s="2">
        <v>27.7</v>
      </c>
      <c r="O104">
        <v>0</v>
      </c>
      <c r="P104">
        <v>24</v>
      </c>
      <c r="Q104">
        <v>3</v>
      </c>
      <c r="R104">
        <v>0</v>
      </c>
      <c r="S104">
        <v>27</v>
      </c>
    </row>
    <row r="105" spans="1:19" x14ac:dyDescent="0.25">
      <c r="A105" s="3" t="s">
        <v>354</v>
      </c>
      <c r="B105" s="2" t="s">
        <v>48</v>
      </c>
      <c r="C105" s="2">
        <v>14</v>
      </c>
      <c r="D105" s="2">
        <v>0</v>
      </c>
      <c r="E105" s="2">
        <v>0</v>
      </c>
      <c r="F105" s="2">
        <v>0</v>
      </c>
      <c r="G105" s="2">
        <v>160</v>
      </c>
      <c r="H105" s="2">
        <v>1</v>
      </c>
      <c r="I105" s="2">
        <v>53</v>
      </c>
      <c r="J105" s="2">
        <v>0</v>
      </c>
      <c r="K105" s="2">
        <v>0</v>
      </c>
      <c r="L105" s="2">
        <v>0</v>
      </c>
      <c r="M105" s="2">
        <v>0</v>
      </c>
      <c r="N105" s="2">
        <v>27.3</v>
      </c>
      <c r="O105">
        <v>0</v>
      </c>
      <c r="P105">
        <v>22</v>
      </c>
      <c r="Q105">
        <v>5</v>
      </c>
      <c r="R105">
        <v>0</v>
      </c>
      <c r="S105">
        <v>27</v>
      </c>
    </row>
    <row r="106" spans="1:19" x14ac:dyDescent="0.25">
      <c r="A106" s="3" t="s">
        <v>355</v>
      </c>
      <c r="B106" s="2" t="s">
        <v>46</v>
      </c>
      <c r="C106" s="2">
        <v>14</v>
      </c>
      <c r="D106" s="2">
        <v>0</v>
      </c>
      <c r="E106" s="2">
        <v>0</v>
      </c>
      <c r="F106" s="2">
        <v>0</v>
      </c>
      <c r="G106" s="2">
        <v>167</v>
      </c>
      <c r="H106" s="2">
        <v>0</v>
      </c>
      <c r="I106" s="2">
        <v>94</v>
      </c>
      <c r="J106" s="2">
        <v>0</v>
      </c>
      <c r="K106" s="2">
        <v>0</v>
      </c>
      <c r="L106" s="2">
        <v>0</v>
      </c>
      <c r="M106" s="2">
        <v>0</v>
      </c>
      <c r="N106" s="2">
        <v>26.1</v>
      </c>
      <c r="O106">
        <v>0</v>
      </c>
      <c r="P106">
        <v>16</v>
      </c>
      <c r="Q106">
        <v>9</v>
      </c>
      <c r="R106">
        <v>0</v>
      </c>
      <c r="S106">
        <v>25</v>
      </c>
    </row>
    <row r="107" spans="1:19" x14ac:dyDescent="0.25">
      <c r="A107" s="3" t="s">
        <v>356</v>
      </c>
      <c r="B107" s="2" t="s">
        <v>9</v>
      </c>
      <c r="C107" s="2">
        <v>9</v>
      </c>
      <c r="D107" s="2">
        <v>0</v>
      </c>
      <c r="E107" s="2">
        <v>0</v>
      </c>
      <c r="F107" s="2">
        <v>0</v>
      </c>
      <c r="G107" s="2">
        <v>202</v>
      </c>
      <c r="H107" s="2">
        <v>0</v>
      </c>
      <c r="I107" s="2">
        <v>58</v>
      </c>
      <c r="J107" s="2">
        <v>0</v>
      </c>
      <c r="K107" s="2">
        <v>0</v>
      </c>
      <c r="L107" s="2">
        <v>0</v>
      </c>
      <c r="M107" s="2">
        <v>0</v>
      </c>
      <c r="N107" s="2">
        <v>26</v>
      </c>
      <c r="O107">
        <v>0</v>
      </c>
      <c r="P107">
        <v>20</v>
      </c>
      <c r="Q107">
        <v>5</v>
      </c>
      <c r="R107">
        <v>0</v>
      </c>
      <c r="S107">
        <v>25</v>
      </c>
    </row>
    <row r="108" spans="1:19" x14ac:dyDescent="0.25">
      <c r="A108" s="3" t="s">
        <v>357</v>
      </c>
      <c r="B108" s="2" t="s">
        <v>45</v>
      </c>
      <c r="C108" s="2">
        <v>4</v>
      </c>
      <c r="D108" s="2">
        <v>0</v>
      </c>
      <c r="E108" s="2">
        <v>0</v>
      </c>
      <c r="F108" s="2">
        <v>0</v>
      </c>
      <c r="G108" s="2">
        <v>168</v>
      </c>
      <c r="H108" s="2">
        <v>1</v>
      </c>
      <c r="I108" s="2">
        <v>31</v>
      </c>
      <c r="J108" s="2">
        <v>0</v>
      </c>
      <c r="K108" s="2">
        <v>0</v>
      </c>
      <c r="L108" s="2">
        <v>0</v>
      </c>
      <c r="M108" s="2">
        <v>0</v>
      </c>
      <c r="N108" s="2">
        <v>25.9</v>
      </c>
      <c r="O108">
        <v>0</v>
      </c>
      <c r="P108">
        <v>22</v>
      </c>
      <c r="Q108">
        <v>3</v>
      </c>
      <c r="R108">
        <v>0</v>
      </c>
      <c r="S108">
        <v>25</v>
      </c>
    </row>
    <row r="109" spans="1:19" x14ac:dyDescent="0.25">
      <c r="A109" s="3" t="s">
        <v>358</v>
      </c>
      <c r="B109" s="2" t="s">
        <v>21</v>
      </c>
      <c r="C109" s="2">
        <v>14</v>
      </c>
      <c r="D109" s="2">
        <v>0</v>
      </c>
      <c r="E109" s="2">
        <v>0</v>
      </c>
      <c r="F109" s="2">
        <v>0</v>
      </c>
      <c r="G109" s="2">
        <v>186</v>
      </c>
      <c r="H109" s="2">
        <v>0</v>
      </c>
      <c r="I109" s="2">
        <v>71</v>
      </c>
      <c r="J109" s="2">
        <v>0</v>
      </c>
      <c r="K109" s="2">
        <v>0</v>
      </c>
      <c r="L109" s="2">
        <v>0</v>
      </c>
      <c r="M109" s="2">
        <v>0</v>
      </c>
      <c r="N109" s="2">
        <v>25.7</v>
      </c>
      <c r="O109">
        <v>0</v>
      </c>
      <c r="P109">
        <v>18</v>
      </c>
      <c r="Q109">
        <v>7</v>
      </c>
      <c r="R109">
        <v>0</v>
      </c>
      <c r="S109">
        <v>25</v>
      </c>
    </row>
    <row r="110" spans="1:19" x14ac:dyDescent="0.25">
      <c r="A110" s="2" t="s">
        <v>359</v>
      </c>
      <c r="B110" s="2" t="s">
        <v>18</v>
      </c>
      <c r="C110" s="2">
        <v>13</v>
      </c>
      <c r="D110" s="2">
        <v>0</v>
      </c>
      <c r="E110" s="2">
        <v>0</v>
      </c>
      <c r="F110" s="2">
        <v>0</v>
      </c>
      <c r="G110" s="2">
        <v>134</v>
      </c>
      <c r="H110" s="2">
        <v>1</v>
      </c>
      <c r="I110" s="2">
        <v>14</v>
      </c>
      <c r="J110" s="2">
        <v>0</v>
      </c>
      <c r="K110" s="2">
        <v>0</v>
      </c>
      <c r="L110" s="2">
        <v>0</v>
      </c>
      <c r="M110" s="2">
        <v>0</v>
      </c>
      <c r="N110" s="2">
        <v>20.8</v>
      </c>
      <c r="O110">
        <v>0</v>
      </c>
      <c r="P110">
        <v>19</v>
      </c>
      <c r="Q110">
        <v>1</v>
      </c>
      <c r="R110">
        <v>0</v>
      </c>
      <c r="S110">
        <v>20</v>
      </c>
    </row>
    <row r="111" spans="1:19" x14ac:dyDescent="0.25">
      <c r="A111" s="3" t="s">
        <v>360</v>
      </c>
      <c r="B111" s="2" t="s">
        <v>45</v>
      </c>
      <c r="C111" s="2">
        <v>15</v>
      </c>
      <c r="D111" s="2">
        <v>0</v>
      </c>
      <c r="E111" s="2">
        <v>0</v>
      </c>
      <c r="F111" s="2">
        <v>0</v>
      </c>
      <c r="G111" s="2">
        <v>109</v>
      </c>
      <c r="H111" s="2">
        <v>1</v>
      </c>
      <c r="I111" s="2">
        <v>20</v>
      </c>
      <c r="J111" s="2">
        <v>0</v>
      </c>
      <c r="K111" s="2">
        <v>0</v>
      </c>
      <c r="L111" s="2">
        <v>0</v>
      </c>
      <c r="M111" s="2">
        <v>0</v>
      </c>
      <c r="N111" s="2">
        <v>18.899999999999999</v>
      </c>
      <c r="O111">
        <v>0</v>
      </c>
      <c r="P111">
        <v>16</v>
      </c>
      <c r="Q111">
        <v>2</v>
      </c>
      <c r="R111">
        <v>0</v>
      </c>
      <c r="S111">
        <v>18</v>
      </c>
    </row>
    <row r="112" spans="1:19" x14ac:dyDescent="0.25">
      <c r="A112" s="3" t="s">
        <v>361</v>
      </c>
      <c r="B112" s="2" t="s">
        <v>21</v>
      </c>
      <c r="C112" s="2">
        <v>11</v>
      </c>
      <c r="D112" s="2">
        <v>0</v>
      </c>
      <c r="E112" s="2">
        <v>0</v>
      </c>
      <c r="F112" s="2">
        <v>0</v>
      </c>
      <c r="G112" s="2">
        <v>133</v>
      </c>
      <c r="H112" s="2">
        <v>0</v>
      </c>
      <c r="I112" s="2">
        <v>55</v>
      </c>
      <c r="J112" s="2">
        <v>0</v>
      </c>
      <c r="K112" s="2">
        <v>0</v>
      </c>
      <c r="L112" s="2">
        <v>0</v>
      </c>
      <c r="M112" s="2">
        <v>0</v>
      </c>
      <c r="N112" s="2">
        <v>18.8</v>
      </c>
      <c r="O112">
        <v>0</v>
      </c>
      <c r="P112">
        <v>13</v>
      </c>
      <c r="Q112">
        <v>5</v>
      </c>
      <c r="R112">
        <v>0</v>
      </c>
      <c r="S112">
        <v>18</v>
      </c>
    </row>
  </sheetData>
  <hyperlinks>
    <hyperlink ref="A2" r:id="rId1" display="http://fantasy.nfl.com/players/card?leagueId=0&amp;playerId=2540175"/>
    <hyperlink ref="A5" r:id="rId2" display="http://fantasy.nfl.com/players/card?leagueId=0&amp;playerId=2540168"/>
    <hyperlink ref="A7" r:id="rId3" display="http://fantasy.nfl.com/players/card?leagueId=0&amp;playerId=234"/>
    <hyperlink ref="A9" r:id="rId4" display="http://fantasy.nfl.com/players/card?leagueId=0&amp;playerId=2543603"/>
    <hyperlink ref="A11" r:id="rId5" display="http://fantasy.nfl.com/players/card?leagueId=0&amp;playerId=2495207"/>
    <hyperlink ref="A13" r:id="rId6" display="http://fantasy.nfl.com/players/card?leagueId=0&amp;playerId=2506404"/>
    <hyperlink ref="A14" r:id="rId7" display="http://fantasy.nfl.com/players/card?leagueId=0&amp;playerId=927"/>
    <hyperlink ref="A15" r:id="rId8" display="http://fantasy.nfl.com/players/card?leagueId=0&amp;playerId=2533457"/>
    <hyperlink ref="A17" r:id="rId9" display="http://fantasy.nfl.com/players/card?leagueId=0&amp;playerId=2543743"/>
    <hyperlink ref="A20" r:id="rId10" display="http://fantasy.nfl.com/players/card?leagueId=0&amp;playerId=949"/>
    <hyperlink ref="A21" r:id="rId11" display="http://fantasy.nfl.com/players/card?leagueId=0&amp;playerId=2552471"/>
    <hyperlink ref="A22" r:id="rId12" display="http://fantasy.nfl.com/players/card?leagueId=0&amp;playerId=2539217"/>
    <hyperlink ref="A23" r:id="rId13" display="http://fantasy.nfl.com/players/card?leagueId=0&amp;playerId=2552475"/>
    <hyperlink ref="A24" r:id="rId14" display="http://fantasy.nfl.com/players/card?leagueId=0&amp;playerId=2540171"/>
    <hyperlink ref="A25" r:id="rId15" display="http://fantasy.nfl.com/players/card?leagueId=0&amp;playerId=2552374"/>
    <hyperlink ref="A26" r:id="rId16" display="http://fantasy.nfl.com/players/card?leagueId=0&amp;playerId=497149"/>
    <hyperlink ref="A28" r:id="rId17" display="http://fantasy.nfl.com/players/card?leagueId=0&amp;playerId=2552453"/>
    <hyperlink ref="A29" r:id="rId18" display="http://fantasy.nfl.com/players/card?leagueId=0&amp;playerId=2543583"/>
    <hyperlink ref="A30" r:id="rId19" display="http://fantasy.nfl.com/players/card?leagueId=0&amp;playerId=497204"/>
    <hyperlink ref="A32" r:id="rId20" display="http://fantasy.nfl.com/players/card?leagueId=0&amp;playerId=2540156"/>
    <hyperlink ref="A33" r:id="rId21" display="http://fantasy.nfl.com/players/card?leagueId=0&amp;playerId=71345"/>
    <hyperlink ref="A36" r:id="rId22" display="http://fantasy.nfl.com/players/card?leagueId=0&amp;playerId=2495473"/>
    <hyperlink ref="A39" r:id="rId23" display="http://fantasy.nfl.com/players/card?leagueId=0&amp;playerId=2552461"/>
    <hyperlink ref="A40" r:id="rId24" display="http://fantasy.nfl.com/players/card?leagueId=0&amp;playerId=2543600"/>
    <hyperlink ref="A41" r:id="rId25" display="http://fantasy.nfl.com/players/card?leagueId=0&amp;playerId=2543502"/>
    <hyperlink ref="A45" r:id="rId26" display="http://fantasy.nfl.com/players/card?leagueId=0&amp;playerId=4327"/>
    <hyperlink ref="A46" r:id="rId27" display="http://fantasy.nfl.com/players/card?leagueId=0&amp;playerId=2495161"/>
    <hyperlink ref="A47" r:id="rId28" display="http://fantasy.nfl.com/players/card?leagueId=0&amp;playerId=2506871"/>
    <hyperlink ref="A48" r:id="rId29" display="http://fantasy.nfl.com/players/card?leagueId=0&amp;playerId=2552376"/>
    <hyperlink ref="A49" r:id="rId30" display="http://fantasy.nfl.com/players/card?leagueId=0&amp;playerId=2540178"/>
    <hyperlink ref="A51" r:id="rId31" display="http://fantasy.nfl.com/players/card?leagueId=0&amp;playerId=2506467"/>
    <hyperlink ref="A53" r:id="rId32" display="http://fantasy.nfl.com/players/card?leagueId=0&amp;playerId=2506874"/>
    <hyperlink ref="A54" r:id="rId33" display="http://fantasy.nfl.com/players/card?leagueId=0&amp;playerId=2553435"/>
    <hyperlink ref="A55" r:id="rId34" display="http://fantasy.nfl.com/players/card?leagueId=0&amp;playerId=2532864"/>
    <hyperlink ref="A56" r:id="rId35" display="http://fantasy.nfl.com/players/card?leagueId=0&amp;playerId=2495979"/>
    <hyperlink ref="A57" r:id="rId36" display="http://fantasy.nfl.com/players/card?leagueId=0&amp;playerId=2543664"/>
    <hyperlink ref="A58" r:id="rId37" display="http://fantasy.nfl.com/players/card?leagueId=0&amp;playerId=2533545"/>
    <hyperlink ref="A59" r:id="rId38" display="http://fantasy.nfl.com/players/card?leagueId=0&amp;playerId=2542022"/>
    <hyperlink ref="A60" r:id="rId39" display="http://fantasy.nfl.com/players/card?leagueId=0&amp;playerId=2495471"/>
    <hyperlink ref="A61" r:id="rId40" display="http://fantasy.nfl.com/players/card?leagueId=0&amp;playerId=2543565"/>
    <hyperlink ref="A62" r:id="rId41" display="http://fantasy.nfl.com/players/card?leagueId=0&amp;playerId=497176"/>
    <hyperlink ref="A63" r:id="rId42" display="http://fantasy.nfl.com/players/card?leagueId=0&amp;playerId=2543715"/>
    <hyperlink ref="A66" r:id="rId43" display="http://fantasy.nfl.com/players/card?leagueId=0&amp;playerId=2540020"/>
    <hyperlink ref="A67" r:id="rId44" display="http://fantasy.nfl.com/players/card?leagueId=0&amp;playerId=2539322"/>
    <hyperlink ref="A68" r:id="rId45" display="http://fantasy.nfl.com/players/card?leagueId=0&amp;playerId=2495470"/>
    <hyperlink ref="A69" r:id="rId46" display="http://fantasy.nfl.com/players/card?leagueId=0&amp;playerId=2552379"/>
    <hyperlink ref="A70" r:id="rId47" display="http://fantasy.nfl.com/players/card?leagueId=0&amp;playerId=2540273"/>
    <hyperlink ref="A71" r:id="rId48" display="http://fantasy.nfl.com/players/card?leagueId=0&amp;playerId=2550658"/>
    <hyperlink ref="A73" r:id="rId49" display="http://fantasy.nfl.com/players/card?leagueId=0&amp;playerId=2533037"/>
    <hyperlink ref="A74" r:id="rId50" display="http://fantasy.nfl.com/players/card?leagueId=0&amp;playerId=2543704"/>
    <hyperlink ref="A76" r:id="rId51" display="http://fantasy.nfl.com/players/card?leagueId=0&amp;playerId=2539260"/>
    <hyperlink ref="A78" r:id="rId52" display="http://fantasy.nfl.com/players/card?leagueId=0&amp;playerId=2552375"/>
    <hyperlink ref="A79" r:id="rId53" display="http://fantasy.nfl.com/players/card?leagueId=0&amp;playerId=2543596"/>
    <hyperlink ref="A80" r:id="rId54" display="http://fantasy.nfl.com/players/card?leagueId=0&amp;playerId=2533460"/>
    <hyperlink ref="A81" r:id="rId55" display="http://fantasy.nfl.com/players/card?leagueId=0&amp;playerId=2539315"/>
    <hyperlink ref="A84" r:id="rId56" display="http://fantasy.nfl.com/players/card?leagueId=0&amp;playerId=4433"/>
    <hyperlink ref="A85" r:id="rId57" display="http://fantasy.nfl.com/players/card?leagueId=0&amp;playerId=2495472"/>
    <hyperlink ref="A86" r:id="rId58" display="http://fantasy.nfl.com/players/card?leagueId=0&amp;playerId=2540037"/>
    <hyperlink ref="A87" r:id="rId59" display="http://fantasy.nfl.com/players/card?leagueId=0&amp;playerId=2539980"/>
    <hyperlink ref="A88" r:id="rId60" display="http://fantasy.nfl.com/players/card?leagueId=0&amp;playerId=2541544"/>
    <hyperlink ref="A89" r:id="rId61" display="http://fantasy.nfl.com/players/card?leagueId=0&amp;playerId=2543638"/>
    <hyperlink ref="A91" r:id="rId62" display="http://fantasy.nfl.com/players/card?leagueId=0&amp;playerId=2507779"/>
    <hyperlink ref="A92" r:id="rId63" display="http://fantasy.nfl.com/players/card?leagueId=0&amp;playerId=2495258"/>
    <hyperlink ref="A93" r:id="rId64" display="http://fantasy.nfl.com/players/card?leagueId=0&amp;playerId=497206"/>
    <hyperlink ref="A94" r:id="rId65" display="http://fantasy.nfl.com/players/card?leagueId=0&amp;playerId=2532797"/>
    <hyperlink ref="A96" r:id="rId66" display="http://fantasy.nfl.com/players/card?leagueId=0&amp;playerId=2535708"/>
    <hyperlink ref="A97" r:id="rId67" display="http://fantasy.nfl.com/players/card?leagueId=0&amp;playerId=2553462"/>
    <hyperlink ref="A98" r:id="rId68" display="http://fantasy.nfl.com/players/card?leagueId=0&amp;playerId=2550529"/>
    <hyperlink ref="A99" r:id="rId69" display="http://fantasy.nfl.com/players/card?leagueId=0&amp;playerId=2507428"/>
    <hyperlink ref="A100" r:id="rId70" display="http://fantasy.nfl.com/players/card?leagueId=0&amp;playerId=2533030"/>
    <hyperlink ref="A101" r:id="rId71" display="http://fantasy.nfl.com/players/card?leagueId=0&amp;playerId=262"/>
    <hyperlink ref="A102" r:id="rId72" display="http://fantasy.nfl.com/players/card?leagueId=0&amp;playerId=2552635"/>
    <hyperlink ref="A103" r:id="rId73" display="http://fantasy.nfl.com/players/card?leagueId=0&amp;playerId=2553439"/>
    <hyperlink ref="A105" r:id="rId74" display="http://fantasy.nfl.com/players/card?leagueId=0&amp;playerId=2534770"/>
    <hyperlink ref="A106" r:id="rId75" display="http://fantasy.nfl.com/players/card?leagueId=0&amp;playerId=2495328"/>
    <hyperlink ref="A107" r:id="rId76" display="http://fantasy.nfl.com/players/card?leagueId=0&amp;playerId=2533036"/>
    <hyperlink ref="A108" r:id="rId77" display="http://fantasy.nfl.com/players/card?leagueId=0&amp;playerId=2534796"/>
    <hyperlink ref="A109" r:id="rId78" display="http://fantasy.nfl.com/players/card?leagueId=0&amp;playerId=2543551"/>
    <hyperlink ref="A111" r:id="rId79" display="http://fantasy.nfl.com/players/card?leagueId=0&amp;playerId=497172"/>
    <hyperlink ref="A112" r:id="rId80" display="http://fantasy.nfl.com/players/card?leagueId=0&amp;playerId=249524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I1" workbookViewId="0">
      <selection activeCell="J2" sqref="J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3.5703125" bestFit="1" customWidth="1"/>
    <col min="4" max="4" width="12.7109375" bestFit="1" customWidth="1"/>
    <col min="5" max="5" width="19.42578125" bestFit="1" customWidth="1"/>
    <col min="6" max="6" width="20.140625" bestFit="1" customWidth="1"/>
    <col min="7" max="7" width="13.28515625" bestFit="1" customWidth="1"/>
    <col min="8" max="8" width="19.85546875" bestFit="1" customWidth="1"/>
    <col min="9" max="9" width="14.85546875" bestFit="1" customWidth="1"/>
    <col min="10" max="10" width="21.5703125" bestFit="1" customWidth="1"/>
    <col min="11" max="11" width="19.5703125" bestFit="1" customWidth="1"/>
    <col min="12" max="12" width="15.7109375" bestFit="1" customWidth="1"/>
    <col min="13" max="13" width="8.5703125" bestFit="1" customWidth="1"/>
    <col min="14" max="14" width="10.28515625" bestFit="1" customWidth="1"/>
    <col min="15" max="15" width="12.42578125" customWidth="1"/>
    <col min="16" max="16" width="12.85546875" customWidth="1"/>
    <col min="17" max="17" width="14.5703125" customWidth="1"/>
    <col min="18" max="18" width="9.85546875" customWidth="1"/>
    <col min="19" max="19" width="12" bestFit="1" customWidth="1"/>
  </cols>
  <sheetData>
    <row r="1" spans="1:19" ht="30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49</v>
      </c>
      <c r="O1" t="s">
        <v>35</v>
      </c>
      <c r="P1" t="s">
        <v>36</v>
      </c>
      <c r="Q1" t="s">
        <v>37</v>
      </c>
      <c r="R1" t="s">
        <v>38</v>
      </c>
      <c r="S1" t="s">
        <v>50</v>
      </c>
    </row>
    <row r="2" spans="1:19" ht="30" x14ac:dyDescent="0.25">
      <c r="A2" s="2" t="s">
        <v>362</v>
      </c>
      <c r="B2" s="2" t="s">
        <v>1</v>
      </c>
      <c r="C2" s="2">
        <v>16</v>
      </c>
      <c r="D2" s="2">
        <v>4796</v>
      </c>
      <c r="E2" s="2">
        <v>36</v>
      </c>
      <c r="F2" s="2">
        <v>14</v>
      </c>
      <c r="G2" s="2">
        <v>252</v>
      </c>
      <c r="H2" s="2">
        <v>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351.04</v>
      </c>
      <c r="O2">
        <v>441</v>
      </c>
      <c r="P2">
        <v>43</v>
      </c>
      <c r="Q2">
        <v>0</v>
      </c>
      <c r="R2">
        <v>0</v>
      </c>
      <c r="S2">
        <v>484</v>
      </c>
    </row>
    <row r="3" spans="1:19" ht="30" x14ac:dyDescent="0.25">
      <c r="A3" s="2" t="s">
        <v>363</v>
      </c>
      <c r="B3" s="2" t="s">
        <v>0</v>
      </c>
      <c r="C3" s="2">
        <v>16</v>
      </c>
      <c r="D3" s="2">
        <v>4591</v>
      </c>
      <c r="E3" s="2">
        <v>35</v>
      </c>
      <c r="F3" s="2">
        <v>8</v>
      </c>
      <c r="G3" s="2">
        <v>238</v>
      </c>
      <c r="H3" s="2">
        <v>3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351.44</v>
      </c>
      <c r="O3">
        <v>431</v>
      </c>
      <c r="P3">
        <v>41</v>
      </c>
      <c r="Q3">
        <v>0</v>
      </c>
      <c r="R3">
        <v>2</v>
      </c>
      <c r="S3">
        <v>474</v>
      </c>
    </row>
    <row r="4" spans="1:19" ht="30" x14ac:dyDescent="0.25">
      <c r="A4" s="3" t="s">
        <v>364</v>
      </c>
      <c r="B4" s="2" t="s">
        <v>4</v>
      </c>
      <c r="C4" s="2">
        <v>16</v>
      </c>
      <c r="D4" s="2">
        <v>4783</v>
      </c>
      <c r="E4" s="2">
        <v>35</v>
      </c>
      <c r="F4" s="2">
        <v>18</v>
      </c>
      <c r="G4" s="2">
        <v>12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296.12</v>
      </c>
      <c r="O4">
        <v>431</v>
      </c>
      <c r="P4">
        <v>1</v>
      </c>
      <c r="Q4">
        <v>0</v>
      </c>
      <c r="R4">
        <v>2</v>
      </c>
      <c r="S4">
        <v>434</v>
      </c>
    </row>
    <row r="5" spans="1:19" ht="30" x14ac:dyDescent="0.25">
      <c r="A5" s="2" t="s">
        <v>365</v>
      </c>
      <c r="B5" s="2" t="s">
        <v>3</v>
      </c>
      <c r="C5" s="2">
        <v>16</v>
      </c>
      <c r="D5" s="2">
        <v>4680</v>
      </c>
      <c r="E5" s="2">
        <v>34</v>
      </c>
      <c r="F5" s="2">
        <v>15</v>
      </c>
      <c r="G5" s="2">
        <v>40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303.2</v>
      </c>
      <c r="O5">
        <v>423</v>
      </c>
      <c r="P5">
        <v>10</v>
      </c>
      <c r="Q5">
        <v>0</v>
      </c>
      <c r="R5">
        <v>0</v>
      </c>
      <c r="S5">
        <v>433</v>
      </c>
    </row>
    <row r="6" spans="1:19" ht="30" x14ac:dyDescent="0.25">
      <c r="A6" s="2" t="s">
        <v>366</v>
      </c>
      <c r="B6" s="2" t="s">
        <v>2</v>
      </c>
      <c r="C6" s="2">
        <v>16</v>
      </c>
      <c r="D6" s="2">
        <v>3787</v>
      </c>
      <c r="E6" s="2">
        <v>25</v>
      </c>
      <c r="F6" s="2">
        <v>9</v>
      </c>
      <c r="G6" s="2">
        <v>697</v>
      </c>
      <c r="H6" s="2">
        <v>5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335.18</v>
      </c>
      <c r="O6">
        <v>330</v>
      </c>
      <c r="P6">
        <v>99</v>
      </c>
      <c r="Q6">
        <v>0</v>
      </c>
      <c r="R6">
        <v>2</v>
      </c>
      <c r="S6">
        <v>431</v>
      </c>
    </row>
    <row r="7" spans="1:19" ht="45" x14ac:dyDescent="0.25">
      <c r="A7" s="2" t="s">
        <v>367</v>
      </c>
      <c r="B7" s="2" t="s">
        <v>6</v>
      </c>
      <c r="C7" s="2">
        <v>16</v>
      </c>
      <c r="D7" s="2">
        <v>4582</v>
      </c>
      <c r="E7" s="2">
        <v>31</v>
      </c>
      <c r="F7" s="2">
        <v>13</v>
      </c>
      <c r="G7" s="2">
        <v>33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290.58</v>
      </c>
      <c r="O7">
        <v>402</v>
      </c>
      <c r="P7">
        <v>9</v>
      </c>
      <c r="Q7">
        <v>0</v>
      </c>
      <c r="R7">
        <v>0</v>
      </c>
      <c r="S7">
        <v>411</v>
      </c>
    </row>
    <row r="8" spans="1:19" ht="30" x14ac:dyDescent="0.25">
      <c r="A8" s="3" t="s">
        <v>368</v>
      </c>
      <c r="B8" s="2" t="s">
        <v>7</v>
      </c>
      <c r="C8" s="2">
        <v>16</v>
      </c>
      <c r="D8" s="2">
        <v>4275</v>
      </c>
      <c r="E8" s="2">
        <v>32</v>
      </c>
      <c r="F8" s="2">
        <v>11</v>
      </c>
      <c r="G8" s="2">
        <v>54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290.39999999999998</v>
      </c>
      <c r="O8">
        <v>394</v>
      </c>
      <c r="P8">
        <v>11</v>
      </c>
      <c r="Q8">
        <v>0</v>
      </c>
      <c r="R8">
        <v>2</v>
      </c>
      <c r="S8">
        <v>407</v>
      </c>
    </row>
    <row r="9" spans="1:19" ht="30" x14ac:dyDescent="0.25">
      <c r="A9" s="2" t="s">
        <v>369</v>
      </c>
      <c r="B9" s="2" t="s">
        <v>8</v>
      </c>
      <c r="C9" s="2">
        <v>16</v>
      </c>
      <c r="D9" s="2">
        <v>4573</v>
      </c>
      <c r="E9" s="2">
        <v>29</v>
      </c>
      <c r="F9" s="2">
        <v>14</v>
      </c>
      <c r="G9" s="2">
        <v>103</v>
      </c>
      <c r="H9" s="2">
        <v>0</v>
      </c>
      <c r="I9" s="2">
        <v>0</v>
      </c>
      <c r="J9" s="2">
        <v>0</v>
      </c>
      <c r="K9" s="2">
        <v>0</v>
      </c>
      <c r="L9" s="2">
        <v>2</v>
      </c>
      <c r="M9" s="2">
        <v>0</v>
      </c>
      <c r="N9" s="2">
        <v>285.22000000000003</v>
      </c>
      <c r="O9">
        <v>388</v>
      </c>
      <c r="P9">
        <v>10</v>
      </c>
      <c r="Q9">
        <v>0</v>
      </c>
      <c r="R9">
        <v>4</v>
      </c>
      <c r="S9">
        <v>402</v>
      </c>
    </row>
    <row r="10" spans="1:19" ht="30" x14ac:dyDescent="0.25">
      <c r="A10" s="3" t="s">
        <v>370</v>
      </c>
      <c r="B10" s="2" t="s">
        <v>11</v>
      </c>
      <c r="C10" s="2">
        <v>16</v>
      </c>
      <c r="D10" s="2">
        <v>4366</v>
      </c>
      <c r="E10" s="2">
        <v>31</v>
      </c>
      <c r="F10" s="2">
        <v>13</v>
      </c>
      <c r="G10" s="2">
        <v>23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276.94</v>
      </c>
      <c r="O10">
        <v>391</v>
      </c>
      <c r="P10">
        <v>2</v>
      </c>
      <c r="Q10">
        <v>0</v>
      </c>
      <c r="R10">
        <v>2</v>
      </c>
      <c r="S10">
        <v>395</v>
      </c>
    </row>
    <row r="11" spans="1:19" ht="30" x14ac:dyDescent="0.25">
      <c r="A11" s="2" t="s">
        <v>371</v>
      </c>
      <c r="B11" s="2" t="s">
        <v>9</v>
      </c>
      <c r="C11" s="2">
        <v>16</v>
      </c>
      <c r="D11" s="2">
        <v>3895</v>
      </c>
      <c r="E11" s="2">
        <v>28</v>
      </c>
      <c r="F11" s="2">
        <v>13</v>
      </c>
      <c r="G11" s="2">
        <v>279</v>
      </c>
      <c r="H11" s="2">
        <v>2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283.7</v>
      </c>
      <c r="O11">
        <v>349</v>
      </c>
      <c r="P11">
        <v>39</v>
      </c>
      <c r="Q11">
        <v>0</v>
      </c>
      <c r="R11">
        <v>2</v>
      </c>
      <c r="S11">
        <v>390</v>
      </c>
    </row>
    <row r="12" spans="1:19" ht="30" x14ac:dyDescent="0.25">
      <c r="A12" s="2" t="s">
        <v>372</v>
      </c>
      <c r="B12" s="2" t="s">
        <v>10</v>
      </c>
      <c r="C12" s="2">
        <v>12</v>
      </c>
      <c r="D12" s="2">
        <v>4153</v>
      </c>
      <c r="E12" s="2">
        <v>29</v>
      </c>
      <c r="F12" s="2">
        <v>9</v>
      </c>
      <c r="G12" s="2">
        <v>35</v>
      </c>
      <c r="H12" s="2">
        <v>2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281.62</v>
      </c>
      <c r="O12">
        <v>372</v>
      </c>
      <c r="P12">
        <v>15</v>
      </c>
      <c r="Q12">
        <v>0</v>
      </c>
      <c r="R12">
        <v>2</v>
      </c>
      <c r="S12">
        <v>389</v>
      </c>
    </row>
    <row r="13" spans="1:19" x14ac:dyDescent="0.25">
      <c r="A13" s="3" t="s">
        <v>373</v>
      </c>
      <c r="B13" s="2" t="s">
        <v>14</v>
      </c>
      <c r="C13" s="2">
        <v>16</v>
      </c>
      <c r="D13" s="2">
        <v>4327</v>
      </c>
      <c r="E13" s="2">
        <v>30</v>
      </c>
      <c r="F13" s="2">
        <v>13</v>
      </c>
      <c r="G13" s="2">
        <v>22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271.27999999999997</v>
      </c>
      <c r="O13">
        <v>383</v>
      </c>
      <c r="P13">
        <v>2</v>
      </c>
      <c r="Q13">
        <v>0</v>
      </c>
      <c r="R13">
        <v>2</v>
      </c>
      <c r="S13">
        <v>387</v>
      </c>
    </row>
    <row r="14" spans="1:19" x14ac:dyDescent="0.25">
      <c r="A14" s="2" t="s">
        <v>374</v>
      </c>
      <c r="B14" s="2" t="s">
        <v>5</v>
      </c>
      <c r="C14" s="2">
        <v>16</v>
      </c>
      <c r="D14" s="2">
        <v>3510</v>
      </c>
      <c r="E14" s="2">
        <v>22</v>
      </c>
      <c r="F14" s="2">
        <v>12</v>
      </c>
      <c r="G14" s="2">
        <v>544</v>
      </c>
      <c r="H14" s="2">
        <v>5</v>
      </c>
      <c r="I14" s="2">
        <v>0</v>
      </c>
      <c r="J14" s="2">
        <v>0</v>
      </c>
      <c r="K14" s="2">
        <v>0</v>
      </c>
      <c r="L14" s="2">
        <v>2</v>
      </c>
      <c r="M14" s="2">
        <v>0</v>
      </c>
      <c r="N14" s="2">
        <v>292.8</v>
      </c>
      <c r="O14">
        <v>295</v>
      </c>
      <c r="P14">
        <v>84</v>
      </c>
      <c r="Q14">
        <v>0</v>
      </c>
      <c r="R14">
        <v>4</v>
      </c>
      <c r="S14">
        <v>383</v>
      </c>
    </row>
    <row r="15" spans="1:19" ht="30" x14ac:dyDescent="0.25">
      <c r="A15" s="2" t="s">
        <v>375</v>
      </c>
      <c r="B15" s="2" t="s">
        <v>13</v>
      </c>
      <c r="C15" s="2">
        <v>16</v>
      </c>
      <c r="D15" s="2">
        <v>3781</v>
      </c>
      <c r="E15" s="2">
        <v>26</v>
      </c>
      <c r="F15" s="2">
        <v>13</v>
      </c>
      <c r="G15" s="2">
        <v>291</v>
      </c>
      <c r="H15" s="2">
        <v>2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272.33999999999997</v>
      </c>
      <c r="O15">
        <v>332</v>
      </c>
      <c r="P15">
        <v>41</v>
      </c>
      <c r="Q15">
        <v>0</v>
      </c>
      <c r="R15">
        <v>2</v>
      </c>
      <c r="S15">
        <v>375</v>
      </c>
    </row>
    <row r="16" spans="1:19" ht="30" x14ac:dyDescent="0.25">
      <c r="A16" s="3" t="s">
        <v>376</v>
      </c>
      <c r="B16" s="2" t="s">
        <v>15</v>
      </c>
      <c r="C16" s="2">
        <v>16</v>
      </c>
      <c r="D16" s="2">
        <v>4258</v>
      </c>
      <c r="E16" s="2">
        <v>26</v>
      </c>
      <c r="F16" s="2">
        <v>14</v>
      </c>
      <c r="G16" s="2">
        <v>84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260.72000000000003</v>
      </c>
      <c r="O16">
        <v>354</v>
      </c>
      <c r="P16">
        <v>14</v>
      </c>
      <c r="Q16">
        <v>0</v>
      </c>
      <c r="R16">
        <v>0</v>
      </c>
      <c r="S16">
        <v>368</v>
      </c>
    </row>
    <row r="17" spans="1:19" x14ac:dyDescent="0.25">
      <c r="A17" s="2" t="s">
        <v>377</v>
      </c>
      <c r="B17" s="2" t="s">
        <v>18</v>
      </c>
      <c r="C17" s="2">
        <v>15</v>
      </c>
      <c r="D17" s="2">
        <v>4183</v>
      </c>
      <c r="E17" s="2">
        <v>27</v>
      </c>
      <c r="F17" s="2">
        <v>16</v>
      </c>
      <c r="G17" s="2">
        <v>45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253.82</v>
      </c>
      <c r="O17">
        <v>355</v>
      </c>
      <c r="P17">
        <v>10</v>
      </c>
      <c r="Q17">
        <v>0</v>
      </c>
      <c r="R17">
        <v>0</v>
      </c>
      <c r="S17">
        <v>365</v>
      </c>
    </row>
    <row r="18" spans="1:19" x14ac:dyDescent="0.25">
      <c r="A18" s="3" t="s">
        <v>378</v>
      </c>
      <c r="B18" s="2" t="s">
        <v>12</v>
      </c>
      <c r="C18" s="2">
        <v>16</v>
      </c>
      <c r="D18" s="2">
        <v>3293</v>
      </c>
      <c r="E18" s="2">
        <v>22</v>
      </c>
      <c r="F18" s="2">
        <v>15</v>
      </c>
      <c r="G18" s="2">
        <v>571</v>
      </c>
      <c r="H18" s="2">
        <v>4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272.82</v>
      </c>
      <c r="O18">
        <v>281</v>
      </c>
      <c r="P18">
        <v>81</v>
      </c>
      <c r="Q18">
        <v>0</v>
      </c>
      <c r="R18">
        <v>2</v>
      </c>
      <c r="S18">
        <v>364</v>
      </c>
    </row>
    <row r="19" spans="1:19" x14ac:dyDescent="0.25">
      <c r="A19" s="2" t="s">
        <v>379</v>
      </c>
      <c r="B19" s="2" t="s">
        <v>16</v>
      </c>
      <c r="C19" s="2">
        <v>15</v>
      </c>
      <c r="D19" s="2">
        <v>3725</v>
      </c>
      <c r="E19" s="2">
        <v>28</v>
      </c>
      <c r="F19" s="2">
        <v>14</v>
      </c>
      <c r="G19" s="2">
        <v>49</v>
      </c>
      <c r="H19" s="2">
        <v>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255.9</v>
      </c>
      <c r="O19">
        <v>340</v>
      </c>
      <c r="P19">
        <v>22</v>
      </c>
      <c r="Q19">
        <v>0</v>
      </c>
      <c r="R19">
        <v>0</v>
      </c>
      <c r="S19">
        <v>362</v>
      </c>
    </row>
    <row r="20" spans="1:19" x14ac:dyDescent="0.25">
      <c r="A20" s="2" t="s">
        <v>380</v>
      </c>
      <c r="B20" s="2" t="s">
        <v>17</v>
      </c>
      <c r="C20" s="2">
        <v>16</v>
      </c>
      <c r="D20" s="2">
        <v>3275</v>
      </c>
      <c r="E20" s="2">
        <v>25</v>
      </c>
      <c r="F20" s="2">
        <v>18</v>
      </c>
      <c r="G20" s="2">
        <v>390</v>
      </c>
      <c r="H20" s="2">
        <v>3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254</v>
      </c>
      <c r="O20">
        <v>295</v>
      </c>
      <c r="P20">
        <v>57</v>
      </c>
      <c r="Q20">
        <v>0</v>
      </c>
      <c r="R20">
        <v>2</v>
      </c>
      <c r="S20">
        <v>354</v>
      </c>
    </row>
    <row r="21" spans="1:19" x14ac:dyDescent="0.25">
      <c r="A21" s="2" t="s">
        <v>381</v>
      </c>
      <c r="B21" s="2" t="s">
        <v>19</v>
      </c>
      <c r="C21" s="2">
        <v>16</v>
      </c>
      <c r="D21" s="2">
        <v>4050</v>
      </c>
      <c r="E21" s="2">
        <v>24</v>
      </c>
      <c r="F21" s="2">
        <v>14</v>
      </c>
      <c r="G21" s="2">
        <v>70</v>
      </c>
      <c r="H21" s="2">
        <v>1</v>
      </c>
      <c r="I21" s="2">
        <v>0</v>
      </c>
      <c r="J21" s="2">
        <v>0</v>
      </c>
      <c r="K21" s="2">
        <v>0</v>
      </c>
      <c r="L21" s="2">
        <v>2</v>
      </c>
      <c r="M21" s="2">
        <v>0</v>
      </c>
      <c r="N21" s="2">
        <v>247</v>
      </c>
      <c r="O21">
        <v>332</v>
      </c>
      <c r="P21">
        <v>13</v>
      </c>
      <c r="Q21">
        <v>0</v>
      </c>
      <c r="R21">
        <v>4</v>
      </c>
      <c r="S21">
        <v>349</v>
      </c>
    </row>
    <row r="22" spans="1:19" x14ac:dyDescent="0.25">
      <c r="A22" s="2" t="s">
        <v>382</v>
      </c>
      <c r="B22" s="2" t="s">
        <v>21</v>
      </c>
      <c r="C22" s="2">
        <v>16</v>
      </c>
      <c r="D22" s="2">
        <v>3668</v>
      </c>
      <c r="E22" s="2">
        <v>25</v>
      </c>
      <c r="F22" s="2">
        <v>15</v>
      </c>
      <c r="G22" s="2">
        <v>131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237.82</v>
      </c>
      <c r="O22">
        <v>318</v>
      </c>
      <c r="P22">
        <v>19</v>
      </c>
      <c r="Q22">
        <v>0</v>
      </c>
      <c r="R22">
        <v>2</v>
      </c>
      <c r="S22">
        <v>339</v>
      </c>
    </row>
    <row r="23" spans="1:19" x14ac:dyDescent="0.25">
      <c r="A23" s="2" t="s">
        <v>383</v>
      </c>
      <c r="B23" s="2" t="s">
        <v>40</v>
      </c>
      <c r="C23" s="2">
        <v>16</v>
      </c>
      <c r="D23" s="2">
        <v>3250</v>
      </c>
      <c r="E23" s="2">
        <v>23</v>
      </c>
      <c r="F23" s="2">
        <v>10</v>
      </c>
      <c r="G23" s="2">
        <v>101</v>
      </c>
      <c r="H23" s="2">
        <v>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230.1</v>
      </c>
      <c r="O23">
        <v>290</v>
      </c>
      <c r="P23">
        <v>28</v>
      </c>
      <c r="Q23">
        <v>0</v>
      </c>
      <c r="R23">
        <v>0</v>
      </c>
      <c r="S23">
        <v>318</v>
      </c>
    </row>
    <row r="24" spans="1:19" x14ac:dyDescent="0.25">
      <c r="A24" s="2" t="s">
        <v>384</v>
      </c>
      <c r="B24" s="2" t="s">
        <v>42</v>
      </c>
      <c r="C24" s="2">
        <v>16</v>
      </c>
      <c r="D24" s="2">
        <v>3864</v>
      </c>
      <c r="E24" s="2">
        <v>22</v>
      </c>
      <c r="F24" s="2">
        <v>14</v>
      </c>
      <c r="G24" s="2">
        <v>71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221.66</v>
      </c>
      <c r="O24">
        <v>311</v>
      </c>
      <c r="P24">
        <v>7</v>
      </c>
      <c r="Q24">
        <v>0</v>
      </c>
      <c r="R24">
        <v>0</v>
      </c>
      <c r="S24">
        <v>318</v>
      </c>
    </row>
    <row r="25" spans="1:19" x14ac:dyDescent="0.25">
      <c r="A25" s="2" t="s">
        <v>385</v>
      </c>
      <c r="B25" s="2" t="s">
        <v>39</v>
      </c>
      <c r="C25" s="2">
        <v>14</v>
      </c>
      <c r="D25" s="2">
        <v>3104</v>
      </c>
      <c r="E25" s="2">
        <v>20</v>
      </c>
      <c r="F25" s="2">
        <v>10</v>
      </c>
      <c r="G25" s="2">
        <v>333</v>
      </c>
      <c r="H25" s="2">
        <v>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235.46</v>
      </c>
      <c r="O25">
        <v>265</v>
      </c>
      <c r="P25">
        <v>51</v>
      </c>
      <c r="Q25">
        <v>0</v>
      </c>
      <c r="R25">
        <v>0</v>
      </c>
      <c r="S25">
        <v>316</v>
      </c>
    </row>
    <row r="26" spans="1:19" x14ac:dyDescent="0.25">
      <c r="A26" s="2" t="s">
        <v>386</v>
      </c>
      <c r="B26" s="2" t="s">
        <v>20</v>
      </c>
      <c r="C26" s="2">
        <v>16</v>
      </c>
      <c r="D26" s="2">
        <v>3228</v>
      </c>
      <c r="E26" s="2">
        <v>21</v>
      </c>
      <c r="F26" s="2">
        <v>6</v>
      </c>
      <c r="G26" s="2">
        <v>201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227.22</v>
      </c>
      <c r="O26">
        <v>281</v>
      </c>
      <c r="P26">
        <v>26</v>
      </c>
      <c r="Q26">
        <v>0</v>
      </c>
      <c r="R26">
        <v>0</v>
      </c>
      <c r="S26">
        <v>307</v>
      </c>
    </row>
    <row r="27" spans="1:19" x14ac:dyDescent="0.25">
      <c r="A27" s="2" t="s">
        <v>387</v>
      </c>
      <c r="B27" s="2" t="s">
        <v>41</v>
      </c>
      <c r="C27" s="2">
        <v>16</v>
      </c>
      <c r="D27" s="2">
        <v>3149</v>
      </c>
      <c r="E27" s="2">
        <v>20</v>
      </c>
      <c r="F27" s="2">
        <v>15</v>
      </c>
      <c r="G27" s="2">
        <v>339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221.86</v>
      </c>
      <c r="O27">
        <v>262</v>
      </c>
      <c r="P27">
        <v>45</v>
      </c>
      <c r="Q27">
        <v>0</v>
      </c>
      <c r="R27">
        <v>0</v>
      </c>
      <c r="S27">
        <v>307</v>
      </c>
    </row>
    <row r="28" spans="1:19" x14ac:dyDescent="0.25">
      <c r="A28" s="2" t="s">
        <v>388</v>
      </c>
      <c r="B28" s="2" t="s">
        <v>43</v>
      </c>
      <c r="C28" s="2">
        <v>16</v>
      </c>
      <c r="D28" s="2">
        <v>3792</v>
      </c>
      <c r="E28" s="2">
        <v>21</v>
      </c>
      <c r="F28" s="2">
        <v>12</v>
      </c>
      <c r="G28" s="2">
        <v>33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214.98</v>
      </c>
      <c r="O28">
        <v>303</v>
      </c>
      <c r="P28">
        <v>3</v>
      </c>
      <c r="Q28">
        <v>0</v>
      </c>
      <c r="R28">
        <v>0</v>
      </c>
      <c r="S28">
        <v>306</v>
      </c>
    </row>
    <row r="29" spans="1:19" x14ac:dyDescent="0.25">
      <c r="A29" s="2" t="s">
        <v>389</v>
      </c>
      <c r="B29" s="2" t="s">
        <v>44</v>
      </c>
      <c r="C29" s="2">
        <v>16</v>
      </c>
      <c r="D29" s="2">
        <v>3567</v>
      </c>
      <c r="E29" s="2">
        <v>20</v>
      </c>
      <c r="F29" s="2">
        <v>15</v>
      </c>
      <c r="G29" s="2">
        <v>143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212.98</v>
      </c>
      <c r="O29">
        <v>283</v>
      </c>
      <c r="P29">
        <v>20</v>
      </c>
      <c r="Q29">
        <v>0</v>
      </c>
      <c r="R29">
        <v>0</v>
      </c>
      <c r="S29">
        <v>303</v>
      </c>
    </row>
    <row r="30" spans="1:19" x14ac:dyDescent="0.25">
      <c r="A30" s="2" t="s">
        <v>390</v>
      </c>
      <c r="B30" s="2" t="s">
        <v>46</v>
      </c>
      <c r="C30" s="2">
        <v>4</v>
      </c>
      <c r="D30" s="2">
        <v>2854</v>
      </c>
      <c r="E30" s="2">
        <v>20</v>
      </c>
      <c r="F30" s="2">
        <v>11</v>
      </c>
      <c r="G30" s="2">
        <v>102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188.36</v>
      </c>
      <c r="O30">
        <v>251</v>
      </c>
      <c r="P30">
        <v>16</v>
      </c>
      <c r="Q30">
        <v>0</v>
      </c>
      <c r="R30">
        <v>0</v>
      </c>
      <c r="S30">
        <v>267</v>
      </c>
    </row>
    <row r="31" spans="1:19" x14ac:dyDescent="0.25">
      <c r="A31" s="2" t="s">
        <v>391</v>
      </c>
      <c r="B31" s="2" t="s">
        <v>47</v>
      </c>
      <c r="C31" s="2">
        <v>16</v>
      </c>
      <c r="D31" s="2">
        <v>3400</v>
      </c>
      <c r="E31" s="2">
        <v>15</v>
      </c>
      <c r="F31" s="2">
        <v>16</v>
      </c>
      <c r="G31" s="2">
        <v>181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182.1</v>
      </c>
      <c r="O31">
        <v>244</v>
      </c>
      <c r="P31">
        <v>18</v>
      </c>
      <c r="Q31">
        <v>0</v>
      </c>
      <c r="R31">
        <v>0</v>
      </c>
      <c r="S31">
        <v>262</v>
      </c>
    </row>
    <row r="32" spans="1:19" x14ac:dyDescent="0.25">
      <c r="A32" s="2" t="s">
        <v>392</v>
      </c>
      <c r="B32" s="2" t="s">
        <v>10</v>
      </c>
      <c r="C32" s="2">
        <v>4</v>
      </c>
      <c r="D32" s="2">
        <v>1062</v>
      </c>
      <c r="E32" s="2">
        <v>10</v>
      </c>
      <c r="F32" s="2">
        <v>6</v>
      </c>
      <c r="G32" s="2">
        <v>52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81.680000000000007</v>
      </c>
      <c r="O32">
        <v>107</v>
      </c>
      <c r="P32">
        <v>11</v>
      </c>
      <c r="Q32">
        <v>0</v>
      </c>
      <c r="R32">
        <v>0</v>
      </c>
      <c r="S32">
        <v>118</v>
      </c>
    </row>
    <row r="33" spans="1:19" x14ac:dyDescent="0.25">
      <c r="A33" s="2" t="s">
        <v>393</v>
      </c>
      <c r="B33" s="2" t="s">
        <v>48</v>
      </c>
      <c r="C33" s="2">
        <v>15</v>
      </c>
      <c r="D33" s="2">
        <v>960</v>
      </c>
      <c r="E33" s="2">
        <v>8</v>
      </c>
      <c r="F33" s="2">
        <v>2</v>
      </c>
      <c r="G33" s="2">
        <v>41</v>
      </c>
      <c r="H33" s="2">
        <v>1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78.5</v>
      </c>
      <c r="O33">
        <v>94</v>
      </c>
      <c r="P33">
        <v>10</v>
      </c>
      <c r="Q33">
        <v>0</v>
      </c>
      <c r="R33">
        <v>2</v>
      </c>
      <c r="S33">
        <v>106</v>
      </c>
    </row>
    <row r="34" spans="1:19" x14ac:dyDescent="0.25">
      <c r="A34" s="2" t="s">
        <v>394</v>
      </c>
      <c r="B34" s="2" t="s">
        <v>48</v>
      </c>
      <c r="C34" s="2">
        <v>3</v>
      </c>
      <c r="D34" s="2">
        <v>887</v>
      </c>
      <c r="E34" s="2">
        <v>9</v>
      </c>
      <c r="F34" s="2">
        <v>3</v>
      </c>
      <c r="G34" s="2">
        <v>51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76.58</v>
      </c>
      <c r="O34">
        <v>95</v>
      </c>
      <c r="P34">
        <v>11</v>
      </c>
      <c r="Q34">
        <v>0</v>
      </c>
      <c r="R34">
        <v>0</v>
      </c>
      <c r="S34">
        <v>106</v>
      </c>
    </row>
    <row r="35" spans="1:19" x14ac:dyDescent="0.25">
      <c r="A35" s="2" t="s">
        <v>395</v>
      </c>
      <c r="B35" s="2" t="s">
        <v>45</v>
      </c>
      <c r="C35" s="2">
        <v>16</v>
      </c>
      <c r="D35" s="2">
        <v>1042</v>
      </c>
      <c r="E35" s="2">
        <v>7</v>
      </c>
      <c r="F35" s="2">
        <v>6</v>
      </c>
      <c r="G35" s="2">
        <v>23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61.98</v>
      </c>
      <c r="O35">
        <v>88</v>
      </c>
      <c r="P35">
        <v>2</v>
      </c>
      <c r="Q35">
        <v>0</v>
      </c>
      <c r="R35">
        <v>2</v>
      </c>
      <c r="S35">
        <v>92</v>
      </c>
    </row>
    <row r="36" spans="1:19" x14ac:dyDescent="0.25">
      <c r="A36" s="2" t="s">
        <v>396</v>
      </c>
      <c r="B36" s="2" t="s">
        <v>16</v>
      </c>
      <c r="C36" s="2">
        <v>3</v>
      </c>
      <c r="D36" s="2">
        <v>329</v>
      </c>
      <c r="E36" s="2">
        <v>4</v>
      </c>
      <c r="F36" s="2">
        <v>3</v>
      </c>
      <c r="G36" s="2">
        <v>31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32.26</v>
      </c>
      <c r="O36">
        <v>37</v>
      </c>
      <c r="P36">
        <v>9</v>
      </c>
      <c r="Q36">
        <v>0</v>
      </c>
      <c r="R36">
        <v>0</v>
      </c>
      <c r="S36">
        <v>46</v>
      </c>
    </row>
    <row r="37" spans="1:19" x14ac:dyDescent="0.25">
      <c r="A37" s="3" t="s">
        <v>397</v>
      </c>
      <c r="B37" s="2" t="s">
        <v>39</v>
      </c>
      <c r="C37" s="2">
        <v>3</v>
      </c>
      <c r="D37" s="2">
        <v>527</v>
      </c>
      <c r="E37" s="2">
        <v>4</v>
      </c>
      <c r="F37" s="2">
        <v>4</v>
      </c>
      <c r="G37" s="2">
        <v>9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29.98</v>
      </c>
      <c r="O37">
        <v>46</v>
      </c>
      <c r="P37">
        <v>0</v>
      </c>
      <c r="Q37">
        <v>0</v>
      </c>
      <c r="R37">
        <v>0</v>
      </c>
      <c r="S37">
        <v>46</v>
      </c>
    </row>
    <row r="38" spans="1:19" x14ac:dyDescent="0.25">
      <c r="A38" s="2" t="s">
        <v>398</v>
      </c>
      <c r="B38" s="2" t="s">
        <v>45</v>
      </c>
      <c r="C38" s="2">
        <v>2</v>
      </c>
      <c r="D38" s="2">
        <v>275</v>
      </c>
      <c r="E38" s="2">
        <v>1</v>
      </c>
      <c r="F38" s="2">
        <v>1</v>
      </c>
      <c r="G38" s="2">
        <v>37</v>
      </c>
      <c r="H38" s="2">
        <v>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34.700000000000003</v>
      </c>
      <c r="O38">
        <v>18</v>
      </c>
      <c r="P38">
        <v>21</v>
      </c>
      <c r="Q38">
        <v>0</v>
      </c>
      <c r="R38">
        <v>0</v>
      </c>
      <c r="S38">
        <v>39</v>
      </c>
    </row>
    <row r="39" spans="1:19" x14ac:dyDescent="0.25">
      <c r="A39" s="3" t="s">
        <v>399</v>
      </c>
      <c r="B39" s="2" t="s">
        <v>47</v>
      </c>
      <c r="C39" s="2">
        <v>7</v>
      </c>
      <c r="D39" s="2">
        <v>255</v>
      </c>
      <c r="E39" s="2">
        <v>3</v>
      </c>
      <c r="F39" s="2">
        <v>2</v>
      </c>
      <c r="G39" s="2">
        <v>56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29.8</v>
      </c>
      <c r="O39">
        <v>28</v>
      </c>
      <c r="P39">
        <v>11</v>
      </c>
      <c r="Q39">
        <v>0</v>
      </c>
      <c r="R39">
        <v>0</v>
      </c>
      <c r="S39">
        <v>39</v>
      </c>
    </row>
    <row r="40" spans="1:19" x14ac:dyDescent="0.25">
      <c r="A40" s="2" t="s">
        <v>400</v>
      </c>
      <c r="B40" s="2" t="s">
        <v>18</v>
      </c>
      <c r="C40" s="2">
        <v>2</v>
      </c>
      <c r="D40" s="2">
        <v>340</v>
      </c>
      <c r="E40" s="2">
        <v>4</v>
      </c>
      <c r="F40" s="2">
        <v>4</v>
      </c>
      <c r="G40" s="2">
        <v>21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23.7</v>
      </c>
      <c r="O40">
        <v>37</v>
      </c>
      <c r="P40">
        <v>2</v>
      </c>
      <c r="Q40">
        <v>0</v>
      </c>
      <c r="R40">
        <v>0</v>
      </c>
      <c r="S40">
        <v>39</v>
      </c>
    </row>
    <row r="41" spans="1:19" x14ac:dyDescent="0.25">
      <c r="A41" s="3" t="s">
        <v>401</v>
      </c>
      <c r="B41" s="2" t="s">
        <v>46</v>
      </c>
      <c r="C41" s="2">
        <v>16</v>
      </c>
      <c r="D41" s="2">
        <v>250</v>
      </c>
      <c r="E41" s="2">
        <v>4</v>
      </c>
      <c r="F41" s="2">
        <v>3</v>
      </c>
      <c r="G41" s="2">
        <v>58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25.8</v>
      </c>
      <c r="O41">
        <v>33</v>
      </c>
      <c r="P41">
        <v>5</v>
      </c>
      <c r="Q41">
        <v>0</v>
      </c>
      <c r="R41">
        <v>0</v>
      </c>
      <c r="S41">
        <v>38</v>
      </c>
    </row>
    <row r="42" spans="1:19" ht="30" x14ac:dyDescent="0.25">
      <c r="A42" s="3" t="s">
        <v>402</v>
      </c>
      <c r="B42" s="2" t="s">
        <v>17</v>
      </c>
      <c r="C42" s="2">
        <v>3</v>
      </c>
      <c r="D42" s="2">
        <v>551</v>
      </c>
      <c r="E42" s="2">
        <v>2</v>
      </c>
      <c r="F42" s="2">
        <v>3</v>
      </c>
      <c r="G42" s="2">
        <v>12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25.24</v>
      </c>
      <c r="O42">
        <v>36</v>
      </c>
      <c r="P42">
        <v>1</v>
      </c>
      <c r="Q42">
        <v>0</v>
      </c>
      <c r="R42">
        <v>0</v>
      </c>
      <c r="S42">
        <v>37</v>
      </c>
    </row>
    <row r="43" spans="1:19" x14ac:dyDescent="0.25">
      <c r="A43" s="3" t="s">
        <v>403</v>
      </c>
      <c r="B43" s="2" t="s">
        <v>5</v>
      </c>
      <c r="C43" s="2">
        <v>2</v>
      </c>
      <c r="D43" s="2">
        <v>402</v>
      </c>
      <c r="E43" s="2">
        <v>3</v>
      </c>
      <c r="F43" s="2">
        <v>2</v>
      </c>
      <c r="G43" s="2">
        <v>11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25.18</v>
      </c>
      <c r="O43">
        <v>36</v>
      </c>
      <c r="P43">
        <v>1</v>
      </c>
      <c r="Q43">
        <v>0</v>
      </c>
      <c r="R43">
        <v>0</v>
      </c>
      <c r="S43">
        <v>37</v>
      </c>
    </row>
    <row r="44" spans="1:19" x14ac:dyDescent="0.25">
      <c r="A44" s="2" t="s">
        <v>404</v>
      </c>
      <c r="B44" s="2" t="s">
        <v>4</v>
      </c>
      <c r="C44" s="2">
        <v>2</v>
      </c>
      <c r="D44" s="2">
        <v>288</v>
      </c>
      <c r="E44" s="2">
        <v>4</v>
      </c>
      <c r="F44" s="2">
        <v>2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23.72</v>
      </c>
      <c r="O44">
        <v>36</v>
      </c>
      <c r="P44">
        <v>0</v>
      </c>
      <c r="Q44">
        <v>0</v>
      </c>
      <c r="R44">
        <v>0</v>
      </c>
      <c r="S44">
        <v>36</v>
      </c>
    </row>
    <row r="45" spans="1:19" x14ac:dyDescent="0.25">
      <c r="A45" s="2" t="s">
        <v>405</v>
      </c>
      <c r="B45" s="2" t="s">
        <v>45</v>
      </c>
      <c r="C45" s="2">
        <v>3</v>
      </c>
      <c r="D45" s="2">
        <v>252</v>
      </c>
      <c r="E45" s="2">
        <v>2</v>
      </c>
      <c r="F45" s="2">
        <v>2</v>
      </c>
      <c r="G45" s="2">
        <v>71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27.18</v>
      </c>
      <c r="O45">
        <v>22</v>
      </c>
      <c r="P45">
        <v>13</v>
      </c>
      <c r="Q45">
        <v>0</v>
      </c>
      <c r="R45">
        <v>0</v>
      </c>
      <c r="S45">
        <v>35</v>
      </c>
    </row>
    <row r="46" spans="1:19" x14ac:dyDescent="0.25">
      <c r="A46" s="2" t="s">
        <v>406</v>
      </c>
      <c r="B46" s="2" t="s">
        <v>21</v>
      </c>
      <c r="C46" s="2">
        <v>4</v>
      </c>
      <c r="D46" s="2">
        <v>376</v>
      </c>
      <c r="E46" s="2">
        <v>3</v>
      </c>
      <c r="F46" s="2">
        <v>1</v>
      </c>
      <c r="G46" s="2">
        <v>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25.44</v>
      </c>
      <c r="O46">
        <v>35</v>
      </c>
      <c r="P46">
        <v>0</v>
      </c>
      <c r="Q46">
        <v>0</v>
      </c>
      <c r="R46">
        <v>0</v>
      </c>
      <c r="S46">
        <v>35</v>
      </c>
    </row>
    <row r="47" spans="1:19" x14ac:dyDescent="0.25">
      <c r="A47" s="2" t="s">
        <v>407</v>
      </c>
      <c r="B47" s="2" t="s">
        <v>13</v>
      </c>
      <c r="C47" s="2">
        <v>2</v>
      </c>
      <c r="D47" s="2">
        <v>419</v>
      </c>
      <c r="E47" s="2">
        <v>2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22.76</v>
      </c>
      <c r="O47">
        <v>31</v>
      </c>
      <c r="P47">
        <v>0</v>
      </c>
      <c r="Q47">
        <v>0</v>
      </c>
      <c r="R47">
        <v>0</v>
      </c>
      <c r="S47">
        <v>31</v>
      </c>
    </row>
    <row r="48" spans="1:19" x14ac:dyDescent="0.25">
      <c r="A48" s="3" t="s">
        <v>408</v>
      </c>
      <c r="B48" s="2" t="s">
        <v>39</v>
      </c>
      <c r="C48" s="2">
        <v>3</v>
      </c>
      <c r="D48" s="2">
        <v>342</v>
      </c>
      <c r="E48" s="2">
        <v>2</v>
      </c>
      <c r="F48" s="2">
        <v>2</v>
      </c>
      <c r="G48" s="2">
        <v>29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20.58</v>
      </c>
      <c r="O48">
        <v>27</v>
      </c>
      <c r="P48">
        <v>2</v>
      </c>
      <c r="Q48">
        <v>0</v>
      </c>
      <c r="R48">
        <v>0</v>
      </c>
      <c r="S48">
        <v>29</v>
      </c>
    </row>
    <row r="49" spans="1:19" x14ac:dyDescent="0.25">
      <c r="A49" s="2" t="s">
        <v>409</v>
      </c>
      <c r="B49" s="2" t="s">
        <v>16</v>
      </c>
      <c r="C49" s="2">
        <v>2</v>
      </c>
      <c r="D49" s="2">
        <v>293</v>
      </c>
      <c r="E49" s="2">
        <v>2</v>
      </c>
      <c r="F49" s="2">
        <v>1</v>
      </c>
      <c r="G49" s="2">
        <v>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18.12</v>
      </c>
      <c r="O49">
        <v>25</v>
      </c>
      <c r="P49">
        <v>0</v>
      </c>
      <c r="Q49">
        <v>0</v>
      </c>
      <c r="R49">
        <v>0</v>
      </c>
      <c r="S49">
        <v>25</v>
      </c>
    </row>
    <row r="50" spans="1:19" x14ac:dyDescent="0.25">
      <c r="A50" s="2" t="s">
        <v>410</v>
      </c>
      <c r="B50" s="2" t="s">
        <v>16</v>
      </c>
      <c r="C50" s="2">
        <v>4</v>
      </c>
      <c r="D50" s="2">
        <v>75</v>
      </c>
      <c r="E50" s="2">
        <v>1</v>
      </c>
      <c r="F50" s="2">
        <v>0</v>
      </c>
      <c r="G50" s="2">
        <v>54</v>
      </c>
      <c r="H50" s="2">
        <v>1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  <c r="N50" s="2">
        <v>20.399999999999999</v>
      </c>
      <c r="O50">
        <v>9</v>
      </c>
      <c r="P50">
        <v>11</v>
      </c>
      <c r="Q50">
        <v>0</v>
      </c>
      <c r="R50">
        <v>2</v>
      </c>
      <c r="S50">
        <v>22</v>
      </c>
    </row>
  </sheetData>
  <sortState ref="A2:S50">
    <sortCondition descending="1" ref="S2:S50"/>
  </sortState>
  <hyperlinks>
    <hyperlink ref="A4" r:id="rId1" display="http://fantasy.nfl.com/players/card?leagueId=0&amp;playerId=2501863"/>
    <hyperlink ref="A8" r:id="rId2" display="http://fantasy.nfl.com/players/card?leagueId=0&amp;playerId=2505354"/>
    <hyperlink ref="A10" r:id="rId3" display="http://fantasy.nfl.com/players/card?leagueId=0&amp;playerId=2506121"/>
    <hyperlink ref="A18" r:id="rId4" display="http://fantasy.nfl.com/players/card?leagueId=0&amp;playerId=2495186"/>
    <hyperlink ref="A13" r:id="rId5" display="http://fantasy.nfl.com/players/card?leagueId=0&amp;playerId=2505996"/>
    <hyperlink ref="A16" r:id="rId6" display="http://fantasy.nfl.com/players/card?leagueId=0&amp;playerId=79860"/>
    <hyperlink ref="A37" r:id="rId7" display="http://fantasy.nfl.com/players/card?leagueId=0&amp;playerId=2532820"/>
    <hyperlink ref="A39" r:id="rId8" display="http://fantasy.nfl.com/players/card?leagueId=0&amp;playerId=2543462"/>
    <hyperlink ref="A41" r:id="rId9" display="http://fantasy.nfl.com/players/card?leagueId=0&amp;playerId=2539335"/>
    <hyperlink ref="A42" r:id="rId10" display="http://fantasy.nfl.com/players/card?leagueId=0&amp;playerId=2543605"/>
    <hyperlink ref="A43" r:id="rId11" display="http://fantasy.nfl.com/players/card?leagueId=0&amp;playerId=2506546"/>
    <hyperlink ref="A48" r:id="rId12" display="http://fantasy.nfl.com/players/card?leagueId=0&amp;playerId=49712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I1" workbookViewId="0">
      <selection activeCell="K4" sqref="K4"/>
    </sheetView>
  </sheetViews>
  <sheetFormatPr defaultRowHeight="15" x14ac:dyDescent="0.25"/>
  <cols>
    <col min="1" max="1" width="16.140625" bestFit="1" customWidth="1"/>
    <col min="2" max="2" width="11.85546875" bestFit="1" customWidth="1"/>
    <col min="3" max="3" width="13.5703125" bestFit="1" customWidth="1"/>
    <col min="4" max="4" width="12.7109375" bestFit="1" customWidth="1"/>
    <col min="5" max="5" width="19.42578125" bestFit="1" customWidth="1"/>
    <col min="6" max="6" width="20.140625" bestFit="1" customWidth="1"/>
    <col min="7" max="7" width="13.28515625" bestFit="1" customWidth="1"/>
    <col min="8" max="8" width="19.85546875" bestFit="1" customWidth="1"/>
    <col min="9" max="9" width="14.85546875" bestFit="1" customWidth="1"/>
    <col min="10" max="10" width="21.5703125" bestFit="1" customWidth="1"/>
    <col min="11" max="11" width="19.5703125" bestFit="1" customWidth="1"/>
    <col min="12" max="12" width="15.7109375" bestFit="1" customWidth="1"/>
    <col min="13" max="13" width="8.5703125" bestFit="1" customWidth="1"/>
    <col min="14" max="14" width="10.28515625" bestFit="1" customWidth="1"/>
    <col min="15" max="15" width="12.42578125" customWidth="1"/>
    <col min="16" max="16" width="12.85546875" customWidth="1"/>
    <col min="17" max="17" width="14.5703125" customWidth="1"/>
    <col min="18" max="18" width="9.85546875" customWidth="1"/>
    <col min="19" max="19" width="12" bestFit="1" customWidth="1"/>
  </cols>
  <sheetData>
    <row r="1" spans="1:20" ht="30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49</v>
      </c>
      <c r="O1" t="s">
        <v>35</v>
      </c>
      <c r="P1" t="s">
        <v>36</v>
      </c>
      <c r="Q1" t="s">
        <v>37</v>
      </c>
      <c r="R1" t="s">
        <v>38</v>
      </c>
      <c r="S1" t="s">
        <v>50</v>
      </c>
      <c r="T1" s="4"/>
    </row>
    <row r="2" spans="1:20" ht="30" x14ac:dyDescent="0.25">
      <c r="A2" s="3" t="s">
        <v>66</v>
      </c>
      <c r="B2" s="2" t="s">
        <v>10</v>
      </c>
      <c r="C2" s="2">
        <v>16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1133</v>
      </c>
      <c r="J2" s="2">
        <v>10</v>
      </c>
      <c r="K2" s="2">
        <v>0</v>
      </c>
      <c r="L2" s="2">
        <v>0</v>
      </c>
      <c r="M2" s="2">
        <v>0</v>
      </c>
      <c r="N2" s="2">
        <v>173.3</v>
      </c>
      <c r="O2">
        <v>0</v>
      </c>
      <c r="P2">
        <v>0</v>
      </c>
      <c r="Q2">
        <v>173</v>
      </c>
      <c r="R2">
        <v>0</v>
      </c>
      <c r="S2">
        <v>173</v>
      </c>
    </row>
    <row r="3" spans="1:20" ht="30" x14ac:dyDescent="0.25">
      <c r="A3" s="2" t="s">
        <v>67</v>
      </c>
      <c r="B3" s="2" t="s">
        <v>2</v>
      </c>
      <c r="C3" s="2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993</v>
      </c>
      <c r="J3" s="2">
        <v>7</v>
      </c>
      <c r="K3" s="2">
        <v>0</v>
      </c>
      <c r="L3" s="2">
        <v>0</v>
      </c>
      <c r="M3" s="2">
        <v>0</v>
      </c>
      <c r="N3" s="2">
        <v>141.30000000000001</v>
      </c>
      <c r="O3">
        <v>0</v>
      </c>
      <c r="P3">
        <v>0</v>
      </c>
      <c r="Q3">
        <v>141</v>
      </c>
      <c r="R3">
        <v>0</v>
      </c>
      <c r="S3">
        <v>141</v>
      </c>
    </row>
    <row r="4" spans="1:20" ht="30" x14ac:dyDescent="0.25">
      <c r="A4" s="2" t="s">
        <v>61</v>
      </c>
      <c r="B4" s="2" t="s">
        <v>5</v>
      </c>
      <c r="C4" s="2">
        <v>16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950</v>
      </c>
      <c r="J4" s="2">
        <v>7</v>
      </c>
      <c r="K4" s="2">
        <v>0</v>
      </c>
      <c r="L4" s="2">
        <v>0</v>
      </c>
      <c r="M4" s="2">
        <v>0</v>
      </c>
      <c r="N4" s="2">
        <v>137</v>
      </c>
      <c r="O4">
        <v>0</v>
      </c>
      <c r="P4">
        <v>0</v>
      </c>
      <c r="Q4">
        <v>137</v>
      </c>
      <c r="R4">
        <v>0</v>
      </c>
      <c r="S4">
        <v>137</v>
      </c>
    </row>
    <row r="5" spans="1:20" ht="30" x14ac:dyDescent="0.25">
      <c r="A5" s="2" t="s">
        <v>62</v>
      </c>
      <c r="B5" s="2" t="s">
        <v>20</v>
      </c>
      <c r="C5" s="2">
        <v>16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916</v>
      </c>
      <c r="J5" s="2">
        <v>7</v>
      </c>
      <c r="K5" s="2">
        <v>0</v>
      </c>
      <c r="L5" s="2">
        <v>1</v>
      </c>
      <c r="M5" s="2">
        <v>0</v>
      </c>
      <c r="N5" s="2">
        <v>135.6</v>
      </c>
      <c r="O5">
        <v>0</v>
      </c>
      <c r="P5">
        <v>0</v>
      </c>
      <c r="Q5">
        <v>133</v>
      </c>
      <c r="R5">
        <v>2</v>
      </c>
      <c r="S5">
        <v>135</v>
      </c>
    </row>
    <row r="6" spans="1:20" ht="30" x14ac:dyDescent="0.25">
      <c r="A6" s="3" t="s">
        <v>63</v>
      </c>
      <c r="B6" s="2" t="s">
        <v>21</v>
      </c>
      <c r="C6" s="2">
        <v>16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790</v>
      </c>
      <c r="J6" s="2">
        <v>6</v>
      </c>
      <c r="K6" s="2">
        <v>0</v>
      </c>
      <c r="L6" s="2">
        <v>1</v>
      </c>
      <c r="M6" s="2">
        <v>0</v>
      </c>
      <c r="N6" s="2">
        <v>117</v>
      </c>
      <c r="O6">
        <v>0</v>
      </c>
      <c r="P6">
        <v>0</v>
      </c>
      <c r="Q6">
        <v>115</v>
      </c>
      <c r="R6">
        <v>2</v>
      </c>
      <c r="S6">
        <v>117</v>
      </c>
    </row>
    <row r="7" spans="1:20" ht="30" x14ac:dyDescent="0.25">
      <c r="A7" s="3" t="s">
        <v>64</v>
      </c>
      <c r="B7" s="2" t="s">
        <v>41</v>
      </c>
      <c r="C7" s="2">
        <v>16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720</v>
      </c>
      <c r="J7" s="2">
        <v>7</v>
      </c>
      <c r="K7" s="2">
        <v>0</v>
      </c>
      <c r="L7" s="2">
        <v>0</v>
      </c>
      <c r="M7" s="2">
        <v>0</v>
      </c>
      <c r="N7" s="2">
        <v>114</v>
      </c>
      <c r="O7">
        <v>0</v>
      </c>
      <c r="P7">
        <v>0</v>
      </c>
      <c r="Q7">
        <v>114</v>
      </c>
      <c r="R7">
        <v>0</v>
      </c>
      <c r="S7">
        <v>114</v>
      </c>
    </row>
    <row r="8" spans="1:20" ht="30" x14ac:dyDescent="0.25">
      <c r="A8" s="3" t="s">
        <v>65</v>
      </c>
      <c r="B8" s="2" t="s">
        <v>7</v>
      </c>
      <c r="C8" s="2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660</v>
      </c>
      <c r="J8" s="2">
        <v>6</v>
      </c>
      <c r="K8" s="2">
        <v>0</v>
      </c>
      <c r="L8" s="2">
        <v>0</v>
      </c>
      <c r="M8" s="2">
        <v>0</v>
      </c>
      <c r="N8" s="2">
        <v>102</v>
      </c>
      <c r="O8">
        <v>0</v>
      </c>
      <c r="P8">
        <v>0</v>
      </c>
      <c r="Q8">
        <v>102</v>
      </c>
      <c r="R8">
        <v>0</v>
      </c>
      <c r="S8">
        <v>102</v>
      </c>
    </row>
    <row r="9" spans="1:20" x14ac:dyDescent="0.25">
      <c r="A9" s="3" t="s">
        <v>68</v>
      </c>
      <c r="B9" s="2" t="s">
        <v>16</v>
      </c>
      <c r="C9" s="2">
        <v>16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590</v>
      </c>
      <c r="J9" s="2">
        <v>7</v>
      </c>
      <c r="K9" s="2">
        <v>0</v>
      </c>
      <c r="L9" s="2">
        <v>0</v>
      </c>
      <c r="M9" s="2">
        <v>0</v>
      </c>
      <c r="N9" s="2">
        <v>101</v>
      </c>
      <c r="O9">
        <v>0</v>
      </c>
      <c r="P9">
        <v>0</v>
      </c>
      <c r="Q9">
        <v>101</v>
      </c>
      <c r="R9">
        <v>0</v>
      </c>
      <c r="S9">
        <v>101</v>
      </c>
    </row>
    <row r="10" spans="1:20" ht="30" x14ac:dyDescent="0.25">
      <c r="A10" s="3" t="s">
        <v>69</v>
      </c>
      <c r="B10" s="2" t="s">
        <v>9</v>
      </c>
      <c r="C10" s="2">
        <v>14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673</v>
      </c>
      <c r="J10" s="2">
        <v>5</v>
      </c>
      <c r="K10" s="2">
        <v>0</v>
      </c>
      <c r="L10" s="2">
        <v>1</v>
      </c>
      <c r="M10" s="2">
        <v>0</v>
      </c>
      <c r="N10" s="2">
        <v>99.3</v>
      </c>
      <c r="O10">
        <v>0</v>
      </c>
      <c r="P10">
        <v>0</v>
      </c>
      <c r="Q10">
        <v>97</v>
      </c>
      <c r="R10">
        <v>2</v>
      </c>
      <c r="S10">
        <v>99</v>
      </c>
    </row>
    <row r="11" spans="1:20" ht="30" x14ac:dyDescent="0.25">
      <c r="A11" s="2" t="s">
        <v>70</v>
      </c>
      <c r="B11" s="2" t="s">
        <v>12</v>
      </c>
      <c r="C11" s="2">
        <v>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664</v>
      </c>
      <c r="J11" s="2">
        <v>5</v>
      </c>
      <c r="K11" s="2">
        <v>0</v>
      </c>
      <c r="L11" s="2">
        <v>0</v>
      </c>
      <c r="M11" s="2">
        <v>0</v>
      </c>
      <c r="N11" s="2">
        <v>96.4</v>
      </c>
      <c r="O11">
        <v>0</v>
      </c>
      <c r="P11">
        <v>0</v>
      </c>
      <c r="Q11">
        <v>96</v>
      </c>
      <c r="R11">
        <v>0</v>
      </c>
      <c r="S11">
        <v>96</v>
      </c>
    </row>
    <row r="12" spans="1:20" ht="30" x14ac:dyDescent="0.25">
      <c r="A12" s="3" t="s">
        <v>71</v>
      </c>
      <c r="B12" s="2" t="s">
        <v>17</v>
      </c>
      <c r="C12" s="2">
        <v>15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647</v>
      </c>
      <c r="J12" s="2">
        <v>5</v>
      </c>
      <c r="K12" s="2">
        <v>0</v>
      </c>
      <c r="L12" s="2">
        <v>0</v>
      </c>
      <c r="M12" s="2">
        <v>0</v>
      </c>
      <c r="N12" s="2">
        <v>94.7</v>
      </c>
      <c r="O12">
        <v>0</v>
      </c>
      <c r="P12">
        <v>0</v>
      </c>
      <c r="Q12">
        <v>94</v>
      </c>
      <c r="R12">
        <v>0</v>
      </c>
      <c r="S12">
        <v>94</v>
      </c>
    </row>
    <row r="13" spans="1:20" ht="30" x14ac:dyDescent="0.25">
      <c r="A13" s="3" t="s">
        <v>72</v>
      </c>
      <c r="B13" s="2" t="s">
        <v>6</v>
      </c>
      <c r="C13" s="2">
        <v>16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619</v>
      </c>
      <c r="J13" s="2">
        <v>5</v>
      </c>
      <c r="K13" s="2">
        <v>0</v>
      </c>
      <c r="L13" s="2">
        <v>0</v>
      </c>
      <c r="M13" s="2">
        <v>0</v>
      </c>
      <c r="N13" s="2">
        <v>91.9</v>
      </c>
      <c r="O13">
        <v>0</v>
      </c>
      <c r="P13">
        <v>0</v>
      </c>
      <c r="Q13">
        <v>91</v>
      </c>
      <c r="R13">
        <v>0</v>
      </c>
      <c r="S13">
        <v>91</v>
      </c>
    </row>
    <row r="14" spans="1:20" x14ac:dyDescent="0.25">
      <c r="A14" s="3" t="s">
        <v>73</v>
      </c>
      <c r="B14" s="2" t="s">
        <v>13</v>
      </c>
      <c r="C14" s="2">
        <v>16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539</v>
      </c>
      <c r="J14" s="2">
        <v>6</v>
      </c>
      <c r="K14" s="2">
        <v>0</v>
      </c>
      <c r="L14" s="2">
        <v>1</v>
      </c>
      <c r="M14" s="2">
        <v>0</v>
      </c>
      <c r="N14" s="2">
        <v>91.9</v>
      </c>
      <c r="O14">
        <v>0</v>
      </c>
      <c r="P14">
        <v>0</v>
      </c>
      <c r="Q14">
        <v>89</v>
      </c>
      <c r="R14">
        <v>2</v>
      </c>
      <c r="S14">
        <v>91</v>
      </c>
    </row>
    <row r="15" spans="1:20" x14ac:dyDescent="0.25">
      <c r="A15" s="3" t="s">
        <v>74</v>
      </c>
      <c r="B15" s="2" t="s">
        <v>11</v>
      </c>
      <c r="C15" s="2">
        <v>16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528</v>
      </c>
      <c r="J15" s="2">
        <v>6</v>
      </c>
      <c r="K15" s="2">
        <v>0</v>
      </c>
      <c r="L15" s="2">
        <v>0</v>
      </c>
      <c r="M15" s="2">
        <v>0</v>
      </c>
      <c r="N15" s="2">
        <v>88.8</v>
      </c>
      <c r="O15">
        <v>0</v>
      </c>
      <c r="P15">
        <v>0</v>
      </c>
      <c r="Q15">
        <v>88</v>
      </c>
      <c r="R15">
        <v>0</v>
      </c>
      <c r="S15">
        <v>88</v>
      </c>
    </row>
    <row r="16" spans="1:20" ht="30" x14ac:dyDescent="0.25">
      <c r="A16" s="3" t="s">
        <v>75</v>
      </c>
      <c r="B16" s="2" t="s">
        <v>40</v>
      </c>
      <c r="C16" s="2">
        <v>16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463</v>
      </c>
      <c r="J16" s="2">
        <v>6</v>
      </c>
      <c r="K16" s="2">
        <v>0</v>
      </c>
      <c r="L16" s="2">
        <v>0</v>
      </c>
      <c r="M16" s="2">
        <v>0</v>
      </c>
      <c r="N16" s="2">
        <v>82.3</v>
      </c>
      <c r="O16">
        <v>0</v>
      </c>
      <c r="P16">
        <v>0</v>
      </c>
      <c r="Q16">
        <v>82</v>
      </c>
      <c r="R16">
        <v>0</v>
      </c>
      <c r="S16">
        <v>82</v>
      </c>
    </row>
    <row r="17" spans="1:19" x14ac:dyDescent="0.25">
      <c r="A17" s="3" t="s">
        <v>76</v>
      </c>
      <c r="B17" s="2" t="s">
        <v>44</v>
      </c>
      <c r="C17" s="2">
        <v>16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508</v>
      </c>
      <c r="J17" s="2">
        <v>5</v>
      </c>
      <c r="K17" s="2">
        <v>0</v>
      </c>
      <c r="L17" s="2">
        <v>0</v>
      </c>
      <c r="M17" s="2">
        <v>0</v>
      </c>
      <c r="N17" s="2">
        <v>80.8</v>
      </c>
      <c r="O17">
        <v>0</v>
      </c>
      <c r="P17">
        <v>0</v>
      </c>
      <c r="Q17">
        <v>80</v>
      </c>
      <c r="R17">
        <v>0</v>
      </c>
      <c r="S17">
        <v>80</v>
      </c>
    </row>
    <row r="18" spans="1:19" x14ac:dyDescent="0.25">
      <c r="A18" s="3" t="s">
        <v>77</v>
      </c>
      <c r="B18" s="2" t="s">
        <v>14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546</v>
      </c>
      <c r="J18" s="2">
        <v>4</v>
      </c>
      <c r="K18" s="2">
        <v>0</v>
      </c>
      <c r="L18" s="2">
        <v>1</v>
      </c>
      <c r="M18" s="2">
        <v>0</v>
      </c>
      <c r="N18" s="2">
        <v>80.599999999999994</v>
      </c>
      <c r="O18">
        <v>0</v>
      </c>
      <c r="P18">
        <v>0</v>
      </c>
      <c r="Q18">
        <v>78</v>
      </c>
      <c r="R18">
        <v>2</v>
      </c>
      <c r="S18">
        <v>80</v>
      </c>
    </row>
    <row r="19" spans="1:19" x14ac:dyDescent="0.25">
      <c r="A19" s="3" t="s">
        <v>78</v>
      </c>
      <c r="B19" s="2" t="s">
        <v>11</v>
      </c>
      <c r="C19" s="2">
        <v>16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487</v>
      </c>
      <c r="J19" s="2">
        <v>5</v>
      </c>
      <c r="K19" s="2">
        <v>0</v>
      </c>
      <c r="L19" s="2">
        <v>0</v>
      </c>
      <c r="M19" s="2">
        <v>0</v>
      </c>
      <c r="N19" s="2">
        <v>78.7</v>
      </c>
      <c r="O19">
        <v>0</v>
      </c>
      <c r="P19">
        <v>0</v>
      </c>
      <c r="Q19">
        <v>78</v>
      </c>
      <c r="R19">
        <v>0</v>
      </c>
      <c r="S19">
        <v>78</v>
      </c>
    </row>
    <row r="20" spans="1:19" x14ac:dyDescent="0.25">
      <c r="A20" s="3" t="s">
        <v>79</v>
      </c>
      <c r="B20" s="2" t="s">
        <v>1</v>
      </c>
      <c r="C20" s="2">
        <v>15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463</v>
      </c>
      <c r="J20" s="2">
        <v>5</v>
      </c>
      <c r="K20" s="2">
        <v>0</v>
      </c>
      <c r="L20" s="2">
        <v>1</v>
      </c>
      <c r="M20" s="2">
        <v>0</v>
      </c>
      <c r="N20" s="2">
        <v>78.3</v>
      </c>
      <c r="O20">
        <v>0</v>
      </c>
      <c r="P20">
        <v>0</v>
      </c>
      <c r="Q20">
        <v>76</v>
      </c>
      <c r="R20">
        <v>2</v>
      </c>
      <c r="S20">
        <v>78</v>
      </c>
    </row>
    <row r="21" spans="1:19" x14ac:dyDescent="0.25">
      <c r="A21" s="3" t="s">
        <v>80</v>
      </c>
      <c r="B21" s="2" t="s">
        <v>4</v>
      </c>
      <c r="C21" s="2">
        <v>15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468</v>
      </c>
      <c r="J21" s="2">
        <v>5</v>
      </c>
      <c r="K21" s="2">
        <v>0</v>
      </c>
      <c r="L21" s="2">
        <v>0</v>
      </c>
      <c r="M21" s="2">
        <v>0</v>
      </c>
      <c r="N21" s="2">
        <v>76.8</v>
      </c>
      <c r="O21">
        <v>0</v>
      </c>
      <c r="P21">
        <v>0</v>
      </c>
      <c r="Q21">
        <v>76</v>
      </c>
      <c r="R21">
        <v>0</v>
      </c>
      <c r="S21">
        <v>76</v>
      </c>
    </row>
    <row r="22" spans="1:19" x14ac:dyDescent="0.25">
      <c r="A22" s="2" t="s">
        <v>81</v>
      </c>
      <c r="B22" s="2" t="s">
        <v>39</v>
      </c>
      <c r="C22" s="2">
        <v>15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579</v>
      </c>
      <c r="J22" s="2">
        <v>3</v>
      </c>
      <c r="K22" s="2">
        <v>0</v>
      </c>
      <c r="L22" s="2">
        <v>0</v>
      </c>
      <c r="M22" s="2">
        <v>0</v>
      </c>
      <c r="N22" s="2">
        <v>75.900000000000006</v>
      </c>
      <c r="O22">
        <v>0</v>
      </c>
      <c r="P22">
        <v>0</v>
      </c>
      <c r="Q22">
        <v>75</v>
      </c>
      <c r="R22">
        <v>0</v>
      </c>
      <c r="S22">
        <v>75</v>
      </c>
    </row>
    <row r="23" spans="1:19" x14ac:dyDescent="0.25">
      <c r="A23" s="2" t="s">
        <v>82</v>
      </c>
      <c r="B23" s="2" t="s">
        <v>15</v>
      </c>
      <c r="C23" s="2">
        <v>16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440</v>
      </c>
      <c r="J23" s="2">
        <v>5</v>
      </c>
      <c r="K23" s="2">
        <v>0</v>
      </c>
      <c r="L23" s="2">
        <v>0</v>
      </c>
      <c r="M23" s="2">
        <v>0</v>
      </c>
      <c r="N23" s="2">
        <v>74</v>
      </c>
      <c r="O23">
        <v>0</v>
      </c>
      <c r="P23">
        <v>0</v>
      </c>
      <c r="Q23">
        <v>74</v>
      </c>
      <c r="R23">
        <v>0</v>
      </c>
      <c r="S23">
        <v>74</v>
      </c>
    </row>
    <row r="24" spans="1:19" x14ac:dyDescent="0.25">
      <c r="A24" s="3" t="s">
        <v>83</v>
      </c>
      <c r="B24" s="2" t="s">
        <v>3</v>
      </c>
      <c r="C24" s="2">
        <v>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491</v>
      </c>
      <c r="J24" s="2">
        <v>4</v>
      </c>
      <c r="K24" s="2">
        <v>0</v>
      </c>
      <c r="L24" s="2">
        <v>0</v>
      </c>
      <c r="M24" s="2">
        <v>0</v>
      </c>
      <c r="N24" s="2">
        <v>73.099999999999994</v>
      </c>
      <c r="O24">
        <v>0</v>
      </c>
      <c r="P24">
        <v>0</v>
      </c>
      <c r="Q24">
        <v>73</v>
      </c>
      <c r="R24">
        <v>0</v>
      </c>
      <c r="S24">
        <v>73</v>
      </c>
    </row>
    <row r="25" spans="1:19" x14ac:dyDescent="0.25">
      <c r="A25" s="3" t="s">
        <v>84</v>
      </c>
      <c r="B25" s="2" t="s">
        <v>1</v>
      </c>
      <c r="C25" s="2">
        <v>16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427</v>
      </c>
      <c r="J25" s="2">
        <v>5</v>
      </c>
      <c r="K25" s="2">
        <v>0</v>
      </c>
      <c r="L25" s="2">
        <v>0</v>
      </c>
      <c r="M25" s="2">
        <v>0</v>
      </c>
      <c r="N25" s="2">
        <v>72.7</v>
      </c>
      <c r="O25">
        <v>0</v>
      </c>
      <c r="P25">
        <v>0</v>
      </c>
      <c r="Q25">
        <v>72</v>
      </c>
      <c r="R25">
        <v>0</v>
      </c>
      <c r="S25">
        <v>72</v>
      </c>
    </row>
    <row r="26" spans="1:19" x14ac:dyDescent="0.25">
      <c r="A26" s="2" t="s">
        <v>85</v>
      </c>
      <c r="B26" s="2" t="s">
        <v>45</v>
      </c>
      <c r="C26" s="2">
        <v>16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421</v>
      </c>
      <c r="J26" s="2">
        <v>5</v>
      </c>
      <c r="K26" s="2">
        <v>0</v>
      </c>
      <c r="L26" s="2">
        <v>0</v>
      </c>
      <c r="M26" s="2">
        <v>0</v>
      </c>
      <c r="N26" s="2">
        <v>72.099999999999994</v>
      </c>
      <c r="O26">
        <v>0</v>
      </c>
      <c r="P26">
        <v>0</v>
      </c>
      <c r="Q26">
        <v>72</v>
      </c>
      <c r="R26">
        <v>0</v>
      </c>
      <c r="S26">
        <v>72</v>
      </c>
    </row>
    <row r="27" spans="1:19" x14ac:dyDescent="0.25">
      <c r="A27" s="3" t="s">
        <v>86</v>
      </c>
      <c r="B27" s="2" t="s">
        <v>46</v>
      </c>
      <c r="C27" s="2">
        <v>14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411</v>
      </c>
      <c r="J27" s="2">
        <v>5</v>
      </c>
      <c r="K27" s="2">
        <v>0</v>
      </c>
      <c r="L27" s="2">
        <v>0</v>
      </c>
      <c r="M27" s="2">
        <v>0</v>
      </c>
      <c r="N27" s="2">
        <v>71.099999999999994</v>
      </c>
      <c r="O27">
        <v>0</v>
      </c>
      <c r="P27">
        <v>0</v>
      </c>
      <c r="Q27">
        <v>71</v>
      </c>
      <c r="R27">
        <v>0</v>
      </c>
      <c r="S27">
        <v>71</v>
      </c>
    </row>
    <row r="28" spans="1:19" x14ac:dyDescent="0.25">
      <c r="A28" s="3" t="s">
        <v>87</v>
      </c>
      <c r="B28" s="2" t="s">
        <v>43</v>
      </c>
      <c r="C28" s="2">
        <v>16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522</v>
      </c>
      <c r="J28" s="2">
        <v>3</v>
      </c>
      <c r="K28" s="2">
        <v>0</v>
      </c>
      <c r="L28" s="2">
        <v>0</v>
      </c>
      <c r="M28" s="2">
        <v>0</v>
      </c>
      <c r="N28" s="2">
        <v>70.2</v>
      </c>
      <c r="O28">
        <v>0</v>
      </c>
      <c r="P28">
        <v>0</v>
      </c>
      <c r="Q28">
        <v>70</v>
      </c>
      <c r="R28">
        <v>0</v>
      </c>
      <c r="S28">
        <v>70</v>
      </c>
    </row>
    <row r="29" spans="1:19" x14ac:dyDescent="0.25">
      <c r="A29" s="3" t="s">
        <v>88</v>
      </c>
      <c r="B29" s="2" t="s">
        <v>42</v>
      </c>
      <c r="C29" s="2">
        <v>16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438</v>
      </c>
      <c r="J29" s="2">
        <v>4</v>
      </c>
      <c r="K29" s="2">
        <v>0</v>
      </c>
      <c r="L29" s="2">
        <v>1</v>
      </c>
      <c r="M29" s="2">
        <v>0</v>
      </c>
      <c r="N29" s="2">
        <v>69.8</v>
      </c>
      <c r="O29">
        <v>0</v>
      </c>
      <c r="P29">
        <v>0</v>
      </c>
      <c r="Q29">
        <v>67</v>
      </c>
      <c r="R29">
        <v>2</v>
      </c>
      <c r="S29">
        <v>69</v>
      </c>
    </row>
    <row r="30" spans="1:19" x14ac:dyDescent="0.25">
      <c r="A30" s="3" t="s">
        <v>89</v>
      </c>
      <c r="B30" s="2" t="s">
        <v>8</v>
      </c>
      <c r="C30" s="2">
        <v>16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393</v>
      </c>
      <c r="J30" s="2">
        <v>5</v>
      </c>
      <c r="K30" s="2">
        <v>0</v>
      </c>
      <c r="L30" s="2">
        <v>0</v>
      </c>
      <c r="M30" s="2">
        <v>0</v>
      </c>
      <c r="N30" s="2">
        <v>69.3</v>
      </c>
      <c r="O30">
        <v>0</v>
      </c>
      <c r="P30">
        <v>0</v>
      </c>
      <c r="Q30">
        <v>69</v>
      </c>
      <c r="R30">
        <v>0</v>
      </c>
      <c r="S30">
        <v>69</v>
      </c>
    </row>
    <row r="31" spans="1:19" x14ac:dyDescent="0.25">
      <c r="A31" s="3" t="s">
        <v>90</v>
      </c>
      <c r="B31" s="2" t="s">
        <v>19</v>
      </c>
      <c r="C31" s="2">
        <v>16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421</v>
      </c>
      <c r="J31" s="2">
        <v>4</v>
      </c>
      <c r="K31" s="2">
        <v>0</v>
      </c>
      <c r="L31" s="2">
        <v>1</v>
      </c>
      <c r="M31" s="2">
        <v>0</v>
      </c>
      <c r="N31" s="2">
        <v>68.099999999999994</v>
      </c>
      <c r="O31">
        <v>0</v>
      </c>
      <c r="P31">
        <v>0</v>
      </c>
      <c r="Q31">
        <v>66</v>
      </c>
      <c r="R31">
        <v>2</v>
      </c>
      <c r="S31">
        <v>68</v>
      </c>
    </row>
    <row r="32" spans="1:19" x14ac:dyDescent="0.25">
      <c r="A32" s="3" t="s">
        <v>91</v>
      </c>
      <c r="B32" s="2" t="s">
        <v>48</v>
      </c>
      <c r="C32" s="2">
        <v>16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459</v>
      </c>
      <c r="J32" s="2">
        <v>3</v>
      </c>
      <c r="K32" s="2">
        <v>0</v>
      </c>
      <c r="L32" s="2">
        <v>0</v>
      </c>
      <c r="M32" s="2">
        <v>0</v>
      </c>
      <c r="N32" s="2">
        <v>63.9</v>
      </c>
      <c r="O32">
        <v>0</v>
      </c>
      <c r="P32">
        <v>0</v>
      </c>
      <c r="Q32">
        <v>63</v>
      </c>
      <c r="R32">
        <v>0</v>
      </c>
      <c r="S32">
        <v>63</v>
      </c>
    </row>
    <row r="33" spans="1:19" x14ac:dyDescent="0.25">
      <c r="A33" s="3" t="s">
        <v>92</v>
      </c>
      <c r="B33" s="2" t="s">
        <v>7</v>
      </c>
      <c r="C33" s="2">
        <v>16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368</v>
      </c>
      <c r="J33" s="2">
        <v>4</v>
      </c>
      <c r="K33" s="2">
        <v>0</v>
      </c>
      <c r="L33" s="2">
        <v>1</v>
      </c>
      <c r="M33" s="2">
        <v>0</v>
      </c>
      <c r="N33" s="2">
        <v>62.8</v>
      </c>
      <c r="O33">
        <v>0</v>
      </c>
      <c r="P33">
        <v>0</v>
      </c>
      <c r="Q33">
        <v>60</v>
      </c>
      <c r="R33">
        <v>2</v>
      </c>
      <c r="S33">
        <v>62</v>
      </c>
    </row>
    <row r="34" spans="1:19" x14ac:dyDescent="0.25">
      <c r="A34" s="3" t="s">
        <v>93</v>
      </c>
      <c r="B34" s="2" t="s">
        <v>43</v>
      </c>
      <c r="C34" s="2">
        <v>16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376</v>
      </c>
      <c r="J34" s="2">
        <v>3</v>
      </c>
      <c r="K34" s="2">
        <v>0</v>
      </c>
      <c r="L34" s="2">
        <v>0</v>
      </c>
      <c r="M34" s="2">
        <v>0</v>
      </c>
      <c r="N34" s="2">
        <v>55.6</v>
      </c>
      <c r="O34">
        <v>0</v>
      </c>
      <c r="P34">
        <v>0</v>
      </c>
      <c r="Q34">
        <v>55</v>
      </c>
      <c r="R34">
        <v>0</v>
      </c>
      <c r="S34">
        <v>55</v>
      </c>
    </row>
    <row r="35" spans="1:19" x14ac:dyDescent="0.25">
      <c r="A35" s="3" t="s">
        <v>94</v>
      </c>
      <c r="B35" s="2" t="s">
        <v>0</v>
      </c>
      <c r="C35" s="2">
        <v>16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291</v>
      </c>
      <c r="J35" s="2">
        <v>3</v>
      </c>
      <c r="K35" s="2">
        <v>0</v>
      </c>
      <c r="L35" s="2">
        <v>1</v>
      </c>
      <c r="M35" s="2">
        <v>0</v>
      </c>
      <c r="N35" s="2">
        <v>49.1</v>
      </c>
      <c r="O35">
        <v>0</v>
      </c>
      <c r="P35">
        <v>0</v>
      </c>
      <c r="Q35">
        <v>47</v>
      </c>
      <c r="R35">
        <v>2</v>
      </c>
      <c r="S35">
        <v>49</v>
      </c>
    </row>
    <row r="36" spans="1:19" ht="30" x14ac:dyDescent="0.25">
      <c r="A36" s="2" t="s">
        <v>95</v>
      </c>
      <c r="B36" s="2" t="s">
        <v>18</v>
      </c>
      <c r="C36" s="2">
        <v>16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354</v>
      </c>
      <c r="J36" s="2">
        <v>2</v>
      </c>
      <c r="K36" s="2">
        <v>0</v>
      </c>
      <c r="L36" s="2">
        <v>0</v>
      </c>
      <c r="M36" s="2">
        <v>0</v>
      </c>
      <c r="N36" s="2">
        <v>47.4</v>
      </c>
      <c r="O36">
        <v>0</v>
      </c>
      <c r="P36">
        <v>0</v>
      </c>
      <c r="Q36">
        <v>47</v>
      </c>
      <c r="R36">
        <v>0</v>
      </c>
      <c r="S36">
        <v>47</v>
      </c>
    </row>
    <row r="37" spans="1:19" x14ac:dyDescent="0.25">
      <c r="A37" s="3" t="s">
        <v>96</v>
      </c>
      <c r="B37" s="2" t="s">
        <v>40</v>
      </c>
      <c r="C37" s="2">
        <v>16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292</v>
      </c>
      <c r="J37" s="2">
        <v>3</v>
      </c>
      <c r="K37" s="2">
        <v>0</v>
      </c>
      <c r="L37" s="2">
        <v>0</v>
      </c>
      <c r="M37" s="2">
        <v>0</v>
      </c>
      <c r="N37" s="2">
        <v>47.2</v>
      </c>
      <c r="O37">
        <v>0</v>
      </c>
      <c r="P37">
        <v>0</v>
      </c>
      <c r="Q37">
        <v>47</v>
      </c>
      <c r="R37">
        <v>0</v>
      </c>
      <c r="S37">
        <v>47</v>
      </c>
    </row>
    <row r="38" spans="1:19" x14ac:dyDescent="0.25">
      <c r="A38" s="3" t="s">
        <v>97</v>
      </c>
      <c r="B38" s="2" t="s">
        <v>41</v>
      </c>
      <c r="C38" s="2">
        <v>16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348</v>
      </c>
      <c r="J38" s="2">
        <v>2</v>
      </c>
      <c r="K38" s="2">
        <v>0</v>
      </c>
      <c r="L38" s="2">
        <v>0</v>
      </c>
      <c r="M38" s="2">
        <v>0</v>
      </c>
      <c r="N38" s="2">
        <v>46.8</v>
      </c>
      <c r="O38">
        <v>0</v>
      </c>
      <c r="P38">
        <v>0</v>
      </c>
      <c r="Q38">
        <v>46</v>
      </c>
      <c r="R38">
        <v>0</v>
      </c>
      <c r="S38">
        <v>46</v>
      </c>
    </row>
    <row r="39" spans="1:19" x14ac:dyDescent="0.25">
      <c r="A39" s="3" t="s">
        <v>98</v>
      </c>
      <c r="B39" s="2" t="s">
        <v>2</v>
      </c>
      <c r="C39" s="2">
        <v>16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275</v>
      </c>
      <c r="J39" s="2">
        <v>3</v>
      </c>
      <c r="K39" s="2">
        <v>0</v>
      </c>
      <c r="L39" s="2">
        <v>0</v>
      </c>
      <c r="M39" s="2">
        <v>0</v>
      </c>
      <c r="N39" s="2">
        <v>45.5</v>
      </c>
      <c r="O39">
        <v>0</v>
      </c>
      <c r="P39">
        <v>0</v>
      </c>
      <c r="Q39">
        <v>45</v>
      </c>
      <c r="R39">
        <v>0</v>
      </c>
      <c r="S39">
        <v>45</v>
      </c>
    </row>
    <row r="40" spans="1:19" x14ac:dyDescent="0.25">
      <c r="A40" s="3" t="s">
        <v>99</v>
      </c>
      <c r="B40" s="2" t="s">
        <v>46</v>
      </c>
      <c r="C40" s="2">
        <v>16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318</v>
      </c>
      <c r="J40" s="2">
        <v>2</v>
      </c>
      <c r="K40" s="2">
        <v>0</v>
      </c>
      <c r="L40" s="2">
        <v>0</v>
      </c>
      <c r="M40" s="2">
        <v>0</v>
      </c>
      <c r="N40" s="2">
        <v>43.8</v>
      </c>
      <c r="O40">
        <v>0</v>
      </c>
      <c r="P40">
        <v>0</v>
      </c>
      <c r="Q40">
        <v>43</v>
      </c>
      <c r="R40">
        <v>0</v>
      </c>
      <c r="S40">
        <v>43</v>
      </c>
    </row>
    <row r="41" spans="1:19" x14ac:dyDescent="0.25">
      <c r="A41" s="3" t="s">
        <v>100</v>
      </c>
      <c r="B41" s="2" t="s">
        <v>17</v>
      </c>
      <c r="C41" s="2">
        <v>16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360</v>
      </c>
      <c r="J41" s="2">
        <v>1</v>
      </c>
      <c r="K41" s="2">
        <v>0</v>
      </c>
      <c r="L41" s="2">
        <v>0</v>
      </c>
      <c r="M41" s="2">
        <v>0</v>
      </c>
      <c r="N41" s="2">
        <v>42</v>
      </c>
      <c r="O41">
        <v>0</v>
      </c>
      <c r="P41">
        <v>0</v>
      </c>
      <c r="Q41">
        <v>42</v>
      </c>
      <c r="R41">
        <v>0</v>
      </c>
      <c r="S41">
        <v>42</v>
      </c>
    </row>
    <row r="42" spans="1:19" ht="30" x14ac:dyDescent="0.25">
      <c r="A42" s="3" t="s">
        <v>101</v>
      </c>
      <c r="B42" s="2" t="s">
        <v>0</v>
      </c>
      <c r="C42" s="2">
        <v>16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207</v>
      </c>
      <c r="J42" s="2">
        <v>3</v>
      </c>
      <c r="K42" s="2">
        <v>0</v>
      </c>
      <c r="L42" s="2">
        <v>1</v>
      </c>
      <c r="M42" s="2">
        <v>0</v>
      </c>
      <c r="N42" s="2">
        <v>40.700000000000003</v>
      </c>
      <c r="O42">
        <v>0</v>
      </c>
      <c r="P42">
        <v>0</v>
      </c>
      <c r="Q42">
        <v>38</v>
      </c>
      <c r="R42">
        <v>2</v>
      </c>
      <c r="S42">
        <v>40</v>
      </c>
    </row>
    <row r="43" spans="1:19" x14ac:dyDescent="0.25">
      <c r="A43" s="3" t="s">
        <v>102</v>
      </c>
      <c r="B43" s="2" t="s">
        <v>16</v>
      </c>
      <c r="C43" s="2">
        <v>16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345</v>
      </c>
      <c r="J43" s="2">
        <v>1</v>
      </c>
      <c r="K43" s="2">
        <v>0</v>
      </c>
      <c r="L43" s="2">
        <v>0</v>
      </c>
      <c r="M43" s="2">
        <v>0</v>
      </c>
      <c r="N43" s="2">
        <v>40.5</v>
      </c>
      <c r="O43">
        <v>0</v>
      </c>
      <c r="P43">
        <v>0</v>
      </c>
      <c r="Q43">
        <v>40</v>
      </c>
      <c r="R43">
        <v>0</v>
      </c>
      <c r="S43">
        <v>40</v>
      </c>
    </row>
    <row r="44" spans="1:19" x14ac:dyDescent="0.25">
      <c r="A44" s="2" t="s">
        <v>103</v>
      </c>
      <c r="B44" s="2" t="s">
        <v>47</v>
      </c>
      <c r="C44" s="2">
        <v>16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280</v>
      </c>
      <c r="J44" s="2">
        <v>2</v>
      </c>
      <c r="K44" s="2">
        <v>0</v>
      </c>
      <c r="L44" s="2">
        <v>0</v>
      </c>
      <c r="M44" s="2">
        <v>0</v>
      </c>
      <c r="N44" s="2">
        <v>40</v>
      </c>
      <c r="O44">
        <v>0</v>
      </c>
      <c r="P44">
        <v>0</v>
      </c>
      <c r="Q44">
        <v>40</v>
      </c>
      <c r="R44">
        <v>0</v>
      </c>
      <c r="S44">
        <v>40</v>
      </c>
    </row>
    <row r="45" spans="1:19" x14ac:dyDescent="0.25">
      <c r="A45" s="3" t="s">
        <v>104</v>
      </c>
      <c r="B45" s="2" t="s">
        <v>8</v>
      </c>
      <c r="C45" s="2">
        <v>16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268</v>
      </c>
      <c r="J45" s="2">
        <v>2</v>
      </c>
      <c r="K45" s="2">
        <v>0</v>
      </c>
      <c r="L45" s="2">
        <v>0</v>
      </c>
      <c r="M45" s="2">
        <v>0</v>
      </c>
      <c r="N45" s="2">
        <v>38.799999999999997</v>
      </c>
      <c r="O45">
        <v>0</v>
      </c>
      <c r="P45">
        <v>0</v>
      </c>
      <c r="Q45">
        <v>38</v>
      </c>
      <c r="R45">
        <v>0</v>
      </c>
      <c r="S45">
        <v>38</v>
      </c>
    </row>
    <row r="46" spans="1:19" x14ac:dyDescent="0.25">
      <c r="A46" s="3" t="s">
        <v>105</v>
      </c>
      <c r="B46" s="2" t="s">
        <v>42</v>
      </c>
      <c r="C46" s="2">
        <v>16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319</v>
      </c>
      <c r="J46" s="2">
        <v>1</v>
      </c>
      <c r="K46" s="2">
        <v>0</v>
      </c>
      <c r="L46" s="2">
        <v>0</v>
      </c>
      <c r="M46" s="2">
        <v>0</v>
      </c>
      <c r="N46" s="2">
        <v>37.9</v>
      </c>
      <c r="O46">
        <v>0</v>
      </c>
      <c r="P46">
        <v>0</v>
      </c>
      <c r="Q46">
        <v>37</v>
      </c>
      <c r="R46">
        <v>0</v>
      </c>
      <c r="S46">
        <v>37</v>
      </c>
    </row>
    <row r="47" spans="1:19" x14ac:dyDescent="0.25">
      <c r="A47" s="3" t="s">
        <v>106</v>
      </c>
      <c r="B47" s="2" t="s">
        <v>8</v>
      </c>
      <c r="C47" s="2">
        <v>16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318</v>
      </c>
      <c r="J47" s="2">
        <v>1</v>
      </c>
      <c r="K47" s="2">
        <v>0</v>
      </c>
      <c r="L47" s="2">
        <v>0</v>
      </c>
      <c r="M47" s="2">
        <v>0</v>
      </c>
      <c r="N47" s="2">
        <v>37.799999999999997</v>
      </c>
      <c r="O47">
        <v>0</v>
      </c>
      <c r="P47">
        <v>0</v>
      </c>
      <c r="Q47">
        <v>37</v>
      </c>
      <c r="R47">
        <v>0</v>
      </c>
      <c r="S47">
        <v>37</v>
      </c>
    </row>
    <row r="48" spans="1:19" x14ac:dyDescent="0.25">
      <c r="A48" s="3" t="s">
        <v>107</v>
      </c>
      <c r="B48" s="2" t="s">
        <v>15</v>
      </c>
      <c r="C48" s="2">
        <v>14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201</v>
      </c>
      <c r="J48" s="2">
        <v>2</v>
      </c>
      <c r="K48" s="2">
        <v>0</v>
      </c>
      <c r="L48" s="2">
        <v>0</v>
      </c>
      <c r="M48" s="2">
        <v>0</v>
      </c>
      <c r="N48" s="2">
        <v>32.1</v>
      </c>
      <c r="O48">
        <v>0</v>
      </c>
      <c r="P48">
        <v>0</v>
      </c>
      <c r="Q48">
        <v>32</v>
      </c>
      <c r="R48">
        <v>0</v>
      </c>
      <c r="S48">
        <v>32</v>
      </c>
    </row>
    <row r="49" spans="1:19" x14ac:dyDescent="0.25">
      <c r="A49" s="3" t="s">
        <v>108</v>
      </c>
      <c r="B49" s="2" t="s">
        <v>48</v>
      </c>
      <c r="C49" s="2">
        <v>14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199</v>
      </c>
      <c r="J49" s="2">
        <v>2</v>
      </c>
      <c r="K49" s="2">
        <v>0</v>
      </c>
      <c r="L49" s="2">
        <v>0</v>
      </c>
      <c r="M49" s="2">
        <v>0</v>
      </c>
      <c r="N49" s="2">
        <v>31.9</v>
      </c>
      <c r="O49">
        <v>0</v>
      </c>
      <c r="P49">
        <v>0</v>
      </c>
      <c r="Q49">
        <v>31</v>
      </c>
      <c r="R49">
        <v>0</v>
      </c>
      <c r="S49">
        <v>31</v>
      </c>
    </row>
    <row r="50" spans="1:19" x14ac:dyDescent="0.25">
      <c r="A50" s="3" t="s">
        <v>109</v>
      </c>
      <c r="B50" s="2" t="s">
        <v>14</v>
      </c>
      <c r="C50" s="2">
        <v>14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161</v>
      </c>
      <c r="J50" s="2">
        <v>2</v>
      </c>
      <c r="K50" s="2">
        <v>0</v>
      </c>
      <c r="L50" s="2">
        <v>0</v>
      </c>
      <c r="M50" s="2">
        <v>0</v>
      </c>
      <c r="N50" s="2">
        <v>28.1</v>
      </c>
      <c r="O50">
        <v>0</v>
      </c>
      <c r="P50">
        <v>0</v>
      </c>
      <c r="Q50">
        <v>28</v>
      </c>
      <c r="R50">
        <v>0</v>
      </c>
      <c r="S50">
        <v>28</v>
      </c>
    </row>
    <row r="51" spans="1:19" x14ac:dyDescent="0.25">
      <c r="A51" s="3" t="s">
        <v>110</v>
      </c>
      <c r="B51" s="2" t="s">
        <v>48</v>
      </c>
      <c r="C51" s="2">
        <v>14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166</v>
      </c>
      <c r="J51" s="2">
        <v>1</v>
      </c>
      <c r="K51" s="2">
        <v>0</v>
      </c>
      <c r="L51" s="2">
        <v>0</v>
      </c>
      <c r="M51" s="2">
        <v>0</v>
      </c>
      <c r="N51" s="2">
        <v>22.6</v>
      </c>
      <c r="O51">
        <v>0</v>
      </c>
      <c r="P51">
        <v>0</v>
      </c>
      <c r="Q51">
        <v>22</v>
      </c>
      <c r="R51">
        <v>0</v>
      </c>
      <c r="S51">
        <v>22</v>
      </c>
    </row>
    <row r="52" spans="1:19" x14ac:dyDescent="0.25">
      <c r="A52" s="3" t="s">
        <v>111</v>
      </c>
      <c r="B52" s="2" t="s">
        <v>9</v>
      </c>
      <c r="C52" s="2">
        <v>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166</v>
      </c>
      <c r="J52" s="2">
        <v>1</v>
      </c>
      <c r="K52" s="2">
        <v>0</v>
      </c>
      <c r="L52" s="2">
        <v>0</v>
      </c>
      <c r="M52" s="2">
        <v>0</v>
      </c>
      <c r="N52" s="2">
        <v>22.6</v>
      </c>
      <c r="O52">
        <v>0</v>
      </c>
      <c r="P52">
        <v>0</v>
      </c>
      <c r="Q52">
        <v>22</v>
      </c>
      <c r="R52">
        <v>0</v>
      </c>
      <c r="S52">
        <v>22</v>
      </c>
    </row>
    <row r="53" spans="1:19" x14ac:dyDescent="0.25">
      <c r="A53" s="3" t="s">
        <v>112</v>
      </c>
      <c r="B53" s="2" t="s">
        <v>13</v>
      </c>
      <c r="C53" s="2">
        <v>12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220</v>
      </c>
      <c r="J53" s="2">
        <v>0</v>
      </c>
      <c r="K53" s="2">
        <v>0</v>
      </c>
      <c r="L53" s="2">
        <v>0</v>
      </c>
      <c r="M53" s="2">
        <v>0</v>
      </c>
      <c r="N53" s="2">
        <v>22</v>
      </c>
      <c r="O53">
        <v>0</v>
      </c>
      <c r="P53">
        <v>0</v>
      </c>
      <c r="Q53">
        <v>22</v>
      </c>
      <c r="R53">
        <v>0</v>
      </c>
      <c r="S53">
        <v>22</v>
      </c>
    </row>
    <row r="54" spans="1:19" x14ac:dyDescent="0.25">
      <c r="A54" s="3" t="s">
        <v>113</v>
      </c>
      <c r="B54" s="2" t="s">
        <v>44</v>
      </c>
      <c r="C54" s="2">
        <v>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149</v>
      </c>
      <c r="J54" s="2">
        <v>1</v>
      </c>
      <c r="K54" s="2">
        <v>0</v>
      </c>
      <c r="L54" s="2">
        <v>0</v>
      </c>
      <c r="M54" s="2">
        <v>0</v>
      </c>
      <c r="N54" s="2">
        <v>20.9</v>
      </c>
      <c r="O54">
        <v>0</v>
      </c>
      <c r="P54">
        <v>0</v>
      </c>
      <c r="Q54">
        <v>20</v>
      </c>
      <c r="R54">
        <v>0</v>
      </c>
      <c r="S54">
        <v>20</v>
      </c>
    </row>
    <row r="55" spans="1:19" x14ac:dyDescent="0.25">
      <c r="A55" s="3" t="s">
        <v>114</v>
      </c>
      <c r="B55" s="2" t="s">
        <v>40</v>
      </c>
      <c r="C55" s="2">
        <v>11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149</v>
      </c>
      <c r="J55" s="2">
        <v>1</v>
      </c>
      <c r="K55" s="2">
        <v>0</v>
      </c>
      <c r="L55" s="2">
        <v>0</v>
      </c>
      <c r="M55" s="2">
        <v>0</v>
      </c>
      <c r="N55" s="2">
        <v>20.9</v>
      </c>
      <c r="O55">
        <v>0</v>
      </c>
      <c r="P55">
        <v>0</v>
      </c>
      <c r="Q55">
        <v>20</v>
      </c>
      <c r="R55">
        <v>0</v>
      </c>
      <c r="S55">
        <v>20</v>
      </c>
    </row>
    <row r="56" spans="1:19" x14ac:dyDescent="0.25">
      <c r="A56" s="3" t="s">
        <v>115</v>
      </c>
      <c r="B56" s="2" t="s">
        <v>10</v>
      </c>
      <c r="C56" s="2">
        <v>10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148</v>
      </c>
      <c r="J56" s="2">
        <v>1</v>
      </c>
      <c r="K56" s="2">
        <v>0</v>
      </c>
      <c r="L56" s="2">
        <v>0</v>
      </c>
      <c r="M56" s="2">
        <v>0</v>
      </c>
      <c r="N56" s="2">
        <v>20.8</v>
      </c>
      <c r="O56">
        <v>0</v>
      </c>
      <c r="P56">
        <v>0</v>
      </c>
      <c r="Q56">
        <v>20</v>
      </c>
      <c r="R56">
        <v>0</v>
      </c>
      <c r="S56">
        <v>20</v>
      </c>
    </row>
    <row r="57" spans="1:19" x14ac:dyDescent="0.25">
      <c r="A57" s="3" t="s">
        <v>116</v>
      </c>
      <c r="B57" s="2" t="s">
        <v>6</v>
      </c>
      <c r="C57" s="2">
        <v>10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190</v>
      </c>
      <c r="J57" s="2">
        <v>0</v>
      </c>
      <c r="K57" s="2">
        <v>0</v>
      </c>
      <c r="L57" s="2">
        <v>0</v>
      </c>
      <c r="M57" s="2">
        <v>0</v>
      </c>
      <c r="N57" s="2">
        <v>19</v>
      </c>
      <c r="O57">
        <v>0</v>
      </c>
      <c r="P57">
        <v>0</v>
      </c>
      <c r="Q57">
        <v>19</v>
      </c>
      <c r="R57">
        <v>0</v>
      </c>
      <c r="S57">
        <v>19</v>
      </c>
    </row>
    <row r="58" spans="1:19" x14ac:dyDescent="0.25">
      <c r="A58" s="3" t="s">
        <v>117</v>
      </c>
      <c r="B58" s="2" t="s">
        <v>5</v>
      </c>
      <c r="C58" s="2">
        <v>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124</v>
      </c>
      <c r="J58" s="2">
        <v>1</v>
      </c>
      <c r="K58" s="2">
        <v>0</v>
      </c>
      <c r="L58" s="2">
        <v>0</v>
      </c>
      <c r="M58" s="2">
        <v>0</v>
      </c>
      <c r="N58" s="2">
        <v>18.399999999999999</v>
      </c>
      <c r="O58">
        <v>0</v>
      </c>
      <c r="P58">
        <v>0</v>
      </c>
      <c r="Q58">
        <v>18</v>
      </c>
      <c r="R58">
        <v>0</v>
      </c>
      <c r="S58">
        <v>18</v>
      </c>
    </row>
  </sheetData>
  <sortState ref="A2:S58">
    <sortCondition descending="1" ref="S2:S58"/>
  </sortState>
  <hyperlinks>
    <hyperlink ref="A2" r:id="rId1" display="http://fantasy.nfl.com/players/card?leagueId=0&amp;playerId=497240"/>
    <hyperlink ref="A6" r:id="rId2" display="http://fantasy.nfl.com/players/card?leagueId=0&amp;playerId=1062"/>
    <hyperlink ref="A7" r:id="rId3" display="http://fantasy.nfl.com/players/card?leagueId=0&amp;playerId=2495353"/>
    <hyperlink ref="A8" r:id="rId4" display="http://fantasy.nfl.com/players/card?leagueId=0&amp;playerId=2505629"/>
    <hyperlink ref="A9" r:id="rId5" display="http://fantasy.nfl.com/players/card?leagueId=0&amp;playerId=2540158"/>
    <hyperlink ref="A10" r:id="rId6" display="http://fantasy.nfl.com/players/card?leagueId=0&amp;playerId=2495267"/>
    <hyperlink ref="A12" r:id="rId7" display="http://fantasy.nfl.com/players/card?leagueId=0&amp;playerId=2495966"/>
    <hyperlink ref="A13" r:id="rId8" display="http://fantasy.nfl.com/players/card?leagueId=0&amp;playerId=2506369"/>
    <hyperlink ref="A14" r:id="rId9" display="http://fantasy.nfl.com/players/card?leagueId=0&amp;playerId=2495438"/>
    <hyperlink ref="A15" r:id="rId10" display="http://fantasy.nfl.com/players/card?leagueId=0&amp;playerId=2505299"/>
    <hyperlink ref="A16" r:id="rId11" display="http://fantasy.nfl.com/players/card?leagueId=0&amp;playerId=2543683"/>
    <hyperlink ref="A17" r:id="rId12" display="http://fantasy.nfl.com/players/card?leagueId=0&amp;playerId=2540148"/>
    <hyperlink ref="A18" r:id="rId13" display="http://fantasy.nfl.com/players/card?leagueId=0&amp;playerId=2537933"/>
    <hyperlink ref="A19" r:id="rId14" display="http://fantasy.nfl.com/players/card?leagueId=0&amp;playerId=2532853"/>
    <hyperlink ref="A20" r:id="rId15" display="http://fantasy.nfl.com/players/card?leagueId=0&amp;playerId=2533046"/>
    <hyperlink ref="A21" r:id="rId16" display="http://fantasy.nfl.com/players/card?leagueId=0&amp;playerId=2495825"/>
    <hyperlink ref="A24" r:id="rId17" display="http://fantasy.nfl.com/players/card?leagueId=0&amp;playerId=2541834"/>
    <hyperlink ref="A25" r:id="rId18" display="http://fantasy.nfl.com/players/card?leagueId=0&amp;playerId=2532838"/>
    <hyperlink ref="A27" r:id="rId19" display="http://fantasy.nfl.com/players/card?leagueId=0&amp;playerId=2543481"/>
    <hyperlink ref="A28" r:id="rId20" display="http://fantasy.nfl.com/players/card?leagueId=0&amp;playerId=71265"/>
    <hyperlink ref="A29" r:id="rId21" display="http://fantasy.nfl.com/players/card?leagueId=0&amp;playerId=2539995"/>
    <hyperlink ref="A30" r:id="rId22" display="http://fantasy.nfl.com/players/card?leagueId=0&amp;playerId=324"/>
    <hyperlink ref="A31" r:id="rId23" display="http://fantasy.nfl.com/players/card?leagueId=0&amp;playerId=2552468"/>
    <hyperlink ref="A32" r:id="rId24" display="http://fantasy.nfl.com/players/card?leagueId=0&amp;playerId=497234"/>
    <hyperlink ref="A33" r:id="rId25" display="http://fantasy.nfl.com/players/card?leagueId=0&amp;playerId=2540211"/>
    <hyperlink ref="A34" r:id="rId26" display="http://fantasy.nfl.com/players/card?leagueId=0&amp;playerId=2495187"/>
    <hyperlink ref="A35" r:id="rId27" display="http://fantasy.nfl.com/players/card?leagueId=0&amp;playerId=2550313"/>
    <hyperlink ref="A37" r:id="rId28" display="http://fantasy.nfl.com/players/card?leagueId=0&amp;playerId=2541768"/>
    <hyperlink ref="A38" r:id="rId29" display="http://fantasy.nfl.com/players/card?leagueId=0&amp;playerId=2495888"/>
    <hyperlink ref="A39" r:id="rId30" display="http://fantasy.nfl.com/players/card?leagueId=0&amp;playerId=2541199"/>
    <hyperlink ref="A40" r:id="rId31" display="http://fantasy.nfl.com/players/card?leagueId=0&amp;playerId=2507883"/>
    <hyperlink ref="A41" r:id="rId32" display="http://fantasy.nfl.com/players/card?leagueId=0&amp;playerId=2495835"/>
    <hyperlink ref="A42" r:id="rId33" display="http://fantasy.nfl.com/players/card?leagueId=0&amp;playerId=497258"/>
    <hyperlink ref="A43" r:id="rId34" display="http://fantasy.nfl.com/players/card?leagueId=0&amp;playerId=2507218"/>
    <hyperlink ref="A45" r:id="rId35" display="http://fantasy.nfl.com/players/card?leagueId=0&amp;playerId=2540203"/>
    <hyperlink ref="A46" r:id="rId36" display="http://fantasy.nfl.com/players/card?leagueId=0&amp;playerId=2552397"/>
    <hyperlink ref="A47" r:id="rId37" display="http://fantasy.nfl.com/players/card?leagueId=0&amp;playerId=497256"/>
    <hyperlink ref="A48" r:id="rId38" display="http://fantasy.nfl.com/players/card?leagueId=0&amp;playerId=2539327"/>
    <hyperlink ref="A49" r:id="rId39" display="http://fantasy.nfl.com/players/card?leagueId=0&amp;playerId=2543721"/>
    <hyperlink ref="A50" r:id="rId40" display="http://fantasy.nfl.com/players/card?leagueId=0&amp;playerId=2506619"/>
    <hyperlink ref="A51" r:id="rId41" display="http://fantasy.nfl.com/players/card?leagueId=0&amp;playerId=2541316"/>
    <hyperlink ref="A52" r:id="rId42" display="http://fantasy.nfl.com/players/card?leagueId=0&amp;playerId=2540200"/>
    <hyperlink ref="A53" r:id="rId43" display="http://fantasy.nfl.com/players/card?leagueId=0&amp;playerId=2552401"/>
    <hyperlink ref="A54" r:id="rId44" display="http://fantasy.nfl.com/players/card?leagueId=0&amp;playerId=2552586"/>
    <hyperlink ref="A55" r:id="rId45" display="http://fantasy.nfl.com/players/card?leagueId=0&amp;playerId=89766"/>
    <hyperlink ref="A56" r:id="rId46" display="http://fantasy.nfl.com/players/card?leagueId=0&amp;playerId=2495573"/>
    <hyperlink ref="A57" r:id="rId47" display="http://fantasy.nfl.com/players/card?leagueId=0&amp;playerId=2552633"/>
    <hyperlink ref="A58" r:id="rId48" display="http://fantasy.nfl.com/players/card?leagueId=0&amp;playerId=49722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D1" workbookViewId="0">
      <selection activeCell="L4" sqref="L4"/>
    </sheetView>
  </sheetViews>
  <sheetFormatPr defaultRowHeight="15" x14ac:dyDescent="0.25"/>
  <cols>
    <col min="1" max="1" width="12.28515625" bestFit="1" customWidth="1"/>
    <col min="2" max="2" width="11.85546875" bestFit="1" customWidth="1"/>
    <col min="3" max="3" width="13.5703125" bestFit="1" customWidth="1"/>
    <col min="10" max="10" width="10.28515625" bestFit="1" customWidth="1"/>
    <col min="11" max="11" width="12" bestFit="1" customWidth="1"/>
  </cols>
  <sheetData>
    <row r="1" spans="1:11" x14ac:dyDescent="0.25">
      <c r="A1" s="4" t="s">
        <v>22</v>
      </c>
      <c r="B1" s="4" t="s">
        <v>23</v>
      </c>
      <c r="C1" s="4" t="s">
        <v>24</v>
      </c>
      <c r="D1" s="4" t="s">
        <v>473</v>
      </c>
      <c r="E1" s="4" t="s">
        <v>474</v>
      </c>
      <c r="F1" s="4" t="s">
        <v>475</v>
      </c>
      <c r="G1" s="4" t="s">
        <v>476</v>
      </c>
      <c r="H1" s="4" t="s">
        <v>477</v>
      </c>
      <c r="I1" s="4" t="s">
        <v>478</v>
      </c>
      <c r="J1" s="4" t="s">
        <v>49</v>
      </c>
      <c r="K1" s="4" t="s">
        <v>50</v>
      </c>
    </row>
    <row r="2" spans="1:11" ht="30" x14ac:dyDescent="0.25">
      <c r="A2" s="5" t="s">
        <v>411</v>
      </c>
      <c r="B2" s="5" t="s">
        <v>10</v>
      </c>
      <c r="C2" s="5">
        <v>16</v>
      </c>
      <c r="D2" s="5">
        <v>50</v>
      </c>
      <c r="E2" s="5">
        <v>1</v>
      </c>
      <c r="F2" s="5">
        <v>7</v>
      </c>
      <c r="G2" s="5">
        <v>11</v>
      </c>
      <c r="H2" s="5">
        <v>10</v>
      </c>
      <c r="I2" s="5">
        <v>3</v>
      </c>
      <c r="J2" s="5">
        <v>152</v>
      </c>
      <c r="K2">
        <f>((E2+F2+G2+H2)*3 + I2*5)+D2</f>
        <v>152</v>
      </c>
    </row>
    <row r="3" spans="1:11" x14ac:dyDescent="0.25">
      <c r="A3" s="6" t="s">
        <v>412</v>
      </c>
      <c r="B3" s="5" t="s">
        <v>16</v>
      </c>
      <c r="C3" s="5">
        <v>16</v>
      </c>
      <c r="D3" s="5">
        <v>47</v>
      </c>
      <c r="E3" s="5">
        <v>1</v>
      </c>
      <c r="F3" s="5">
        <v>9</v>
      </c>
      <c r="G3" s="5">
        <v>13</v>
      </c>
      <c r="H3" s="5">
        <v>6</v>
      </c>
      <c r="I3" s="5">
        <v>3</v>
      </c>
      <c r="J3" s="5">
        <v>149</v>
      </c>
      <c r="K3">
        <f t="shared" ref="K3:K31" si="0">((E3+F3+G3+H3)*3 + I3*5)+D3</f>
        <v>149</v>
      </c>
    </row>
    <row r="4" spans="1:11" ht="30" x14ac:dyDescent="0.25">
      <c r="A4" s="6" t="s">
        <v>413</v>
      </c>
      <c r="B4" s="5" t="s">
        <v>1</v>
      </c>
      <c r="C4" s="5">
        <v>16</v>
      </c>
      <c r="D4" s="5">
        <v>54</v>
      </c>
      <c r="E4" s="5">
        <v>0</v>
      </c>
      <c r="F4" s="5">
        <v>11</v>
      </c>
      <c r="G4" s="5">
        <v>9</v>
      </c>
      <c r="H4" s="5">
        <v>7</v>
      </c>
      <c r="I4" s="5">
        <v>2</v>
      </c>
      <c r="J4" s="5">
        <v>145</v>
      </c>
      <c r="K4">
        <f t="shared" si="0"/>
        <v>145</v>
      </c>
    </row>
    <row r="5" spans="1:11" ht="30" x14ac:dyDescent="0.25">
      <c r="A5" s="6" t="s">
        <v>414</v>
      </c>
      <c r="B5" s="5" t="s">
        <v>0</v>
      </c>
      <c r="C5" s="5">
        <v>16</v>
      </c>
      <c r="D5" s="5">
        <v>51</v>
      </c>
      <c r="E5" s="5">
        <v>1</v>
      </c>
      <c r="F5" s="5">
        <v>9</v>
      </c>
      <c r="G5" s="5">
        <v>10</v>
      </c>
      <c r="H5" s="5">
        <v>6</v>
      </c>
      <c r="I5" s="5">
        <v>3</v>
      </c>
      <c r="J5" s="5">
        <v>144</v>
      </c>
      <c r="K5">
        <f t="shared" si="0"/>
        <v>144</v>
      </c>
    </row>
    <row r="6" spans="1:11" ht="30" x14ac:dyDescent="0.25">
      <c r="A6" s="6" t="s">
        <v>415</v>
      </c>
      <c r="B6" s="5" t="s">
        <v>2</v>
      </c>
      <c r="C6" s="5">
        <v>16</v>
      </c>
      <c r="D6" s="5">
        <v>46</v>
      </c>
      <c r="E6" s="5">
        <v>0</v>
      </c>
      <c r="F6" s="5">
        <v>8</v>
      </c>
      <c r="G6" s="5">
        <v>9</v>
      </c>
      <c r="H6" s="5">
        <v>10</v>
      </c>
      <c r="I6" s="5">
        <v>3</v>
      </c>
      <c r="J6" s="5">
        <v>142</v>
      </c>
      <c r="K6">
        <f t="shared" si="0"/>
        <v>142</v>
      </c>
    </row>
    <row r="7" spans="1:11" x14ac:dyDescent="0.25">
      <c r="A7" s="6" t="s">
        <v>416</v>
      </c>
      <c r="B7" s="5" t="s">
        <v>7</v>
      </c>
      <c r="C7" s="5">
        <v>16</v>
      </c>
      <c r="D7" s="5">
        <v>48</v>
      </c>
      <c r="E7" s="5">
        <v>0</v>
      </c>
      <c r="F7" s="5">
        <v>8</v>
      </c>
      <c r="G7" s="5">
        <v>8</v>
      </c>
      <c r="H7" s="5">
        <v>8</v>
      </c>
      <c r="I7" s="5">
        <v>4</v>
      </c>
      <c r="J7" s="5">
        <v>140</v>
      </c>
      <c r="K7">
        <f t="shared" si="0"/>
        <v>140</v>
      </c>
    </row>
    <row r="8" spans="1:11" x14ac:dyDescent="0.25">
      <c r="A8" s="6" t="s">
        <v>417</v>
      </c>
      <c r="B8" s="5" t="s">
        <v>8</v>
      </c>
      <c r="C8" s="5">
        <v>16</v>
      </c>
      <c r="D8" s="5">
        <v>43</v>
      </c>
      <c r="E8" s="5">
        <v>1</v>
      </c>
      <c r="F8" s="5">
        <v>9</v>
      </c>
      <c r="G8" s="5">
        <v>7</v>
      </c>
      <c r="H8" s="5">
        <v>7</v>
      </c>
      <c r="I8" s="5">
        <v>5</v>
      </c>
      <c r="J8" s="5">
        <v>140</v>
      </c>
      <c r="K8">
        <f t="shared" si="0"/>
        <v>140</v>
      </c>
    </row>
    <row r="9" spans="1:11" ht="30" x14ac:dyDescent="0.25">
      <c r="A9" s="6" t="s">
        <v>418</v>
      </c>
      <c r="B9" s="5" t="s">
        <v>19</v>
      </c>
      <c r="C9" s="5">
        <v>16</v>
      </c>
      <c r="D9" s="5">
        <v>44</v>
      </c>
      <c r="E9" s="5">
        <v>0</v>
      </c>
      <c r="F9" s="5">
        <v>7</v>
      </c>
      <c r="G9" s="5">
        <v>9</v>
      </c>
      <c r="H9" s="5">
        <v>9</v>
      </c>
      <c r="I9" s="5">
        <v>4</v>
      </c>
      <c r="J9" s="5">
        <v>139</v>
      </c>
      <c r="K9">
        <f t="shared" si="0"/>
        <v>139</v>
      </c>
    </row>
    <row r="10" spans="1:11" ht="30" x14ac:dyDescent="0.25">
      <c r="A10" s="6" t="s">
        <v>419</v>
      </c>
      <c r="B10" s="5" t="s">
        <v>4</v>
      </c>
      <c r="C10" s="5">
        <v>16</v>
      </c>
      <c r="D10" s="5">
        <v>52</v>
      </c>
      <c r="E10" s="5">
        <v>1</v>
      </c>
      <c r="F10" s="5">
        <v>7</v>
      </c>
      <c r="G10" s="5">
        <v>9</v>
      </c>
      <c r="H10" s="5">
        <v>8</v>
      </c>
      <c r="I10" s="5">
        <v>2</v>
      </c>
      <c r="J10" s="5">
        <v>137</v>
      </c>
      <c r="K10">
        <f t="shared" si="0"/>
        <v>137</v>
      </c>
    </row>
    <row r="11" spans="1:11" x14ac:dyDescent="0.25">
      <c r="A11" s="6" t="s">
        <v>420</v>
      </c>
      <c r="B11" s="5" t="s">
        <v>13</v>
      </c>
      <c r="C11" s="5">
        <v>16</v>
      </c>
      <c r="D11" s="5">
        <v>41</v>
      </c>
      <c r="E11" s="5">
        <v>0</v>
      </c>
      <c r="F11" s="5">
        <v>6</v>
      </c>
      <c r="G11" s="5">
        <v>10</v>
      </c>
      <c r="H11" s="5">
        <v>9</v>
      </c>
      <c r="I11" s="5">
        <v>4</v>
      </c>
      <c r="J11" s="5">
        <v>136</v>
      </c>
      <c r="K11">
        <f t="shared" si="0"/>
        <v>136</v>
      </c>
    </row>
    <row r="12" spans="1:11" x14ac:dyDescent="0.25">
      <c r="A12" s="6" t="s">
        <v>421</v>
      </c>
      <c r="B12" s="5" t="s">
        <v>11</v>
      </c>
      <c r="C12" s="5">
        <v>16</v>
      </c>
      <c r="D12" s="5">
        <v>40</v>
      </c>
      <c r="E12" s="5">
        <v>1</v>
      </c>
      <c r="F12" s="5">
        <v>10</v>
      </c>
      <c r="G12" s="5">
        <v>9</v>
      </c>
      <c r="H12" s="5">
        <v>5</v>
      </c>
      <c r="I12" s="5">
        <v>3</v>
      </c>
      <c r="J12" s="5">
        <v>130</v>
      </c>
      <c r="K12">
        <f t="shared" si="0"/>
        <v>130</v>
      </c>
    </row>
    <row r="13" spans="1:11" x14ac:dyDescent="0.25">
      <c r="A13" s="6" t="s">
        <v>422</v>
      </c>
      <c r="B13" s="5" t="s">
        <v>15</v>
      </c>
      <c r="C13" s="5">
        <v>16</v>
      </c>
      <c r="D13" s="5">
        <v>42</v>
      </c>
      <c r="E13" s="5">
        <v>0</v>
      </c>
      <c r="F13" s="5">
        <v>9</v>
      </c>
      <c r="G13" s="5">
        <v>8</v>
      </c>
      <c r="H13" s="5">
        <v>9</v>
      </c>
      <c r="I13" s="5">
        <v>2</v>
      </c>
      <c r="J13" s="5">
        <v>130</v>
      </c>
      <c r="K13">
        <f t="shared" si="0"/>
        <v>130</v>
      </c>
    </row>
    <row r="14" spans="1:11" ht="30" x14ac:dyDescent="0.25">
      <c r="A14" s="6" t="s">
        <v>423</v>
      </c>
      <c r="B14" s="5" t="s">
        <v>45</v>
      </c>
      <c r="C14" s="5">
        <v>16</v>
      </c>
      <c r="D14" s="5">
        <v>41</v>
      </c>
      <c r="E14" s="5">
        <v>0</v>
      </c>
      <c r="F14" s="5">
        <v>7</v>
      </c>
      <c r="G14" s="5">
        <v>10</v>
      </c>
      <c r="H14" s="5">
        <v>7</v>
      </c>
      <c r="I14" s="5">
        <v>3</v>
      </c>
      <c r="J14" s="5">
        <v>128</v>
      </c>
      <c r="K14">
        <f t="shared" si="0"/>
        <v>128</v>
      </c>
    </row>
    <row r="15" spans="1:11" ht="30" x14ac:dyDescent="0.25">
      <c r="A15" s="6" t="s">
        <v>424</v>
      </c>
      <c r="B15" s="5" t="s">
        <v>18</v>
      </c>
      <c r="C15" s="5">
        <v>16</v>
      </c>
      <c r="D15" s="5">
        <v>33</v>
      </c>
      <c r="E15" s="5">
        <v>1</v>
      </c>
      <c r="F15" s="5">
        <v>9</v>
      </c>
      <c r="G15" s="5">
        <v>10</v>
      </c>
      <c r="H15" s="5">
        <v>8</v>
      </c>
      <c r="I15" s="5">
        <v>2</v>
      </c>
      <c r="J15" s="5">
        <v>127</v>
      </c>
      <c r="K15">
        <f t="shared" si="0"/>
        <v>127</v>
      </c>
    </row>
    <row r="16" spans="1:11" ht="30" x14ac:dyDescent="0.25">
      <c r="A16" s="6" t="s">
        <v>425</v>
      </c>
      <c r="B16" s="5" t="s">
        <v>9</v>
      </c>
      <c r="C16" s="5">
        <v>16</v>
      </c>
      <c r="D16" s="5">
        <v>39</v>
      </c>
      <c r="E16" s="5">
        <v>0</v>
      </c>
      <c r="F16" s="5">
        <v>10</v>
      </c>
      <c r="G16" s="5">
        <v>8</v>
      </c>
      <c r="H16" s="5">
        <v>7</v>
      </c>
      <c r="I16" s="5">
        <v>2</v>
      </c>
      <c r="J16" s="5">
        <v>124</v>
      </c>
      <c r="K16">
        <f t="shared" si="0"/>
        <v>124</v>
      </c>
    </row>
    <row r="17" spans="1:11" ht="30" x14ac:dyDescent="0.25">
      <c r="A17" s="5" t="s">
        <v>426</v>
      </c>
      <c r="B17" s="5" t="s">
        <v>48</v>
      </c>
      <c r="C17" s="5">
        <v>16</v>
      </c>
      <c r="D17" s="5">
        <v>39</v>
      </c>
      <c r="E17" s="5">
        <v>0</v>
      </c>
      <c r="F17" s="5">
        <v>7</v>
      </c>
      <c r="G17" s="5">
        <v>9</v>
      </c>
      <c r="H17" s="5">
        <v>7</v>
      </c>
      <c r="I17" s="5">
        <v>3</v>
      </c>
      <c r="J17" s="5">
        <v>123</v>
      </c>
      <c r="K17">
        <f t="shared" si="0"/>
        <v>123</v>
      </c>
    </row>
    <row r="18" spans="1:11" x14ac:dyDescent="0.25">
      <c r="A18" s="6" t="s">
        <v>427</v>
      </c>
      <c r="B18" s="5" t="s">
        <v>14</v>
      </c>
      <c r="C18" s="5">
        <v>16</v>
      </c>
      <c r="D18" s="5">
        <v>44</v>
      </c>
      <c r="E18" s="5">
        <v>1</v>
      </c>
      <c r="F18" s="5">
        <v>8</v>
      </c>
      <c r="G18" s="5">
        <v>7</v>
      </c>
      <c r="H18" s="5">
        <v>5</v>
      </c>
      <c r="I18" s="5">
        <v>3</v>
      </c>
      <c r="J18" s="5">
        <v>122</v>
      </c>
      <c r="K18">
        <f t="shared" si="0"/>
        <v>122</v>
      </c>
    </row>
    <row r="19" spans="1:11" ht="30" x14ac:dyDescent="0.25">
      <c r="A19" s="6" t="s">
        <v>428</v>
      </c>
      <c r="B19" s="5" t="s">
        <v>5</v>
      </c>
      <c r="C19" s="5">
        <v>16</v>
      </c>
      <c r="D19" s="5">
        <v>37</v>
      </c>
      <c r="E19" s="5">
        <v>0</v>
      </c>
      <c r="F19" s="5">
        <v>7</v>
      </c>
      <c r="G19" s="5">
        <v>9</v>
      </c>
      <c r="H19" s="5">
        <v>10</v>
      </c>
      <c r="I19" s="5">
        <v>1</v>
      </c>
      <c r="J19" s="5">
        <v>120</v>
      </c>
      <c r="K19">
        <f t="shared" si="0"/>
        <v>120</v>
      </c>
    </row>
    <row r="20" spans="1:11" x14ac:dyDescent="0.25">
      <c r="A20" s="6" t="s">
        <v>429</v>
      </c>
      <c r="B20" s="5" t="s">
        <v>12</v>
      </c>
      <c r="C20" s="5">
        <v>16</v>
      </c>
      <c r="D20" s="5">
        <v>36</v>
      </c>
      <c r="E20" s="5">
        <v>0</v>
      </c>
      <c r="F20" s="5">
        <v>7</v>
      </c>
      <c r="G20" s="5">
        <v>8</v>
      </c>
      <c r="H20" s="5">
        <v>6</v>
      </c>
      <c r="I20" s="5">
        <v>4</v>
      </c>
      <c r="J20" s="5">
        <v>119</v>
      </c>
      <c r="K20">
        <f t="shared" si="0"/>
        <v>119</v>
      </c>
    </row>
    <row r="21" spans="1:11" x14ac:dyDescent="0.25">
      <c r="A21" s="6" t="s">
        <v>430</v>
      </c>
      <c r="B21" s="5" t="s">
        <v>46</v>
      </c>
      <c r="C21" s="5">
        <v>16</v>
      </c>
      <c r="D21" s="5">
        <v>32</v>
      </c>
      <c r="E21" s="5">
        <v>0</v>
      </c>
      <c r="F21" s="5">
        <v>10</v>
      </c>
      <c r="G21" s="5">
        <v>8</v>
      </c>
      <c r="H21" s="5">
        <v>8</v>
      </c>
      <c r="I21" s="5">
        <v>1</v>
      </c>
      <c r="J21" s="5">
        <v>115</v>
      </c>
      <c r="K21">
        <f t="shared" si="0"/>
        <v>115</v>
      </c>
    </row>
    <row r="22" spans="1:11" ht="30" x14ac:dyDescent="0.25">
      <c r="A22" s="6" t="s">
        <v>431</v>
      </c>
      <c r="B22" s="5" t="s">
        <v>6</v>
      </c>
      <c r="C22" s="5">
        <v>16</v>
      </c>
      <c r="D22" s="5">
        <v>34</v>
      </c>
      <c r="E22" s="5">
        <v>0</v>
      </c>
      <c r="F22" s="5">
        <v>9</v>
      </c>
      <c r="G22" s="5">
        <v>9</v>
      </c>
      <c r="H22" s="5">
        <v>9</v>
      </c>
      <c r="I22" s="5">
        <v>0</v>
      </c>
      <c r="J22" s="5">
        <v>115</v>
      </c>
      <c r="K22">
        <f t="shared" si="0"/>
        <v>115</v>
      </c>
    </row>
    <row r="23" spans="1:11" x14ac:dyDescent="0.25">
      <c r="A23" s="6" t="s">
        <v>432</v>
      </c>
      <c r="B23" s="5" t="s">
        <v>20</v>
      </c>
      <c r="C23" s="5">
        <v>16</v>
      </c>
      <c r="D23" s="5">
        <v>38</v>
      </c>
      <c r="E23" s="5">
        <v>0</v>
      </c>
      <c r="F23" s="5">
        <v>9</v>
      </c>
      <c r="G23" s="5">
        <v>7</v>
      </c>
      <c r="H23" s="5">
        <v>8</v>
      </c>
      <c r="I23" s="5">
        <v>1</v>
      </c>
      <c r="J23" s="5">
        <v>115</v>
      </c>
      <c r="K23">
        <f t="shared" si="0"/>
        <v>115</v>
      </c>
    </row>
    <row r="24" spans="1:11" ht="30" x14ac:dyDescent="0.25">
      <c r="A24" s="6" t="s">
        <v>433</v>
      </c>
      <c r="B24" s="5" t="s">
        <v>43</v>
      </c>
      <c r="C24" s="5">
        <v>16</v>
      </c>
      <c r="D24" s="5">
        <v>35</v>
      </c>
      <c r="E24" s="5">
        <v>0</v>
      </c>
      <c r="F24" s="5">
        <v>7</v>
      </c>
      <c r="G24" s="5">
        <v>6</v>
      </c>
      <c r="H24" s="5">
        <v>7</v>
      </c>
      <c r="I24" s="5">
        <v>4</v>
      </c>
      <c r="J24" s="5">
        <v>115</v>
      </c>
      <c r="K24">
        <f t="shared" si="0"/>
        <v>115</v>
      </c>
    </row>
    <row r="25" spans="1:11" ht="30" x14ac:dyDescent="0.25">
      <c r="A25" s="6" t="s">
        <v>434</v>
      </c>
      <c r="B25" s="5" t="s">
        <v>21</v>
      </c>
      <c r="C25" s="5">
        <v>16</v>
      </c>
      <c r="D25" s="5">
        <v>36</v>
      </c>
      <c r="E25" s="5">
        <v>0</v>
      </c>
      <c r="F25" s="5">
        <v>7</v>
      </c>
      <c r="G25" s="5">
        <v>8</v>
      </c>
      <c r="H25" s="5">
        <v>7</v>
      </c>
      <c r="I25" s="5">
        <v>2</v>
      </c>
      <c r="J25" s="5">
        <v>112</v>
      </c>
      <c r="K25">
        <f t="shared" si="0"/>
        <v>112</v>
      </c>
    </row>
    <row r="26" spans="1:11" ht="30" x14ac:dyDescent="0.25">
      <c r="A26" s="6" t="s">
        <v>435</v>
      </c>
      <c r="B26" s="5" t="s">
        <v>44</v>
      </c>
      <c r="C26" s="5">
        <v>16</v>
      </c>
      <c r="D26" s="5">
        <v>37</v>
      </c>
      <c r="E26" s="5">
        <v>0</v>
      </c>
      <c r="F26" s="5">
        <v>8</v>
      </c>
      <c r="G26" s="5">
        <v>7</v>
      </c>
      <c r="H26" s="5">
        <v>10</v>
      </c>
      <c r="I26" s="5">
        <v>0</v>
      </c>
      <c r="J26" s="5">
        <v>112</v>
      </c>
      <c r="K26">
        <f t="shared" si="0"/>
        <v>112</v>
      </c>
    </row>
    <row r="27" spans="1:11" ht="30" x14ac:dyDescent="0.25">
      <c r="A27" s="6" t="s">
        <v>436</v>
      </c>
      <c r="B27" s="5" t="s">
        <v>42</v>
      </c>
      <c r="C27" s="5">
        <v>16</v>
      </c>
      <c r="D27" s="5">
        <v>31</v>
      </c>
      <c r="E27" s="5">
        <v>1</v>
      </c>
      <c r="F27" s="5">
        <v>4</v>
      </c>
      <c r="G27" s="5">
        <v>9</v>
      </c>
      <c r="H27" s="5">
        <v>7</v>
      </c>
      <c r="I27" s="5">
        <v>3</v>
      </c>
      <c r="J27" s="5">
        <v>109</v>
      </c>
      <c r="K27">
        <f t="shared" si="0"/>
        <v>109</v>
      </c>
    </row>
    <row r="28" spans="1:11" ht="30" x14ac:dyDescent="0.25">
      <c r="A28" s="6" t="s">
        <v>437</v>
      </c>
      <c r="B28" s="5" t="s">
        <v>40</v>
      </c>
      <c r="C28" s="5">
        <v>16</v>
      </c>
      <c r="D28" s="5">
        <v>32</v>
      </c>
      <c r="E28" s="5">
        <v>0</v>
      </c>
      <c r="F28" s="5">
        <v>7</v>
      </c>
      <c r="G28" s="5">
        <v>7</v>
      </c>
      <c r="H28" s="5">
        <v>6</v>
      </c>
      <c r="I28" s="5">
        <v>3</v>
      </c>
      <c r="J28" s="5">
        <v>107</v>
      </c>
      <c r="K28">
        <f t="shared" si="0"/>
        <v>107</v>
      </c>
    </row>
    <row r="29" spans="1:11" x14ac:dyDescent="0.25">
      <c r="A29" s="6" t="s">
        <v>438</v>
      </c>
      <c r="B29" s="5" t="s">
        <v>41</v>
      </c>
      <c r="C29" s="5">
        <v>16</v>
      </c>
      <c r="D29" s="5">
        <v>30</v>
      </c>
      <c r="E29" s="5">
        <v>0</v>
      </c>
      <c r="F29" s="5">
        <v>8</v>
      </c>
      <c r="G29" s="5">
        <v>8</v>
      </c>
      <c r="H29" s="5">
        <v>8</v>
      </c>
      <c r="I29" s="5">
        <v>1</v>
      </c>
      <c r="J29" s="5">
        <v>107</v>
      </c>
      <c r="K29">
        <f t="shared" si="0"/>
        <v>107</v>
      </c>
    </row>
    <row r="30" spans="1:11" x14ac:dyDescent="0.25">
      <c r="A30" s="6" t="s">
        <v>439</v>
      </c>
      <c r="B30" s="5" t="s">
        <v>39</v>
      </c>
      <c r="C30" s="5">
        <v>16</v>
      </c>
      <c r="D30" s="5">
        <v>34</v>
      </c>
      <c r="E30" s="5">
        <v>0</v>
      </c>
      <c r="F30" s="5">
        <v>8</v>
      </c>
      <c r="G30" s="5">
        <v>8</v>
      </c>
      <c r="H30" s="5">
        <v>8</v>
      </c>
      <c r="I30" s="5">
        <v>0</v>
      </c>
      <c r="J30" s="5">
        <v>106</v>
      </c>
      <c r="K30">
        <f t="shared" si="0"/>
        <v>106</v>
      </c>
    </row>
    <row r="31" spans="1:11" x14ac:dyDescent="0.25">
      <c r="A31" s="6" t="s">
        <v>440</v>
      </c>
      <c r="B31" s="5" t="s">
        <v>17</v>
      </c>
      <c r="C31" s="5">
        <v>16</v>
      </c>
      <c r="D31" s="5">
        <v>30</v>
      </c>
      <c r="E31" s="5">
        <v>0</v>
      </c>
      <c r="F31" s="5">
        <v>9</v>
      </c>
      <c r="G31" s="5">
        <v>7</v>
      </c>
      <c r="H31" s="5">
        <v>6</v>
      </c>
      <c r="I31" s="5">
        <v>1</v>
      </c>
      <c r="J31" s="5">
        <v>101</v>
      </c>
      <c r="K31">
        <f t="shared" si="0"/>
        <v>101</v>
      </c>
    </row>
  </sheetData>
  <hyperlinks>
    <hyperlink ref="A3" r:id="rId1" display="http://fantasy.nfl.com/players/card?leagueId=0&amp;playerId=2550380"/>
    <hyperlink ref="A4" r:id="rId2" display="http://fantasy.nfl.com/players/card?leagueId=0&amp;playerId=2503471"/>
    <hyperlink ref="A5" r:id="rId3" display="http://fantasy.nfl.com/players/card?leagueId=0&amp;playerId=2507232"/>
    <hyperlink ref="A6" r:id="rId4" display="http://fantasy.nfl.com/players/card?leagueId=0&amp;playerId=2507374"/>
    <hyperlink ref="A7" r:id="rId5" display="http://fantasy.nfl.com/players/card?leagueId=0&amp;playerId=2495259"/>
    <hyperlink ref="A8" r:id="rId6" display="http://fantasy.nfl.com/players/card?leagueId=0&amp;playerId=2504797"/>
    <hyperlink ref="A9" r:id="rId7" display="http://fantasy.nfl.com/players/card?leagueId=0&amp;playerId=2536340"/>
    <hyperlink ref="A10" r:id="rId8" display="http://fantasy.nfl.com/players/card?leagueId=0&amp;playerId=2507463"/>
    <hyperlink ref="A11" r:id="rId9" display="http://fantasy.nfl.com/players/card?leagueId=0&amp;playerId=2532968"/>
    <hyperlink ref="A12" r:id="rId10" display="http://fantasy.nfl.com/players/card?leagueId=0&amp;playerId=2506194"/>
    <hyperlink ref="A13" r:id="rId11" display="http://fantasy.nfl.com/players/card?leagueId=0&amp;playerId=2506677"/>
    <hyperlink ref="A14" r:id="rId12" display="http://fantasy.nfl.com/players/card?leagueId=0&amp;playerId=2507401"/>
    <hyperlink ref="A15" r:id="rId13" display="http://fantasy.nfl.com/players/card?leagueId=0&amp;playerId=2550325"/>
    <hyperlink ref="A16" r:id="rId14" display="http://fantasy.nfl.com/players/card?leagueId=0&amp;playerId=2539637"/>
    <hyperlink ref="A18" r:id="rId15" display="http://fantasy.nfl.com/players/card?leagueId=0&amp;playerId=2505459"/>
    <hyperlink ref="A19" r:id="rId16" display="http://fantasy.nfl.com/players/card?leagueId=0&amp;playerId=71309"/>
    <hyperlink ref="A20" r:id="rId17" display="http://fantasy.nfl.com/players/card?leagueId=0&amp;playerId=2500351"/>
    <hyperlink ref="A21" r:id="rId18" display="http://fantasy.nfl.com/players/card?leagueId=0&amp;playerId=2507225"/>
    <hyperlink ref="A22" r:id="rId19" display="http://fantasy.nfl.com/players/card?leagueId=0&amp;playerId=4381"/>
    <hyperlink ref="A23" r:id="rId20" display="http://fantasy.nfl.com/players/card?leagueId=0&amp;playerId=2550636"/>
    <hyperlink ref="A24" r:id="rId21" display="http://fantasy.nfl.com/players/card?leagueId=0&amp;playerId=2534797"/>
    <hyperlink ref="A25" r:id="rId22" display="http://fantasy.nfl.com/players/card?leagueId=0&amp;playerId=2506264"/>
    <hyperlink ref="A26" r:id="rId23" display="http://fantasy.nfl.com/players/card?leagueId=0&amp;playerId=2506386"/>
    <hyperlink ref="A27" r:id="rId24" display="http://fantasy.nfl.com/players/card?leagueId=0&amp;playerId=2504257"/>
    <hyperlink ref="A28" r:id="rId25" display="http://fantasy.nfl.com/players/card?leagueId=0&amp;playerId=2543533"/>
    <hyperlink ref="A29" r:id="rId26" display="http://fantasy.nfl.com/players/card?leagueId=0&amp;playerId=2506063"/>
    <hyperlink ref="A30" r:id="rId27" display="http://fantasy.nfl.com/players/card?leagueId=0&amp;playerId=2495150"/>
    <hyperlink ref="A31" r:id="rId28" display="http://fantasy.nfl.com/players/card?leagueId=0&amp;playerId=8980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G1" workbookViewId="0">
      <selection activeCell="M1" sqref="M1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13.5703125" bestFit="1" customWidth="1"/>
    <col min="4" max="4" width="5.7109375" bestFit="1" customWidth="1"/>
    <col min="5" max="5" width="12.85546875" bestFit="1" customWidth="1"/>
    <col min="6" max="6" width="18.7109375" bestFit="1" customWidth="1"/>
    <col min="7" max="7" width="7.42578125" bestFit="1" customWidth="1"/>
    <col min="8" max="8" width="12.140625" bestFit="1" customWidth="1"/>
    <col min="9" max="9" width="18.85546875" bestFit="1" customWidth="1"/>
    <col min="10" max="10" width="12.140625" bestFit="1" customWidth="1"/>
    <col min="11" max="11" width="10.28515625" bestFit="1" customWidth="1"/>
    <col min="12" max="12" width="12" bestFit="1" customWidth="1"/>
  </cols>
  <sheetData>
    <row r="1" spans="1:13" x14ac:dyDescent="0.25">
      <c r="A1" s="7" t="s">
        <v>51</v>
      </c>
      <c r="B1" s="7" t="s">
        <v>52</v>
      </c>
      <c r="C1" s="7" t="s">
        <v>24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50</v>
      </c>
      <c r="M1" s="7"/>
    </row>
    <row r="2" spans="1:13" ht="45" x14ac:dyDescent="0.25">
      <c r="A2" s="5" t="s">
        <v>441</v>
      </c>
      <c r="B2" s="5" t="s">
        <v>16</v>
      </c>
      <c r="C2" s="5">
        <v>16</v>
      </c>
      <c r="D2" s="5">
        <v>46</v>
      </c>
      <c r="E2" s="5">
        <v>15</v>
      </c>
      <c r="F2" s="5">
        <v>13</v>
      </c>
      <c r="G2" s="5">
        <v>1</v>
      </c>
      <c r="H2" s="5">
        <v>4</v>
      </c>
      <c r="I2" s="5">
        <v>2</v>
      </c>
      <c r="J2" s="5">
        <v>0</v>
      </c>
      <c r="K2" s="5">
        <v>146</v>
      </c>
      <c r="L2" s="7">
        <f t="shared" ref="L2:L33" si="0">(D2*2) + (E2*2) + (F2*2)+(G2*2)+(H2*10)+(I2*10)</f>
        <v>210</v>
      </c>
    </row>
    <row r="3" spans="1:13" ht="30" x14ac:dyDescent="0.25">
      <c r="A3" s="5" t="s">
        <v>442</v>
      </c>
      <c r="B3" s="5" t="s">
        <v>48</v>
      </c>
      <c r="C3" s="5">
        <v>16</v>
      </c>
      <c r="D3" s="5">
        <v>46</v>
      </c>
      <c r="E3" s="5">
        <v>20</v>
      </c>
      <c r="F3" s="5">
        <v>16</v>
      </c>
      <c r="G3" s="5">
        <v>2</v>
      </c>
      <c r="H3" s="5">
        <v>4</v>
      </c>
      <c r="I3" s="5">
        <v>0</v>
      </c>
      <c r="J3" s="5">
        <v>0</v>
      </c>
      <c r="K3" s="5">
        <v>170</v>
      </c>
      <c r="L3" s="7">
        <f t="shared" si="0"/>
        <v>208</v>
      </c>
    </row>
    <row r="4" spans="1:13" ht="30" x14ac:dyDescent="0.25">
      <c r="A4" s="5" t="s">
        <v>443</v>
      </c>
      <c r="B4" s="5" t="s">
        <v>45</v>
      </c>
      <c r="C4" s="5">
        <v>16</v>
      </c>
      <c r="D4" s="5">
        <v>47</v>
      </c>
      <c r="E4" s="5">
        <v>17</v>
      </c>
      <c r="F4" s="5">
        <v>11</v>
      </c>
      <c r="G4" s="5">
        <v>1</v>
      </c>
      <c r="H4" s="5">
        <v>2</v>
      </c>
      <c r="I4" s="5">
        <v>2</v>
      </c>
      <c r="J4" s="5">
        <v>0</v>
      </c>
      <c r="K4" s="5">
        <v>165</v>
      </c>
      <c r="L4" s="7">
        <f t="shared" si="0"/>
        <v>192</v>
      </c>
    </row>
    <row r="5" spans="1:13" ht="45" x14ac:dyDescent="0.25">
      <c r="A5" s="5" t="s">
        <v>444</v>
      </c>
      <c r="B5" s="5" t="s">
        <v>18</v>
      </c>
      <c r="C5" s="5">
        <v>16</v>
      </c>
      <c r="D5" s="5">
        <v>43</v>
      </c>
      <c r="E5" s="5">
        <v>18</v>
      </c>
      <c r="F5" s="5">
        <v>13</v>
      </c>
      <c r="G5" s="5">
        <v>1</v>
      </c>
      <c r="H5" s="5">
        <v>4</v>
      </c>
      <c r="I5" s="5">
        <v>0</v>
      </c>
      <c r="J5" s="5">
        <v>0</v>
      </c>
      <c r="K5" s="5">
        <v>141</v>
      </c>
      <c r="L5" s="7">
        <f t="shared" si="0"/>
        <v>190</v>
      </c>
    </row>
    <row r="6" spans="1:13" ht="30" x14ac:dyDescent="0.25">
      <c r="A6" s="5" t="s">
        <v>445</v>
      </c>
      <c r="B6" s="5" t="s">
        <v>0</v>
      </c>
      <c r="C6" s="5">
        <v>16</v>
      </c>
      <c r="D6" s="5">
        <v>44</v>
      </c>
      <c r="E6" s="5">
        <v>18</v>
      </c>
      <c r="F6" s="5">
        <v>11</v>
      </c>
      <c r="G6" s="5">
        <v>0</v>
      </c>
      <c r="H6" s="5">
        <v>3</v>
      </c>
      <c r="I6" s="5">
        <v>1</v>
      </c>
      <c r="J6" s="5">
        <v>0</v>
      </c>
      <c r="K6" s="5">
        <v>126</v>
      </c>
      <c r="L6" s="7">
        <f t="shared" si="0"/>
        <v>186</v>
      </c>
    </row>
    <row r="7" spans="1:13" ht="45" x14ac:dyDescent="0.25">
      <c r="A7" s="5" t="s">
        <v>446</v>
      </c>
      <c r="B7" s="5" t="s">
        <v>4</v>
      </c>
      <c r="C7" s="5">
        <v>16</v>
      </c>
      <c r="D7" s="5">
        <v>47</v>
      </c>
      <c r="E7" s="5">
        <v>18</v>
      </c>
      <c r="F7" s="5">
        <v>13</v>
      </c>
      <c r="G7" s="5">
        <v>0</v>
      </c>
      <c r="H7" s="5">
        <v>3</v>
      </c>
      <c r="I7" s="5">
        <v>0</v>
      </c>
      <c r="J7" s="5">
        <v>0</v>
      </c>
      <c r="K7" s="5">
        <v>122</v>
      </c>
      <c r="L7" s="7">
        <f t="shared" si="0"/>
        <v>186</v>
      </c>
    </row>
    <row r="8" spans="1:13" ht="45" x14ac:dyDescent="0.25">
      <c r="A8" s="5" t="s">
        <v>447</v>
      </c>
      <c r="B8" s="5" t="s">
        <v>2</v>
      </c>
      <c r="C8" s="5">
        <v>16</v>
      </c>
      <c r="D8" s="5">
        <v>45</v>
      </c>
      <c r="E8" s="5">
        <v>18</v>
      </c>
      <c r="F8" s="5">
        <v>13</v>
      </c>
      <c r="G8" s="5">
        <v>1</v>
      </c>
      <c r="H8" s="5">
        <v>3</v>
      </c>
      <c r="I8" s="5">
        <v>0</v>
      </c>
      <c r="J8" s="5">
        <v>0</v>
      </c>
      <c r="K8" s="5">
        <v>165</v>
      </c>
      <c r="L8" s="7">
        <f t="shared" si="0"/>
        <v>184</v>
      </c>
    </row>
    <row r="9" spans="1:13" ht="30" x14ac:dyDescent="0.25">
      <c r="A9" s="6" t="s">
        <v>448</v>
      </c>
      <c r="B9" s="5" t="s">
        <v>43</v>
      </c>
      <c r="C9" s="5">
        <v>16</v>
      </c>
      <c r="D9" s="5">
        <v>46</v>
      </c>
      <c r="E9" s="5">
        <v>14</v>
      </c>
      <c r="F9" s="5">
        <v>16</v>
      </c>
      <c r="G9" s="5">
        <v>1</v>
      </c>
      <c r="H9" s="5">
        <v>2</v>
      </c>
      <c r="I9" s="5">
        <v>1</v>
      </c>
      <c r="J9" s="5">
        <v>0</v>
      </c>
      <c r="K9" s="5">
        <v>157</v>
      </c>
      <c r="L9" s="7">
        <f t="shared" si="0"/>
        <v>184</v>
      </c>
    </row>
    <row r="10" spans="1:13" ht="45" x14ac:dyDescent="0.25">
      <c r="A10" s="6" t="s">
        <v>449</v>
      </c>
      <c r="B10" s="5" t="s">
        <v>10</v>
      </c>
      <c r="C10" s="5">
        <v>16</v>
      </c>
      <c r="D10" s="5">
        <v>48</v>
      </c>
      <c r="E10" s="5">
        <v>15</v>
      </c>
      <c r="F10" s="5">
        <v>11</v>
      </c>
      <c r="G10" s="5">
        <v>1</v>
      </c>
      <c r="H10" s="5">
        <v>2</v>
      </c>
      <c r="I10" s="5">
        <v>1</v>
      </c>
      <c r="J10" s="5">
        <v>0</v>
      </c>
      <c r="K10" s="5">
        <v>128</v>
      </c>
      <c r="L10" s="7">
        <f t="shared" si="0"/>
        <v>180</v>
      </c>
    </row>
    <row r="11" spans="1:13" ht="30" x14ac:dyDescent="0.25">
      <c r="A11" s="5" t="s">
        <v>450</v>
      </c>
      <c r="B11" s="5" t="s">
        <v>19</v>
      </c>
      <c r="C11" s="5">
        <v>16</v>
      </c>
      <c r="D11" s="5">
        <v>48</v>
      </c>
      <c r="E11" s="5">
        <v>15</v>
      </c>
      <c r="F11" s="5">
        <v>16</v>
      </c>
      <c r="G11" s="5">
        <v>0</v>
      </c>
      <c r="H11" s="5">
        <v>2</v>
      </c>
      <c r="I11" s="5">
        <v>0</v>
      </c>
      <c r="J11" s="5">
        <v>0</v>
      </c>
      <c r="K11" s="5">
        <v>137</v>
      </c>
      <c r="L11" s="7">
        <f t="shared" si="0"/>
        <v>178</v>
      </c>
    </row>
    <row r="12" spans="1:13" ht="30" x14ac:dyDescent="0.25">
      <c r="A12" s="6" t="s">
        <v>451</v>
      </c>
      <c r="B12" s="5" t="s">
        <v>44</v>
      </c>
      <c r="C12" s="5">
        <v>16</v>
      </c>
      <c r="D12" s="5">
        <v>40</v>
      </c>
      <c r="E12" s="5">
        <v>21</v>
      </c>
      <c r="F12" s="5">
        <v>14</v>
      </c>
      <c r="G12" s="5">
        <v>1</v>
      </c>
      <c r="H12" s="5">
        <v>1</v>
      </c>
      <c r="I12" s="5">
        <v>1</v>
      </c>
      <c r="J12" s="5">
        <v>0</v>
      </c>
      <c r="K12" s="5">
        <v>144</v>
      </c>
      <c r="L12" s="7">
        <f t="shared" si="0"/>
        <v>172</v>
      </c>
    </row>
    <row r="13" spans="1:13" ht="45" x14ac:dyDescent="0.25">
      <c r="A13" s="5" t="s">
        <v>452</v>
      </c>
      <c r="B13" s="5" t="s">
        <v>9</v>
      </c>
      <c r="C13" s="5">
        <v>16</v>
      </c>
      <c r="D13" s="5">
        <v>42</v>
      </c>
      <c r="E13" s="5">
        <v>15</v>
      </c>
      <c r="F13" s="5">
        <v>11</v>
      </c>
      <c r="G13" s="5">
        <v>1</v>
      </c>
      <c r="H13" s="5">
        <v>3</v>
      </c>
      <c r="I13" s="5">
        <v>0</v>
      </c>
      <c r="J13" s="5">
        <v>0</v>
      </c>
      <c r="K13" s="5">
        <v>140</v>
      </c>
      <c r="L13" s="7">
        <f t="shared" si="0"/>
        <v>168</v>
      </c>
    </row>
    <row r="14" spans="1:13" ht="30" x14ac:dyDescent="0.25">
      <c r="A14" s="5" t="s">
        <v>453</v>
      </c>
      <c r="B14" s="5" t="s">
        <v>15</v>
      </c>
      <c r="C14" s="5">
        <v>16</v>
      </c>
      <c r="D14" s="5">
        <v>47</v>
      </c>
      <c r="E14" s="5">
        <v>16</v>
      </c>
      <c r="F14" s="5">
        <v>10</v>
      </c>
      <c r="G14" s="5">
        <v>1</v>
      </c>
      <c r="H14" s="5">
        <v>2</v>
      </c>
      <c r="I14" s="5">
        <v>0</v>
      </c>
      <c r="J14" s="5">
        <v>0</v>
      </c>
      <c r="K14" s="5">
        <v>116</v>
      </c>
      <c r="L14" s="7">
        <f t="shared" si="0"/>
        <v>168</v>
      </c>
    </row>
    <row r="15" spans="1:13" ht="30" x14ac:dyDescent="0.25">
      <c r="A15" s="5" t="s">
        <v>454</v>
      </c>
      <c r="B15" s="5" t="s">
        <v>1</v>
      </c>
      <c r="C15" s="5">
        <v>16</v>
      </c>
      <c r="D15" s="5">
        <v>47</v>
      </c>
      <c r="E15" s="5">
        <v>17</v>
      </c>
      <c r="F15" s="5">
        <v>10</v>
      </c>
      <c r="G15" s="5">
        <v>0</v>
      </c>
      <c r="H15" s="5">
        <v>2</v>
      </c>
      <c r="I15" s="5">
        <v>0</v>
      </c>
      <c r="J15" s="5">
        <v>0</v>
      </c>
      <c r="K15" s="5">
        <v>114</v>
      </c>
      <c r="L15" s="7">
        <f t="shared" si="0"/>
        <v>168</v>
      </c>
    </row>
    <row r="16" spans="1:13" ht="30" x14ac:dyDescent="0.25">
      <c r="A16" s="5" t="s">
        <v>455</v>
      </c>
      <c r="B16" s="5" t="s">
        <v>20</v>
      </c>
      <c r="C16" s="5">
        <v>16</v>
      </c>
      <c r="D16" s="5">
        <v>45</v>
      </c>
      <c r="E16" s="5">
        <v>15</v>
      </c>
      <c r="F16" s="5">
        <v>12</v>
      </c>
      <c r="G16" s="5">
        <v>1</v>
      </c>
      <c r="H16" s="5">
        <v>0</v>
      </c>
      <c r="I16" s="5">
        <v>2</v>
      </c>
      <c r="J16" s="5">
        <v>0</v>
      </c>
      <c r="K16" s="5">
        <v>127</v>
      </c>
      <c r="L16" s="7">
        <f t="shared" si="0"/>
        <v>166</v>
      </c>
    </row>
    <row r="17" spans="1:12" ht="45" x14ac:dyDescent="0.25">
      <c r="A17" s="5" t="s">
        <v>456</v>
      </c>
      <c r="B17" s="5" t="s">
        <v>12</v>
      </c>
      <c r="C17" s="5">
        <v>16</v>
      </c>
      <c r="D17" s="5">
        <v>40</v>
      </c>
      <c r="E17" s="5">
        <v>17</v>
      </c>
      <c r="F17" s="5">
        <v>9</v>
      </c>
      <c r="G17" s="5">
        <v>1</v>
      </c>
      <c r="H17" s="5">
        <v>3</v>
      </c>
      <c r="I17" s="5">
        <v>0</v>
      </c>
      <c r="J17" s="5">
        <v>0</v>
      </c>
      <c r="K17" s="5">
        <v>123</v>
      </c>
      <c r="L17" s="7">
        <f t="shared" si="0"/>
        <v>164</v>
      </c>
    </row>
    <row r="18" spans="1:12" ht="30" x14ac:dyDescent="0.25">
      <c r="A18" s="5" t="s">
        <v>457</v>
      </c>
      <c r="B18" s="5" t="s">
        <v>13</v>
      </c>
      <c r="C18" s="5">
        <v>16</v>
      </c>
      <c r="D18" s="5">
        <v>43</v>
      </c>
      <c r="E18" s="5">
        <v>15</v>
      </c>
      <c r="F18" s="5">
        <v>7</v>
      </c>
      <c r="G18" s="5">
        <v>1</v>
      </c>
      <c r="H18" s="5">
        <v>3</v>
      </c>
      <c r="I18" s="5">
        <v>0</v>
      </c>
      <c r="J18" s="5">
        <v>0</v>
      </c>
      <c r="K18" s="5">
        <v>121</v>
      </c>
      <c r="L18" s="7">
        <f t="shared" si="0"/>
        <v>162</v>
      </c>
    </row>
    <row r="19" spans="1:12" ht="30" x14ac:dyDescent="0.25">
      <c r="A19" s="6" t="s">
        <v>458</v>
      </c>
      <c r="B19" s="5" t="s">
        <v>47</v>
      </c>
      <c r="C19" s="5">
        <v>16</v>
      </c>
      <c r="D19" s="5">
        <v>35</v>
      </c>
      <c r="E19" s="5">
        <v>19</v>
      </c>
      <c r="F19" s="5">
        <v>9</v>
      </c>
      <c r="G19" s="5">
        <v>0</v>
      </c>
      <c r="H19" s="5">
        <v>3</v>
      </c>
      <c r="I19" s="5">
        <v>0</v>
      </c>
      <c r="J19" s="5">
        <v>0</v>
      </c>
      <c r="K19" s="5">
        <v>113</v>
      </c>
      <c r="L19" s="7">
        <f t="shared" si="0"/>
        <v>156</v>
      </c>
    </row>
    <row r="20" spans="1:12" ht="45" x14ac:dyDescent="0.25">
      <c r="A20" s="5" t="s">
        <v>459</v>
      </c>
      <c r="B20" s="5" t="s">
        <v>5</v>
      </c>
      <c r="C20" s="5">
        <v>16</v>
      </c>
      <c r="D20" s="5">
        <v>41</v>
      </c>
      <c r="E20" s="5">
        <v>13</v>
      </c>
      <c r="F20" s="5">
        <v>8</v>
      </c>
      <c r="G20" s="5">
        <v>1</v>
      </c>
      <c r="H20" s="5">
        <v>3</v>
      </c>
      <c r="I20" s="5">
        <v>0</v>
      </c>
      <c r="J20" s="5">
        <v>0</v>
      </c>
      <c r="K20" s="5">
        <v>107</v>
      </c>
      <c r="L20" s="7">
        <f t="shared" si="0"/>
        <v>156</v>
      </c>
    </row>
    <row r="21" spans="1:12" ht="30" x14ac:dyDescent="0.25">
      <c r="A21" s="5" t="s">
        <v>460</v>
      </c>
      <c r="B21" s="5" t="s">
        <v>21</v>
      </c>
      <c r="C21" s="5">
        <v>16</v>
      </c>
      <c r="D21" s="5">
        <v>42</v>
      </c>
      <c r="E21" s="5">
        <v>13</v>
      </c>
      <c r="F21" s="5">
        <v>12</v>
      </c>
      <c r="G21" s="5">
        <v>0</v>
      </c>
      <c r="H21" s="5">
        <v>2</v>
      </c>
      <c r="I21" s="5">
        <v>0</v>
      </c>
      <c r="J21" s="5">
        <v>0</v>
      </c>
      <c r="K21" s="5">
        <v>92</v>
      </c>
      <c r="L21" s="7">
        <f t="shared" si="0"/>
        <v>154</v>
      </c>
    </row>
    <row r="22" spans="1:12" ht="45" x14ac:dyDescent="0.25">
      <c r="A22" s="6" t="s">
        <v>461</v>
      </c>
      <c r="B22" s="5" t="s">
        <v>7</v>
      </c>
      <c r="C22" s="5">
        <v>16</v>
      </c>
      <c r="D22" s="5">
        <v>30</v>
      </c>
      <c r="E22" s="5">
        <v>18</v>
      </c>
      <c r="F22" s="5">
        <v>13</v>
      </c>
      <c r="G22" s="5">
        <v>0</v>
      </c>
      <c r="H22" s="5">
        <v>3</v>
      </c>
      <c r="I22" s="5">
        <v>0</v>
      </c>
      <c r="J22" s="5">
        <v>0</v>
      </c>
      <c r="K22" s="5">
        <v>117</v>
      </c>
      <c r="L22" s="7">
        <f t="shared" si="0"/>
        <v>152</v>
      </c>
    </row>
    <row r="23" spans="1:12" ht="60" x14ac:dyDescent="0.25">
      <c r="A23" s="5" t="s">
        <v>462</v>
      </c>
      <c r="B23" s="5" t="s">
        <v>40</v>
      </c>
      <c r="C23" s="5">
        <v>16</v>
      </c>
      <c r="D23" s="5">
        <v>37</v>
      </c>
      <c r="E23" s="5">
        <v>17</v>
      </c>
      <c r="F23" s="5">
        <v>11</v>
      </c>
      <c r="G23" s="5">
        <v>1</v>
      </c>
      <c r="H23" s="5">
        <v>2</v>
      </c>
      <c r="I23" s="5">
        <v>0</v>
      </c>
      <c r="J23" s="5">
        <v>0</v>
      </c>
      <c r="K23" s="5">
        <v>96</v>
      </c>
      <c r="L23" s="7">
        <f t="shared" si="0"/>
        <v>152</v>
      </c>
    </row>
    <row r="24" spans="1:12" ht="30" x14ac:dyDescent="0.25">
      <c r="A24" s="6" t="s">
        <v>463</v>
      </c>
      <c r="B24" s="5" t="s">
        <v>41</v>
      </c>
      <c r="C24" s="5">
        <v>16</v>
      </c>
      <c r="D24" s="5">
        <v>41</v>
      </c>
      <c r="E24" s="5">
        <v>13</v>
      </c>
      <c r="F24" s="5">
        <v>12</v>
      </c>
      <c r="G24" s="5">
        <v>1</v>
      </c>
      <c r="H24" s="5">
        <v>1</v>
      </c>
      <c r="I24" s="5">
        <v>0</v>
      </c>
      <c r="J24" s="5">
        <v>0</v>
      </c>
      <c r="K24" s="5">
        <v>93</v>
      </c>
      <c r="L24" s="7">
        <f t="shared" si="0"/>
        <v>144</v>
      </c>
    </row>
    <row r="25" spans="1:12" ht="30" x14ac:dyDescent="0.25">
      <c r="A25" s="5" t="s">
        <v>464</v>
      </c>
      <c r="B25" s="5" t="s">
        <v>14</v>
      </c>
      <c r="C25" s="5">
        <v>16</v>
      </c>
      <c r="D25" s="5">
        <v>36</v>
      </c>
      <c r="E25" s="5">
        <v>15</v>
      </c>
      <c r="F25" s="5">
        <v>8</v>
      </c>
      <c r="G25" s="5">
        <v>1</v>
      </c>
      <c r="H25" s="5">
        <v>2</v>
      </c>
      <c r="I25" s="5">
        <v>0</v>
      </c>
      <c r="J25" s="5">
        <v>0</v>
      </c>
      <c r="K25" s="5">
        <v>100</v>
      </c>
      <c r="L25" s="7">
        <f t="shared" si="0"/>
        <v>140</v>
      </c>
    </row>
    <row r="26" spans="1:12" ht="30" x14ac:dyDescent="0.25">
      <c r="A26" s="6" t="s">
        <v>465</v>
      </c>
      <c r="B26" s="5" t="s">
        <v>8</v>
      </c>
      <c r="C26" s="5">
        <v>16</v>
      </c>
      <c r="D26" s="5">
        <v>23</v>
      </c>
      <c r="E26" s="5">
        <v>14</v>
      </c>
      <c r="F26" s="5">
        <v>12</v>
      </c>
      <c r="G26" s="5">
        <v>1</v>
      </c>
      <c r="H26" s="5">
        <v>2</v>
      </c>
      <c r="I26" s="5">
        <v>2</v>
      </c>
      <c r="J26" s="5">
        <v>0</v>
      </c>
      <c r="K26" s="5">
        <v>90</v>
      </c>
      <c r="L26" s="7">
        <f t="shared" si="0"/>
        <v>140</v>
      </c>
    </row>
    <row r="27" spans="1:12" ht="45" x14ac:dyDescent="0.25">
      <c r="A27" s="5" t="s">
        <v>466</v>
      </c>
      <c r="B27" s="5" t="s">
        <v>11</v>
      </c>
      <c r="C27" s="5">
        <v>16</v>
      </c>
      <c r="D27" s="5">
        <v>35</v>
      </c>
      <c r="E27" s="5">
        <v>11</v>
      </c>
      <c r="F27" s="5">
        <v>14</v>
      </c>
      <c r="G27" s="5">
        <v>0</v>
      </c>
      <c r="H27" s="5">
        <v>1</v>
      </c>
      <c r="I27" s="5">
        <v>0</v>
      </c>
      <c r="J27" s="5">
        <v>0</v>
      </c>
      <c r="K27" s="5">
        <v>89</v>
      </c>
      <c r="L27" s="7">
        <f t="shared" si="0"/>
        <v>130</v>
      </c>
    </row>
    <row r="28" spans="1:12" ht="30" x14ac:dyDescent="0.25">
      <c r="A28" s="5" t="s">
        <v>467</v>
      </c>
      <c r="B28" s="5" t="s">
        <v>46</v>
      </c>
      <c r="C28" s="5">
        <v>16</v>
      </c>
      <c r="D28" s="5">
        <v>34</v>
      </c>
      <c r="E28" s="5">
        <v>11</v>
      </c>
      <c r="F28" s="5">
        <v>11</v>
      </c>
      <c r="G28" s="5">
        <v>1</v>
      </c>
      <c r="H28" s="5">
        <v>0</v>
      </c>
      <c r="I28" s="5">
        <v>1</v>
      </c>
      <c r="J28" s="5">
        <v>0</v>
      </c>
      <c r="K28" s="5">
        <v>92</v>
      </c>
      <c r="L28" s="7">
        <f t="shared" si="0"/>
        <v>124</v>
      </c>
    </row>
    <row r="29" spans="1:12" ht="60" x14ac:dyDescent="0.25">
      <c r="A29" s="5" t="s">
        <v>468</v>
      </c>
      <c r="B29" s="5" t="s">
        <v>6</v>
      </c>
      <c r="C29" s="5">
        <v>16</v>
      </c>
      <c r="D29" s="5">
        <v>33</v>
      </c>
      <c r="E29" s="5">
        <v>8</v>
      </c>
      <c r="F29" s="5">
        <v>10</v>
      </c>
      <c r="G29" s="5">
        <v>0</v>
      </c>
      <c r="H29" s="5">
        <v>2</v>
      </c>
      <c r="I29" s="5">
        <v>0</v>
      </c>
      <c r="J29" s="5">
        <v>0</v>
      </c>
      <c r="K29" s="5">
        <v>79</v>
      </c>
      <c r="L29" s="7">
        <f t="shared" si="0"/>
        <v>122</v>
      </c>
    </row>
    <row r="30" spans="1:12" ht="30" x14ac:dyDescent="0.25">
      <c r="A30" s="5" t="s">
        <v>469</v>
      </c>
      <c r="B30" s="5" t="s">
        <v>42</v>
      </c>
      <c r="C30" s="5">
        <v>16</v>
      </c>
      <c r="D30" s="5">
        <v>33</v>
      </c>
      <c r="E30" s="5">
        <v>16</v>
      </c>
      <c r="F30" s="5">
        <v>9</v>
      </c>
      <c r="G30" s="5">
        <v>0</v>
      </c>
      <c r="H30" s="5">
        <v>0</v>
      </c>
      <c r="I30" s="5">
        <v>0</v>
      </c>
      <c r="J30" s="5">
        <v>0</v>
      </c>
      <c r="K30" s="5">
        <v>68</v>
      </c>
      <c r="L30" s="7">
        <f t="shared" si="0"/>
        <v>116</v>
      </c>
    </row>
    <row r="31" spans="1:12" ht="30" x14ac:dyDescent="0.25">
      <c r="A31" s="5" t="s">
        <v>472</v>
      </c>
      <c r="B31" s="5" t="s">
        <v>17</v>
      </c>
      <c r="C31" s="5">
        <v>16</v>
      </c>
      <c r="D31" s="5">
        <v>30</v>
      </c>
      <c r="E31" s="5">
        <v>10</v>
      </c>
      <c r="F31" s="5">
        <v>9</v>
      </c>
      <c r="G31" s="5">
        <v>0</v>
      </c>
      <c r="H31" s="5">
        <v>1</v>
      </c>
      <c r="I31" s="5">
        <v>0</v>
      </c>
      <c r="J31" s="5">
        <v>0</v>
      </c>
      <c r="K31" s="5">
        <v>59</v>
      </c>
      <c r="L31" s="7">
        <f t="shared" si="0"/>
        <v>108</v>
      </c>
    </row>
    <row r="32" spans="1:12" ht="45" x14ac:dyDescent="0.25">
      <c r="A32" s="5" t="s">
        <v>470</v>
      </c>
      <c r="B32" s="5" t="s">
        <v>3</v>
      </c>
      <c r="C32" s="5">
        <v>16</v>
      </c>
      <c r="D32" s="5">
        <v>30</v>
      </c>
      <c r="E32" s="5">
        <v>10</v>
      </c>
      <c r="F32" s="5">
        <v>10</v>
      </c>
      <c r="G32" s="5">
        <v>1</v>
      </c>
      <c r="H32" s="5">
        <v>0</v>
      </c>
      <c r="I32" s="5">
        <v>0</v>
      </c>
      <c r="J32" s="5">
        <v>0</v>
      </c>
      <c r="K32" s="5">
        <v>51</v>
      </c>
      <c r="L32" s="7">
        <f t="shared" si="0"/>
        <v>102</v>
      </c>
    </row>
    <row r="33" spans="1:12" ht="30" x14ac:dyDescent="0.25">
      <c r="A33" s="5" t="s">
        <v>471</v>
      </c>
      <c r="B33" s="5" t="s">
        <v>39</v>
      </c>
      <c r="C33" s="5">
        <v>16</v>
      </c>
      <c r="D33" s="5">
        <v>29</v>
      </c>
      <c r="E33" s="5">
        <v>9</v>
      </c>
      <c r="F33" s="5">
        <v>8</v>
      </c>
      <c r="G33" s="5">
        <v>0</v>
      </c>
      <c r="H33" s="5">
        <v>0</v>
      </c>
      <c r="I33" s="5">
        <v>0</v>
      </c>
      <c r="J33" s="5">
        <v>0</v>
      </c>
      <c r="K33" s="5">
        <v>51</v>
      </c>
      <c r="L33" s="7">
        <f t="shared" si="0"/>
        <v>92</v>
      </c>
    </row>
  </sheetData>
  <sortState ref="A2:M33">
    <sortCondition descending="1" ref="L2:L33"/>
  </sortState>
  <hyperlinks>
    <hyperlink ref="A9" r:id="rId1" display="http://fantasy.nfl.com/players/card?leagueId=0&amp;playerId=100017"/>
    <hyperlink ref="A12" r:id="rId2" display="http://fantasy.nfl.com/players/card?leagueId=0&amp;playerId=100006"/>
    <hyperlink ref="A10" r:id="rId3" display="http://fantasy.nfl.com/players/card?leagueId=0&amp;playerId=100021"/>
    <hyperlink ref="A22" r:id="rId4" display="http://fantasy.nfl.com/players/card?leagueId=0&amp;playerId=100008"/>
    <hyperlink ref="A19" r:id="rId5" display="http://fantasy.nfl.com/players/card?leagueId=0&amp;playerId=100007"/>
    <hyperlink ref="A24" r:id="rId6" display="http://fantasy.nfl.com/players/card?leagueId=0&amp;playerId=100015"/>
    <hyperlink ref="A26" r:id="rId7" display="http://fantasy.nfl.com/players/card?leagueId=0&amp;playerId=100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Offense</vt:lpstr>
      <vt:lpstr>WR</vt:lpstr>
      <vt:lpstr>RB</vt:lpstr>
      <vt:lpstr>QB</vt:lpstr>
      <vt:lpstr>TE</vt:lpstr>
      <vt:lpstr>K</vt:lpstr>
      <vt:lpstr>DEF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2015-08-25T23:41:38Z</dcterms:created>
  <dcterms:modified xsi:type="dcterms:W3CDTF">2015-08-28T01:05:00Z</dcterms:modified>
</cp:coreProperties>
</file>