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e5f940d26613a5/Fund Accounting/IT Dep/"/>
    </mc:Choice>
  </mc:AlternateContent>
  <xr:revisionPtr revIDLastSave="16" documentId="8_{CAB8A8A3-7BB4-4266-8A9E-59DE068FCF71}" xr6:coauthVersionLast="47" xr6:coauthVersionMax="47" xr10:uidLastSave="{B28A0AFA-9068-468C-AB5B-5CA2FC3F9BB8}"/>
  <bookViews>
    <workbookView xWindow="28680" yWindow="-120" windowWidth="19440" windowHeight="15000" xr2:uid="{D156DFF9-9650-8F46-BC6F-421ADDD4A64B}"/>
  </bookViews>
  <sheets>
    <sheet name="clien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O8" i="1" s="1"/>
  <c r="O11" i="1" s="1"/>
  <c r="O12" i="1" s="1"/>
  <c r="O13" i="1" s="1"/>
  <c r="O6" i="1"/>
  <c r="N8" i="1"/>
  <c r="N9" i="1" s="1"/>
  <c r="N12" i="1" s="1"/>
  <c r="N13" i="1" s="1"/>
  <c r="N6" i="1"/>
  <c r="N5" i="1"/>
  <c r="N4" i="1"/>
  <c r="N3" i="1"/>
  <c r="H4" i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J3" i="1"/>
  <c r="K3" i="1" s="1"/>
  <c r="H3" i="1"/>
  <c r="H6" i="1" s="1"/>
  <c r="H7" i="1" s="1"/>
  <c r="H9" i="1" s="1"/>
  <c r="H11" i="1" s="1"/>
  <c r="H12" i="1" s="1"/>
  <c r="H13" i="1" s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J2" i="1"/>
  <c r="K2" i="1" s="1"/>
</calcChain>
</file>

<file path=xl/sharedStrings.xml><?xml version="1.0" encoding="utf-8"?>
<sst xmlns="http://schemas.openxmlformats.org/spreadsheetml/2006/main" count="15" uniqueCount="15">
  <si>
    <t>client_id</t>
  </si>
  <si>
    <t>valuation_points</t>
  </si>
  <si>
    <t>fund_nav</t>
  </si>
  <si>
    <t>tasi</t>
  </si>
  <si>
    <t>sp_500</t>
  </si>
  <si>
    <t>investments</t>
  </si>
  <si>
    <t>cash_and_cash_equivalent</t>
  </si>
  <si>
    <t>other_assets</t>
  </si>
  <si>
    <t>realized_gain_or_loss</t>
  </si>
  <si>
    <t>dividend</t>
  </si>
  <si>
    <t>dividend_per_share</t>
  </si>
  <si>
    <t>total_fund_commitment</t>
  </si>
  <si>
    <t>investment_multiples</t>
  </si>
  <si>
    <t>investor_count</t>
  </si>
  <si>
    <t>investment_count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</si>
</sst>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C7CF-5DE0-EB49-9449-0434956E0ED9}">
  <dimension ref="A1:O14"/>
  <sheetViews>
    <sheetView tabSelected="1" workbookViewId="0">
      <selection activeCell="A3" sqref="A3:A13"/>
    </sheetView>
  </sheetViews>
  <sheetFormatPr defaultColWidth="11.19921875" defaultRowHeight="15.6" x14ac:dyDescent="0.3"/>
  <cols>
    <col min="6" max="6" width="11.3984375" bestFit="1" customWidth="1"/>
    <col min="15" max="15" width="15.398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3">
        <v>27</v>
      </c>
      <c r="B2" s="4">
        <v>44957</v>
      </c>
      <c r="C2" s="5">
        <v>20</v>
      </c>
      <c r="D2" s="6">
        <v>18</v>
      </c>
      <c r="E2" s="6">
        <v>20</v>
      </c>
      <c r="F2" s="7">
        <v>2000000</v>
      </c>
      <c r="G2" s="7">
        <v>1200000</v>
      </c>
      <c r="H2" s="7">
        <v>800000</v>
      </c>
      <c r="I2" s="7">
        <v>20000</v>
      </c>
      <c r="J2" s="7">
        <f>I2*30%</f>
        <v>6000</v>
      </c>
      <c r="K2" s="7">
        <f>J2/6500</f>
        <v>0.92307692307692313</v>
      </c>
      <c r="L2" s="9">
        <v>1000</v>
      </c>
      <c r="M2" s="7">
        <v>0.01</v>
      </c>
      <c r="N2" s="9">
        <v>120</v>
      </c>
      <c r="O2" s="9">
        <v>12</v>
      </c>
    </row>
    <row r="3" spans="1:15" x14ac:dyDescent="0.3">
      <c r="A3" s="3">
        <v>27</v>
      </c>
      <c r="B3" s="4">
        <v>44985</v>
      </c>
      <c r="C3" s="5">
        <v>21</v>
      </c>
      <c r="D3" s="6">
        <v>16</v>
      </c>
      <c r="E3" s="6">
        <v>19</v>
      </c>
      <c r="F3" s="7">
        <f>F2*1.005</f>
        <v>2009999.9999999998</v>
      </c>
      <c r="G3" s="7">
        <f t="shared" ref="G3:H13" si="0">G2*1.005</f>
        <v>1205999.9999999998</v>
      </c>
      <c r="H3" s="7">
        <f t="shared" si="0"/>
        <v>803999.99999999988</v>
      </c>
      <c r="I3" s="7">
        <v>30000</v>
      </c>
      <c r="J3" s="7">
        <f t="shared" ref="J3:J13" si="1">I3*30%</f>
        <v>9000</v>
      </c>
      <c r="K3" s="7">
        <f t="shared" ref="K3:K13" si="2">J3/6500</f>
        <v>1.3846153846153846</v>
      </c>
      <c r="L3" s="9">
        <v>1100</v>
      </c>
      <c r="M3" s="7">
        <v>0.02</v>
      </c>
      <c r="N3" s="9">
        <f>N2+5</f>
        <v>125</v>
      </c>
      <c r="O3" s="8">
        <v>13</v>
      </c>
    </row>
    <row r="4" spans="1:15" x14ac:dyDescent="0.3">
      <c r="A4" s="3">
        <v>27</v>
      </c>
      <c r="B4" s="4">
        <v>45016</v>
      </c>
      <c r="C4" s="5">
        <v>19</v>
      </c>
      <c r="D4" s="6">
        <v>19</v>
      </c>
      <c r="E4" s="6">
        <v>20</v>
      </c>
      <c r="F4" s="7">
        <f t="shared" ref="F4:F13" si="3">F3*1.005</f>
        <v>2020049.9999999995</v>
      </c>
      <c r="G4" s="7">
        <f t="shared" si="0"/>
        <v>1212029.9999999995</v>
      </c>
      <c r="H4" s="7">
        <f t="shared" si="0"/>
        <v>808019.99999999977</v>
      </c>
      <c r="I4" s="7">
        <v>40000</v>
      </c>
      <c r="J4" s="7">
        <f t="shared" si="1"/>
        <v>12000</v>
      </c>
      <c r="K4" s="7">
        <f t="shared" si="2"/>
        <v>1.8461538461538463</v>
      </c>
      <c r="L4" s="9">
        <v>1200</v>
      </c>
      <c r="M4" s="7">
        <v>0.03</v>
      </c>
      <c r="N4" s="9">
        <f>N3+5</f>
        <v>130</v>
      </c>
      <c r="O4" s="8">
        <v>15</v>
      </c>
    </row>
    <row r="5" spans="1:15" x14ac:dyDescent="0.3">
      <c r="A5" s="3">
        <v>27</v>
      </c>
      <c r="B5" s="4">
        <v>45046</v>
      </c>
      <c r="C5" s="5">
        <v>23</v>
      </c>
      <c r="D5" s="6">
        <v>18</v>
      </c>
      <c r="E5" s="6">
        <v>18</v>
      </c>
      <c r="F5" s="7">
        <f t="shared" si="3"/>
        <v>2030150.2499999993</v>
      </c>
      <c r="G5" s="7">
        <f t="shared" si="0"/>
        <v>1218090.1499999994</v>
      </c>
      <c r="H5" s="7">
        <v>805000</v>
      </c>
      <c r="I5" s="7">
        <v>50000</v>
      </c>
      <c r="J5" s="7">
        <f t="shared" si="1"/>
        <v>15000</v>
      </c>
      <c r="K5" s="7">
        <f t="shared" si="2"/>
        <v>2.3076923076923075</v>
      </c>
      <c r="L5" s="9">
        <v>1100</v>
      </c>
      <c r="M5" s="7">
        <v>0.02</v>
      </c>
      <c r="N5" s="9">
        <f>N4+5</f>
        <v>135</v>
      </c>
      <c r="O5" s="9">
        <v>12</v>
      </c>
    </row>
    <row r="6" spans="1:15" x14ac:dyDescent="0.3">
      <c r="A6" s="3">
        <v>27</v>
      </c>
      <c r="B6" s="4">
        <v>45077</v>
      </c>
      <c r="C6" s="5">
        <v>20</v>
      </c>
      <c r="D6" s="6">
        <v>20</v>
      </c>
      <c r="E6" s="6">
        <v>19</v>
      </c>
      <c r="F6" s="7">
        <f t="shared" si="3"/>
        <v>2040301.001249999</v>
      </c>
      <c r="G6" s="7">
        <f t="shared" si="0"/>
        <v>1224180.6007499993</v>
      </c>
      <c r="H6" s="7">
        <f t="shared" si="0"/>
        <v>809024.99999999988</v>
      </c>
      <c r="I6" s="7">
        <v>60000</v>
      </c>
      <c r="J6" s="7">
        <f t="shared" si="1"/>
        <v>18000</v>
      </c>
      <c r="K6" s="7">
        <f t="shared" si="2"/>
        <v>2.7692307692307692</v>
      </c>
      <c r="L6" s="9">
        <v>1400</v>
      </c>
      <c r="M6" s="7">
        <v>0.05</v>
      </c>
      <c r="N6" s="9">
        <f>N5+5</f>
        <v>140</v>
      </c>
      <c r="O6" s="9">
        <f>O5+2</f>
        <v>14</v>
      </c>
    </row>
    <row r="7" spans="1:15" x14ac:dyDescent="0.3">
      <c r="A7" s="3">
        <v>27</v>
      </c>
      <c r="B7" s="4">
        <v>45107</v>
      </c>
      <c r="C7" s="5">
        <v>24</v>
      </c>
      <c r="D7" s="6">
        <v>19</v>
      </c>
      <c r="E7" s="6">
        <v>20</v>
      </c>
      <c r="F7" s="7">
        <f t="shared" si="3"/>
        <v>2050502.5062562488</v>
      </c>
      <c r="G7" s="7">
        <f t="shared" si="0"/>
        <v>1230301.5037537492</v>
      </c>
      <c r="H7" s="7">
        <f t="shared" si="0"/>
        <v>813070.12499999977</v>
      </c>
      <c r="I7" s="7">
        <v>70000</v>
      </c>
      <c r="J7" s="7">
        <f t="shared" si="1"/>
        <v>21000</v>
      </c>
      <c r="K7" s="7">
        <f t="shared" si="2"/>
        <v>3.2307692307692308</v>
      </c>
      <c r="L7" s="9">
        <v>1600</v>
      </c>
      <c r="M7" s="7">
        <v>0.06</v>
      </c>
      <c r="N7" s="9">
        <v>135</v>
      </c>
      <c r="O7" s="9">
        <f t="shared" ref="O7:O13" si="4">O6+2</f>
        <v>16</v>
      </c>
    </row>
    <row r="8" spans="1:15" x14ac:dyDescent="0.3">
      <c r="A8" s="3">
        <v>27</v>
      </c>
      <c r="B8" s="4">
        <v>45138</v>
      </c>
      <c r="C8" s="5">
        <v>22</v>
      </c>
      <c r="D8" s="6">
        <v>21</v>
      </c>
      <c r="E8" s="6">
        <v>19</v>
      </c>
      <c r="F8" s="7">
        <f t="shared" si="3"/>
        <v>2060755.0187875298</v>
      </c>
      <c r="G8" s="7">
        <f t="shared" si="0"/>
        <v>1236453.0112725177</v>
      </c>
      <c r="H8" s="7">
        <v>808000</v>
      </c>
      <c r="I8" s="7">
        <v>60000</v>
      </c>
      <c r="J8" s="7">
        <f t="shared" si="1"/>
        <v>18000</v>
      </c>
      <c r="K8" s="7">
        <f t="shared" si="2"/>
        <v>2.7692307692307692</v>
      </c>
      <c r="L8" s="9">
        <v>1200</v>
      </c>
      <c r="M8" s="7">
        <v>0.05</v>
      </c>
      <c r="N8" s="9">
        <f t="shared" ref="N8:N13" si="5">N7+5</f>
        <v>140</v>
      </c>
      <c r="O8" s="9">
        <f t="shared" si="4"/>
        <v>18</v>
      </c>
    </row>
    <row r="9" spans="1:15" x14ac:dyDescent="0.3">
      <c r="A9" s="3">
        <v>27</v>
      </c>
      <c r="B9" s="4">
        <v>45169</v>
      </c>
      <c r="C9" s="5">
        <v>17</v>
      </c>
      <c r="D9" s="6">
        <v>18</v>
      </c>
      <c r="E9" s="6">
        <v>18</v>
      </c>
      <c r="F9" s="7">
        <f t="shared" si="3"/>
        <v>2071058.7938814673</v>
      </c>
      <c r="G9" s="7">
        <f t="shared" si="0"/>
        <v>1242635.2763288801</v>
      </c>
      <c r="H9" s="7">
        <f t="shared" si="0"/>
        <v>812039.99999999988</v>
      </c>
      <c r="I9" s="7">
        <v>50000</v>
      </c>
      <c r="J9" s="7">
        <f t="shared" si="1"/>
        <v>15000</v>
      </c>
      <c r="K9" s="7">
        <f t="shared" si="2"/>
        <v>2.3076923076923075</v>
      </c>
      <c r="L9" s="9">
        <v>1800</v>
      </c>
      <c r="M9" s="7">
        <v>0.08</v>
      </c>
      <c r="N9" s="9">
        <f t="shared" si="5"/>
        <v>145</v>
      </c>
      <c r="O9" s="9">
        <v>16</v>
      </c>
    </row>
    <row r="10" spans="1:15" x14ac:dyDescent="0.3">
      <c r="A10" s="3">
        <v>27</v>
      </c>
      <c r="B10" s="4">
        <v>45199</v>
      </c>
      <c r="C10" s="5">
        <v>21</v>
      </c>
      <c r="D10" s="6">
        <v>22</v>
      </c>
      <c r="E10" s="6">
        <v>17</v>
      </c>
      <c r="F10" s="7">
        <f t="shared" si="3"/>
        <v>2081414.0878508745</v>
      </c>
      <c r="G10" s="7">
        <f t="shared" si="0"/>
        <v>1248848.4527105244</v>
      </c>
      <c r="H10" s="7">
        <v>801000</v>
      </c>
      <c r="I10" s="7">
        <v>0</v>
      </c>
      <c r="J10" s="7">
        <f t="shared" si="1"/>
        <v>0</v>
      </c>
      <c r="K10" s="7">
        <f t="shared" si="2"/>
        <v>0</v>
      </c>
      <c r="L10" s="9">
        <v>1900</v>
      </c>
      <c r="M10" s="7">
        <v>0.09</v>
      </c>
      <c r="N10" s="9">
        <v>120</v>
      </c>
      <c r="O10" s="9">
        <v>15</v>
      </c>
    </row>
    <row r="11" spans="1:15" x14ac:dyDescent="0.3">
      <c r="A11" s="3">
        <v>27</v>
      </c>
      <c r="B11" s="4">
        <v>45230</v>
      </c>
      <c r="C11" s="5">
        <v>26</v>
      </c>
      <c r="D11" s="6">
        <v>19</v>
      </c>
      <c r="E11" s="6">
        <v>16</v>
      </c>
      <c r="F11" s="7">
        <f t="shared" si="3"/>
        <v>2091821.1582901287</v>
      </c>
      <c r="G11" s="7">
        <f t="shared" si="0"/>
        <v>1255092.6949740769</v>
      </c>
      <c r="H11" s="7">
        <f t="shared" si="0"/>
        <v>805004.99999999988</v>
      </c>
      <c r="I11" s="7">
        <v>10000</v>
      </c>
      <c r="J11" s="7">
        <f t="shared" si="1"/>
        <v>3000</v>
      </c>
      <c r="K11" s="7">
        <f t="shared" si="2"/>
        <v>0.46153846153846156</v>
      </c>
      <c r="L11" s="9">
        <v>2000</v>
      </c>
      <c r="M11" s="7">
        <v>0.08</v>
      </c>
      <c r="N11" s="9">
        <v>115</v>
      </c>
      <c r="O11" s="9">
        <f t="shared" si="4"/>
        <v>17</v>
      </c>
    </row>
    <row r="12" spans="1:15" x14ac:dyDescent="0.3">
      <c r="A12" s="3">
        <v>27</v>
      </c>
      <c r="B12" s="4">
        <v>45260</v>
      </c>
      <c r="C12" s="5">
        <v>25</v>
      </c>
      <c r="D12" s="6">
        <v>24</v>
      </c>
      <c r="E12" s="6">
        <v>20</v>
      </c>
      <c r="F12" s="7">
        <f t="shared" si="3"/>
        <v>2102280.2640815792</v>
      </c>
      <c r="G12" s="7">
        <f t="shared" si="0"/>
        <v>1261368.1584489471</v>
      </c>
      <c r="H12" s="7">
        <f t="shared" si="0"/>
        <v>809030.02499999979</v>
      </c>
      <c r="I12" s="7">
        <v>30000</v>
      </c>
      <c r="J12" s="7">
        <f t="shared" si="1"/>
        <v>9000</v>
      </c>
      <c r="K12" s="7">
        <f t="shared" si="2"/>
        <v>1.3846153846153846</v>
      </c>
      <c r="L12" s="9">
        <v>1900</v>
      </c>
      <c r="M12" s="7">
        <v>0.11</v>
      </c>
      <c r="N12" s="9">
        <f t="shared" si="5"/>
        <v>120</v>
      </c>
      <c r="O12" s="9">
        <f t="shared" si="4"/>
        <v>19</v>
      </c>
    </row>
    <row r="13" spans="1:15" x14ac:dyDescent="0.3">
      <c r="A13" s="3">
        <v>27</v>
      </c>
      <c r="B13" s="4">
        <v>45291</v>
      </c>
      <c r="C13" s="5">
        <v>24</v>
      </c>
      <c r="D13" s="6">
        <v>26</v>
      </c>
      <c r="E13" s="6">
        <v>25</v>
      </c>
      <c r="F13" s="7">
        <f t="shared" si="3"/>
        <v>2112791.6654019868</v>
      </c>
      <c r="G13" s="7">
        <f t="shared" si="0"/>
        <v>1267674.9992411917</v>
      </c>
      <c r="H13" s="7">
        <f t="shared" si="0"/>
        <v>813075.17512499972</v>
      </c>
      <c r="I13" s="7">
        <v>40000</v>
      </c>
      <c r="J13" s="7">
        <f t="shared" si="1"/>
        <v>12000</v>
      </c>
      <c r="K13" s="7">
        <f t="shared" si="2"/>
        <v>1.8461538461538463</v>
      </c>
      <c r="L13" s="9">
        <v>1700</v>
      </c>
      <c r="M13" s="7">
        <v>0.12</v>
      </c>
      <c r="N13" s="9">
        <f t="shared" si="5"/>
        <v>125</v>
      </c>
      <c r="O13" s="9">
        <f t="shared" si="4"/>
        <v>21</v>
      </c>
    </row>
    <row r="14" spans="1:15" x14ac:dyDescent="0.3">
      <c r="M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tuba ansari</cp:lastModifiedBy>
  <dcterms:created xsi:type="dcterms:W3CDTF">2023-10-04T17:56:06Z</dcterms:created>
  <dcterms:modified xsi:type="dcterms:W3CDTF">2024-01-20T05:15:08Z</dcterms:modified>
</cp:coreProperties>
</file>