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Override PartName="/xl/charts/style3.xml" ContentType="application/vnd.ms-office.chartstyle+xml"/>
  <Override PartName="/xl/charts/colors3.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2810"/>
  <workbookPr autoCompressPictures="0"/>
  <bookViews>
    <workbookView xWindow="500" yWindow="460" windowWidth="27960" windowHeight="16400" activeTab="1"/>
  </bookViews>
  <sheets>
    <sheet name="Method" sheetId="2" r:id="rId1"/>
    <sheet name="Student Learning" sheetId="1" r:id="rId2"/>
    <sheet name="Instructional Practice" sheetId="3" r:id="rId3"/>
    <sheet name="Professionalism" sheetId="5" r:id="rId4"/>
    <sheet name="Teacher Profiles" sheetId="7" r:id="rId5"/>
    <sheet name="Options" sheetId="4" r:id="rId6"/>
    <sheet name="SQL" sheetId="8" r:id="rId7"/>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8" l="1"/>
  <c r="E5" i="8"/>
  <c r="E6" i="8"/>
  <c r="E7" i="8"/>
  <c r="E8" i="8"/>
  <c r="E9" i="8"/>
  <c r="E10" i="8"/>
  <c r="E11" i="8"/>
  <c r="E12" i="8"/>
  <c r="E13" i="8"/>
  <c r="E14" i="8"/>
  <c r="E15" i="8"/>
  <c r="E16" i="8"/>
  <c r="E17" i="8"/>
  <c r="E18" i="8"/>
  <c r="E19" i="8"/>
  <c r="E20" i="8"/>
  <c r="E21" i="8"/>
  <c r="E22" i="8"/>
  <c r="E23" i="8"/>
  <c r="E24" i="8"/>
  <c r="E25" i="8"/>
  <c r="E26" i="8"/>
  <c r="E27" i="8"/>
  <c r="E28" i="8"/>
  <c r="E29" i="8"/>
  <c r="E3" i="8"/>
  <c r="D5" i="8"/>
  <c r="D6" i="8"/>
  <c r="D7" i="8"/>
  <c r="D8" i="8"/>
  <c r="D9" i="8"/>
  <c r="D10" i="8"/>
  <c r="D11" i="8"/>
  <c r="D12" i="8"/>
  <c r="D13" i="8"/>
  <c r="D14" i="8"/>
  <c r="D15" i="8"/>
  <c r="D16" i="8"/>
  <c r="D17" i="8"/>
  <c r="D18" i="8"/>
  <c r="D19" i="8"/>
  <c r="D20" i="8"/>
  <c r="D21" i="8"/>
  <c r="D22" i="8"/>
  <c r="D23" i="8"/>
  <c r="D24" i="8"/>
  <c r="D25" i="8"/>
  <c r="D26" i="8"/>
  <c r="D27" i="8"/>
  <c r="D28" i="8"/>
  <c r="D29" i="8"/>
  <c r="D4" i="8"/>
  <c r="D3" i="8"/>
  <c r="C6" i="8"/>
  <c r="C7" i="8"/>
  <c r="C8" i="8"/>
  <c r="C9" i="8"/>
  <c r="C10" i="8"/>
  <c r="C11" i="8"/>
  <c r="C12" i="8"/>
  <c r="C13" i="8"/>
  <c r="C14" i="8"/>
  <c r="C15" i="8"/>
  <c r="C16" i="8"/>
  <c r="C17" i="8"/>
  <c r="C18" i="8"/>
  <c r="C19" i="8"/>
  <c r="C20" i="8"/>
  <c r="C21" i="8"/>
  <c r="C22" i="8"/>
  <c r="C23" i="8"/>
  <c r="C24" i="8"/>
  <c r="C25" i="8"/>
  <c r="C26" i="8"/>
  <c r="C27" i="8"/>
  <c r="C28" i="8"/>
  <c r="C29" i="8"/>
  <c r="C5" i="8"/>
  <c r="C4" i="8"/>
  <c r="C3" i="8"/>
  <c r="I9" i="5"/>
  <c r="D9" i="7"/>
  <c r="I3" i="3"/>
  <c r="C3" i="7"/>
  <c r="I4" i="3"/>
  <c r="C4" i="7"/>
  <c r="I8" i="3"/>
  <c r="C8" i="7"/>
  <c r="I10" i="3"/>
  <c r="C10" i="7"/>
  <c r="I2" i="3"/>
  <c r="C2" i="7"/>
  <c r="H5" i="1"/>
  <c r="B5" i="7"/>
  <c r="H6" i="1"/>
  <c r="B6" i="7"/>
  <c r="H8" i="1"/>
  <c r="B8" i="7"/>
  <c r="H9" i="1"/>
  <c r="B9" i="7"/>
  <c r="H10" i="1"/>
  <c r="B10" i="7"/>
  <c r="H2" i="1"/>
  <c r="B2" i="7"/>
  <c r="I9" i="3"/>
  <c r="C9" i="7"/>
  <c r="I10" i="5"/>
  <c r="D10" i="7"/>
  <c r="E10" i="7"/>
  <c r="E9" i="7"/>
  <c r="I15" i="5"/>
  <c r="I14" i="5"/>
  <c r="I13" i="5"/>
  <c r="I15" i="3"/>
  <c r="I14" i="3"/>
  <c r="I13" i="3"/>
  <c r="H14" i="1"/>
  <c r="H15" i="1"/>
  <c r="H13" i="1"/>
  <c r="I8" i="5"/>
  <c r="D8" i="7"/>
  <c r="E8" i="7"/>
  <c r="I7" i="5"/>
  <c r="D7" i="7"/>
  <c r="I6" i="5"/>
  <c r="D6" i="7"/>
  <c r="I5" i="5"/>
  <c r="D5" i="7"/>
  <c r="I4" i="5"/>
  <c r="D4" i="7"/>
  <c r="I3" i="5"/>
  <c r="D3" i="7"/>
  <c r="I2" i="5"/>
  <c r="D2" i="7"/>
  <c r="E2" i="7"/>
  <c r="I7" i="3"/>
  <c r="C7" i="7"/>
  <c r="I6" i="3"/>
  <c r="C6" i="7"/>
  <c r="I5" i="3"/>
  <c r="C5" i="7"/>
  <c r="E6" i="7"/>
  <c r="N3" i="3"/>
  <c r="E5" i="7"/>
  <c r="R3" i="3"/>
  <c r="N3" i="5"/>
  <c r="O3" i="5"/>
  <c r="L3" i="5"/>
  <c r="P3" i="5"/>
  <c r="M3" i="5"/>
  <c r="Q3" i="5"/>
  <c r="R3" i="5"/>
  <c r="O3" i="3"/>
  <c r="L3" i="3"/>
  <c r="P3" i="3"/>
  <c r="M3" i="3"/>
  <c r="Q3" i="3"/>
  <c r="H7" i="1"/>
  <c r="B7" i="7"/>
  <c r="E7" i="7"/>
  <c r="H4" i="1"/>
  <c r="B4" i="7"/>
  <c r="E4" i="7"/>
  <c r="H3" i="1"/>
  <c r="B3" i="7"/>
  <c r="E3" i="7"/>
  <c r="L3" i="1"/>
  <c r="N3" i="1"/>
  <c r="M3" i="1"/>
  <c r="P3" i="1"/>
  <c r="O3" i="1"/>
  <c r="Q3" i="1"/>
  <c r="K3" i="1"/>
</calcChain>
</file>

<file path=xl/sharedStrings.xml><?xml version="1.0" encoding="utf-8"?>
<sst xmlns="http://schemas.openxmlformats.org/spreadsheetml/2006/main" count="282" uniqueCount="120">
  <si>
    <t>{teacher} has proven, over the past four years, capable of enhancing the students' learning experience and promoting participation in the classroom. During the times I attended the classroom, the majority of students were actively participting in the class discussion.</t>
  </si>
  <si>
    <t>{teacher} has consistently shown during the last couple of years ability to improve students' scores on standardized exams. Virtually all students showed improvement, highlighting {teacher}'s equal focus on students with different needs.</t>
  </si>
  <si>
    <t>Few parents have complained about their children missing fundamental concepts in {teacher}'s class.  I don't doubt that {teacher} is a hard worker, and will continue to develop inclusive and engaging teaching style</t>
  </si>
  <si>
    <t>I have no major concerns about {teacher}'s teaching skills to recommend against promotion. However, I do think that {teacher}, if promoted, will need to focus efforts on developing methods for delivering difficult content to the students.</t>
  </si>
  <si>
    <t>While {teacher}'s class doesn't rank very high on standard exams, we should focus on the relative improvement of the class's performance over the past 4 years. I believe {teacher}'s teaching style will continue to prove valuable in improving student learning.</t>
  </si>
  <si>
    <t>I recommend that {teacher} give more attention to introverted students and try to encourage them to participate in class discussions. Inclusion in such discussions is essential for a successful learning experience.</t>
  </si>
  <si>
    <t>{teacher}'s teaching style encourages class discussion and participation. I have witnessed student's participation in rather complicated discussions in {teacher}'s classroom. Students' scores on standardized tests continue to improve with {teacher}'s guidance.</t>
  </si>
  <si>
    <t>I have noticed that students that are quite in other classes are more active in {teacher}'s classroom discussions. {teacher} delivers complex content in a manner that makes it easy for students to absorb. That has been evident in the student's improved scores.</t>
  </si>
  <si>
    <t>{teacher} has proven ability to simplify complex new concepts to students. On multiple occasions {teacher} provided close and focused one-on-one support to students who were having difficulties during class.</t>
  </si>
  <si>
    <t>{teacher} has shown great initiative by repeatedly reaching out to other teachers with higher experience for advice on improving teaching skills. I believe {teacher} will continue to help students improve their sores on standardized tests.</t>
  </si>
  <si>
    <t>{teacher} holds the students to high expectations. There is still room for development on the standardized exams, but I believe with {teacher}'s guidance the students will continue to improve.</t>
  </si>
  <si>
    <t>{teacher} continues to push the students to perform better on standardized scores. {teacher}'s class average on standardized exams, however, is still below expectations. I expect {teacher} to put more focus on students' scores in the future</t>
  </si>
  <si>
    <t>I certainly appreciate {teacher}'s efforts at ensuring an inclusive environment in the classroom. {teacher} has done a great job at making sure that all students receive adequate amount of attention especially those struggling with the material. This has helped increase scores of the bottom quarter of the class over the years.</t>
  </si>
  <si>
    <t>I would like to see {teacher} pay closer attention to shy and quite students. I recommend developing one-on-one relations with the student to closely evaluate their skills in class.</t>
  </si>
  <si>
    <t>{teacher} continuously adjusts teaching style by closely monitoring students' evaluations and scores. This has allowed the teacher to detect failing methods early and develop feedback based methods that address the students' academic needs.</t>
  </si>
  <si>
    <t>{teacher}'s students' score improvement is evident across the board signaling effectiveness of the teacher's teaching style at reaching the entire classroom especially students with special needs.</t>
  </si>
  <si>
    <t>{teacher}'s students rank competitively with peers in other classes. The students enjoy {teacher}'s classroom learning experience and actively participate in class discussion.</t>
  </si>
  <si>
    <t>Review</t>
  </si>
  <si>
    <t>Score</t>
  </si>
  <si>
    <t>Index</t>
  </si>
  <si>
    <t>Teacher</t>
  </si>
  <si>
    <t>Freq</t>
  </si>
  <si>
    <t>{teacher} is a very good educator. The students in {teacher}'s class have consistently scored well on standard exams and continue to compete with their peers in different schools. {teacher} continuously encourages the students to go further and try harder.</t>
  </si>
  <si>
    <t>I recommend that {teacher} utilize alternative methods of teaching such as using visual aids to facilitate explaining difficult concepts to students. While {teacher} has developed a broader set of teaching techniques, I believe that remains an area for development.</t>
  </si>
  <si>
    <t>{teacher} has shown improved skills at preparing class material and planning classes ahead of time. This has allowed the students to learn more effectively. I trust {teacher} will continue developing into an effective educator.</t>
  </si>
  <si>
    <t>I think {teacher} can further improve on class preparation, especially with classes that introduce new and advanced concepts. {teacher} continues to improve as an instructor and, with continuous development, has the potential to become a successful educator.</t>
  </si>
  <si>
    <t>{teacher} is enthusiastic which makes the classes more engaging. However, I noticed on multiple occasions that some students in the classroom do not participate as expected and are often distracted. I recommend {teacher} pays more attention to students with special needs.</t>
  </si>
  <si>
    <t>{teacher} is highly knowledgeable of the class material and the curriculum. Judging from the participation rate, students seem to fully understand the material. {teacher}'s instructional methods successfully promote classroom discussions and group work.</t>
  </si>
  <si>
    <t>{teacher} communicates clearly. Class objectives are well presented and students are continuously evaluated and provided with constructive feedback to improve the learning experience in the classroom.</t>
  </si>
  <si>
    <t>{teacher} improved greatly in terms of preparation and presentation skills. This allows {teacher} to maintain a productive learning environment for the students in the class. One area that I think {teacher} needs to improve at is with disciplining skills I felt the classroom was out of control on few occasions</t>
  </si>
  <si>
    <t>I think {teacher} does a great job organizing and preparing material ahead of every lesson. The teacher utilizes a variety of methods to deliver lessons and provides direct feedback to students in a timely and clear manner.</t>
  </si>
  <si>
    <t>Some of the hardest things teachers must do, in my opinion, is maintain an inclusive teaching environment. This is done not only through constant presence in the classroom, but also through continued planning and preparation. I think {teacher} has done a good job on both.</t>
  </si>
  <si>
    <t>When it comes to clear communication of class objectives I think {teacher} does a good job. I would, however, advice that {teacher} adhere more closely to the curriculum when preparing classes.</t>
  </si>
  <si>
    <t>One thing that I've noticed in {teacher}'s classroom is the active involvement of the students with the class material. Students seem to be enjoying {teacher}'s presentation methods which encourages team work and participation in class work.</t>
  </si>
  <si>
    <t>{teacher} promotes self-discipline. Students behave very well in the classroom, which is constantly an environment suitable for learning. {teacher} showed maturity dealing with discipline problems in accordance with policies and regulations.</t>
  </si>
  <si>
    <t>{teacher} has shown great capacity for improvement in regards to class preparation and presentation. One thing I would recommend however is for {teacher} to spend more effort making classroom instructions more accessible to all students, especially with new concepts that are known difficult for students</t>
  </si>
  <si>
    <t>Instructional Practice</t>
  </si>
  <si>
    <t>PP - CE</t>
  </si>
  <si>
    <t>PP - I</t>
  </si>
  <si>
    <t>CE - I</t>
  </si>
  <si>
    <t>All</t>
  </si>
  <si>
    <t>{teacher} has a very strong and confident presense in the classroom. This was an area of development during the first two years. But by accepting contructive feedback and actioning on it, {teacher} has shown capacity for developing effective instructional practices.</t>
  </si>
  <si>
    <t>{teacher} maintains a well suited and inclusive learning environment. The classroom is always under control allowing students to learn more effectively. {teacher} does a great job at exciting students and engaging them in group exercise and class discussions.</t>
  </si>
  <si>
    <t>I have attended {teacher}'s classes multiple times and I can attest to the healthy learning environment that the students enjoy in the classroom. I would recommend that {teacher} further encourage participation, especially from shy kids. {teacher} still has a way to go, but I have no reason to doubt future success.</t>
  </si>
  <si>
    <t>{teacher} has very strong organizational skills. The objectives of every class are always laid out at the beginning of the class allowing students to follow through with ease. {teacher} engages the students with exercises and provides timely and individual feedback to every student.</t>
  </si>
  <si>
    <t>{teacher} adheres closely to the curriculum, demonstrates great flexibility with planning, and pays close attention to student learning. {teacher} demonstrates strong knowledge of the class material and is always prepared.</t>
  </si>
  <si>
    <t>I have no major concerns about {teacher}'s instructional skills. {teacher}'s teaching methods consistently promote team work and group discussion making the classroom more exciting for students.</t>
  </si>
  <si>
    <t>{teacher} demonstrates enthusiasm, involvement, and interest in lesson presentation. The teacher communicates clearly, provides students with individual feedback, and continuously evaluates the classroom and adjusts instructional practice accordingly.</t>
  </si>
  <si>
    <t>During all my visits to {teacher}'s classroom, the environment has always been one suitable for learning. The students were actively participating in class discussion and group work.</t>
  </si>
  <si>
    <t>It is clear that {teacher} has improved a lot since joining our school. Students seem to be more engaged with the material this is largely due to {teacher}'s increased awareness of the students in the classroom and the development of close relations with students, especially the ones with special needs.</t>
  </si>
  <si>
    <t>I attest to {teacher}'s presentation and preparation abilities. Lessons are clearly explained allowing students to follow easily and participate with class discussions.</t>
  </si>
  <si>
    <t>{teacher} has a strong presence in the classroom, demands students' respect, and manages disruptive behavior constructively.</t>
  </si>
  <si>
    <t>Attribute</t>
  </si>
  <si>
    <t>Professional growth and reflection</t>
  </si>
  <si>
    <t>Collaboration and engagement with the school community</t>
  </si>
  <si>
    <t>Effective communication with students’ families</t>
  </si>
  <si>
    <t>Management of non-instructional responsibilities</t>
  </si>
  <si>
    <t>Professional conduct</t>
  </si>
  <si>
    <t>{teacher} continuously takes initiative in promoting the school's reputation by being involved with school led activities in the community. {teacher}'s participation in such activities the past year has been integral to the success of the events.</t>
  </si>
  <si>
    <t>{teacher} has proved capable of communicating effectively with faculty and parents, and maintaining healthy relations. I recommend that {teacher} do more in order to develop presence as a leader at school through more active engagement with the school community.</t>
  </si>
  <si>
    <t>I recommend that {teacher} continue to build closer relations with parents and keep them closely updated with the students' state. While continually improving, {teacher}'s communication skills still need further development.</t>
  </si>
  <si>
    <t>Last year {teacher} volunteered to set up the Professional Education workshop held for teachers at the school. Initiatives like these continue to show {teacher}'s potential as a successful and professional educator.</t>
  </si>
  <si>
    <t>{teacher}'s involvement with school activities has greatly improved. In terms of communication, I recommend {teacher} be more timely in communicating classroom updates to the administration and report concerns as soon as they surface.</t>
  </si>
  <si>
    <t>On multiple occasions I have witnessed {teacher} take great initiative to develop close relations with students' parents. {teacher} has also been very active with teacher\parents activities promoting a climate of open communication.</t>
  </si>
  <si>
    <t>By cooperating with other teachers, the administration, and other educational personnel on professional matters, {teacher} has proven a very valuable team player. I think {teacher} is a great positive influence on students and other teachers.</t>
  </si>
  <si>
    <t>{teacher} has shown great potential for growth throughout the years. I have recommended that {teacher} get more involved with outside activities to promote the school. {teacher}'s involvement with several committees has been noticed and appreciated.</t>
  </si>
  <si>
    <t>{teacher} remains very active with the students' parents, always communicating in the best interest of the students. Parents are happy with {teacher} and consistently provide positive feedback.</t>
  </si>
  <si>
    <t>{teacher} joined our school four years ago with little experience in education. Today, I believe, {teacher} has grown professionally and developed a variety of skills that makes for a reliable educator.</t>
  </si>
  <si>
    <t>{teacher} has conducted meetings with faculty and parents in a very professional manner. Two years ago {teacher} has shown great maturity during an unfortunate incident with one of the student's parents by strictly adhering to the school's policies and regulations.</t>
  </si>
  <si>
    <t>{teacher} has grown a lot professionally by actively seeking feedback and guidance from experienced teachers and supervisors. Such attitude for continuous development is very valuable as it encourages other teachers to be more involved in continued education as well.</t>
  </si>
  <si>
    <t>{teacher}'s commitment to developing a career in education is hardly doubtable. {teacher} routinely reflects on career growth and development plans. By actively seeking feedback, {teacher} has developed a variety of professional skills such as networking and communication.</t>
  </si>
  <si>
    <t>{teacher} has provided a climate which fosters communication between the teacher and parents allowing the parents to be more closely involved with the student's plans and interests.</t>
  </si>
  <si>
    <t>{teacher} has grown impressively over the years through actively seeking feedback and taking proper actions for development. A tenured teacher is one committed to growing a career in education and that is something I expect of {teacher}.</t>
  </si>
  <si>
    <t>{teacher} has maintained a good relation with students' parents through close involvement with teacher\parent conferences and closer communication with the parents. Such behavior is welcome and expected of tenured faculty.</t>
  </si>
  <si>
    <t>{teacher} has been very closely engaged with the school community, something we expect from our tenured faculty. I encourage {teacher} to continue with enthusiastic involvment with school activities</t>
  </si>
  <si>
    <t>I think {teacher} should spend more time developing a professional growth plan. During my time as a supervisor we had only few meetings for discussing career development.</t>
  </si>
  <si>
    <t>I expect that {teacher} would continue to develop professional maturity especially with accepting critical feedback. I think {teacher} is defensive towards criticism necessary for professional growth.</t>
  </si>
  <si>
    <t>Compared to three years ago {teacher} has developed a lot professionally through involvement with professional associations and committees inside and outside the school.</t>
  </si>
  <si>
    <t>I recommend that {teacher} get more involved with initiatives in terms of planning and preparation of the training events and other professional activities.</t>
  </si>
  <si>
    <t>{teacher} is a professional inside and outside of the classroom. {teacher} participates in professional workshops, attends professional meetings, and keeps current in subject area.</t>
  </si>
  <si>
    <t>{teacher} has good communication and presentation skills. However, during our last teacher\parent conference, {teacher} appeared distracted. It is very important to the success of the school that parents are given full attention and kept closely updated about their student's progress.</t>
  </si>
  <si>
    <t>{teacher} constantly updates faculty with class condition and curiculum progress. I, however, noticed that {teacher}'s communication with parents needs improvment. The teacher\parent conference is an excellent opportunity to improve.</t>
  </si>
  <si>
    <t>Student Learning</t>
  </si>
  <si>
    <t>Professionalism</t>
  </si>
  <si>
    <t>A</t>
  </si>
  <si>
    <t>B</t>
  </si>
  <si>
    <t>C</t>
  </si>
  <si>
    <t>D</t>
  </si>
  <si>
    <t>E</t>
  </si>
  <si>
    <t>F</t>
  </si>
  <si>
    <t>G</t>
  </si>
  <si>
    <t>H</t>
  </si>
  <si>
    <t>I</t>
  </si>
  <si>
    <t>Total</t>
  </si>
  <si>
    <t>PP</t>
  </si>
  <si>
    <t>CE</t>
  </si>
  <si>
    <t>{teacher} has demonstrated ability of maintaining an inclusive learning environment and an engaging teaching style. Students actively participate in {teacher}'s class and continue to show improved academical skills.</t>
  </si>
  <si>
    <t>{teacher} has shown capacity for learning quickly and a solid knowledge of the curriculum. I, however, recommend that {teacher} be more assertive and strict in the classroom. I think the students were poorly controlled in few instances.</t>
  </si>
  <si>
    <t>I think {teacher} can improve further on monitoring student's learning including the quite ones in class. A clear transition between topics can help all students remain interested.</t>
  </si>
  <si>
    <t>I think {teacher}'s students have shown slightly lower rates of participation than their peers in other classes. I recommend that {teacher} focus on developing a more engaging environment in the classroom to improve students' participation and interest in the topics.</t>
  </si>
  <si>
    <t>{teacher} regularly evaluates the classroom and uses the evaluation to focus on material that students find most tricky. This helps students develop academically by focusing on topics that are most challenging for them.</t>
  </si>
  <si>
    <t>I believe {teacher}'s teaching methods are very innovative and effective. The class scores are consistently improving. {teacher} continuously utilizes technology provided by school to improve the student's learning experience.</t>
  </si>
  <si>
    <t>{teacher}'s students actively participate in class discussions even when the topics are new and advanced. I think the learning environment that {teacher} creates in the classroom will continue to help improve the student's scores and academic achievements.</t>
  </si>
  <si>
    <t>I have witnessed {teacher} learn and grow and I have little reason to believe that {teacher} won't continue to do so. I, however, recommend spending more time on planning for classes ahead of time and adhering more closely to the curiculum.</t>
  </si>
  <si>
    <t>{teacher} showed professional maturity by effectively handling a conflict between two other teachers in school. Such maturity is appreciated and expected of tenured faculty. I trust {teacher} will continue to grow and participate in the development and review of the school's policies and regulations.</t>
  </si>
  <si>
    <t>I recommend that {teacher} take more time with students especially with new and advanced topics. I think that's an area of development that still needs improvement.</t>
  </si>
  <si>
    <t>I think {teacher} has done a good job at improving the class's academic performance against difficult conditions. I trust {teacher} will continue learning new teaching methods and developing a stronger academic cohort.</t>
  </si>
  <si>
    <t>{teacher} is involved with professional growth activities like participation in committees, professional meetings and workshops. This has afforded {teacher} a positive reputation not only among fellow teachers and school administrators, but also with parents.</t>
  </si>
  <si>
    <t>{teacher} has on multiple occasions utilized technology to explain difficult concepts to students. I think such great initiative is important for developing teaching skills and highlights {teacher}'s continued commitment to improving the students' learning experience.</t>
  </si>
  <si>
    <t>I believe {teacher} can push the students harder to help them achieve more academically. That can be done by spending more one-on-one time with the students to evaluate them and focus more closely on topics that are challenging to the them.</t>
  </si>
  <si>
    <t>I think {teacher} has consistently shown professional conduct and great potential for growth. {teacher} has taken advantage of educational opportunities at the school provided for teachers to further build their teaching skills</t>
  </si>
  <si>
    <t>Supervisor</t>
  </si>
  <si>
    <t>SP1</t>
  </si>
  <si>
    <t>SP2</t>
  </si>
  <si>
    <t>SP3</t>
  </si>
  <si>
    <t>SL</t>
  </si>
  <si>
    <t>IP</t>
  </si>
  <si>
    <t>PF</t>
  </si>
  <si>
    <t>Table</t>
  </si>
  <si>
    <t>PERFORMANCE_REVIEW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</si>
</sst>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5" x14ac:knownFonts="1">
    <font>
      <sz val="11"/>
      <color theme="1"/>
      <name val="Calibri"/>
      <family val="2"/>
      <scheme val="minor"/>
    </font>
    <font>
      <b/>
      <sz val="11"/>
      <color theme="1"/>
      <name val="Calibri"/>
      <family val="2"/>
      <scheme val="minor"/>
    </font>
    <font>
      <sz val="10.5"/>
      <color rgb="FF000000"/>
      <name val="Roboto"/>
    </font>
    <font>
      <sz val="11"/>
      <color rgb="FF333333"/>
      <name val="Arial"/>
      <family val="2"/>
    </font>
    <font>
      <sz val="11"/>
      <color rgb="FF000000"/>
      <name val="Calibri"/>
      <family val="2"/>
      <scheme val="minor"/>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s>
  <cellStyleXfs count="1">
    <xf numFmtId="0" fontId="0" fillId="0" borderId="0"/>
  </cellStyleXfs>
  <cellXfs count="80">
    <xf numFmtId="0" fontId="0" fillId="0" borderId="0" xfId="0"/>
    <xf numFmtId="0" fontId="0" fillId="0" borderId="0" xfId="0" applyAlignment="1">
      <alignment vertical="center" wrapText="1"/>
    </xf>
    <xf numFmtId="0" fontId="2" fillId="0" borderId="0" xfId="0" applyFont="1" applyAlignment="1">
      <alignment horizontal="left"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1" fillId="0" borderId="1" xfId="0" applyFont="1" applyBorder="1"/>
    <xf numFmtId="0" fontId="0" fillId="0" borderId="0" xfId="0" applyAlignment="1">
      <alignment horizontal="center"/>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1" fillId="0" borderId="1" xfId="0" applyFont="1" applyBorder="1" applyAlignment="1">
      <alignment horizontal="center"/>
    </xf>
    <xf numFmtId="0" fontId="2" fillId="0" borderId="1" xfId="0" applyFont="1" applyBorder="1" applyAlignment="1">
      <alignment horizontal="center" vertical="center" wrapText="1"/>
    </xf>
    <xf numFmtId="0" fontId="0" fillId="0" borderId="1" xfId="0" applyBorder="1" applyAlignment="1">
      <alignment horizontal="center"/>
    </xf>
    <xf numFmtId="0" fontId="1" fillId="0" borderId="1" xfId="0" applyFont="1" applyFill="1" applyBorder="1" applyAlignment="1">
      <alignment horizontal="left" vertical="center" wrapText="1"/>
    </xf>
    <xf numFmtId="0" fontId="0" fillId="0" borderId="1" xfId="0" applyFill="1" applyBorder="1" applyAlignment="1">
      <alignment horizontal="center" vertical="center" wrapText="1"/>
    </xf>
    <xf numFmtId="164" fontId="0" fillId="0" borderId="1" xfId="0" applyNumberFormat="1" applyBorder="1" applyAlignment="1">
      <alignment horizontal="center" vertical="center" wrapText="1"/>
    </xf>
    <xf numFmtId="0" fontId="0" fillId="0" borderId="3" xfId="0"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vertical="center" wrapText="1"/>
    </xf>
    <xf numFmtId="164" fontId="0" fillId="0" borderId="3" xfId="0" applyNumberFormat="1" applyBorder="1" applyAlignment="1">
      <alignment horizontal="center" vertical="center" wrapText="1"/>
    </xf>
    <xf numFmtId="0" fontId="0" fillId="0" borderId="1" xfId="0" applyFill="1" applyBorder="1" applyAlignment="1">
      <alignment vertical="center" wrapText="1"/>
    </xf>
    <xf numFmtId="0" fontId="0" fillId="0" borderId="3" xfId="0" applyFill="1" applyBorder="1" applyAlignment="1">
      <alignment vertical="center" wrapText="1"/>
    </xf>
    <xf numFmtId="0" fontId="0" fillId="0" borderId="2" xfId="0" applyFill="1" applyBorder="1" applyAlignment="1">
      <alignment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2" xfId="0" applyFont="1" applyFill="1" applyBorder="1" applyAlignment="1">
      <alignment horizontal="left" vertical="center" wrapText="1"/>
    </xf>
    <xf numFmtId="0" fontId="0" fillId="0" borderId="4" xfId="0" applyFill="1" applyBorder="1" applyAlignment="1">
      <alignment vertical="center" wrapText="1"/>
    </xf>
    <xf numFmtId="0" fontId="2" fillId="0" borderId="4" xfId="0" applyFont="1" applyFill="1" applyBorder="1" applyAlignment="1">
      <alignment horizontal="left" vertical="center" wrapText="1"/>
    </xf>
    <xf numFmtId="0" fontId="3" fillId="0" borderId="0" xfId="0" applyFont="1" applyAlignment="1">
      <alignment horizontal="left" vertical="center" wrapText="1" indent="1"/>
    </xf>
    <xf numFmtId="0" fontId="0" fillId="0" borderId="1" xfId="0" applyFill="1" applyBorder="1" applyAlignment="1">
      <alignment horizontal="center"/>
    </xf>
    <xf numFmtId="0" fontId="1" fillId="0" borderId="1" xfId="0" applyFont="1" applyBorder="1" applyAlignment="1">
      <alignment horizontal="center" vertical="center"/>
    </xf>
    <xf numFmtId="0" fontId="1" fillId="0" borderId="0" xfId="0" applyFont="1" applyBorder="1" applyAlignment="1">
      <alignment horizontal="left"/>
    </xf>
    <xf numFmtId="0" fontId="0" fillId="0" borderId="1" xfId="0" applyBorder="1" applyAlignment="1">
      <alignment horizontal="center" vertical="center"/>
    </xf>
    <xf numFmtId="0" fontId="0" fillId="0" borderId="1" xfId="0" applyBorder="1"/>
    <xf numFmtId="0" fontId="0" fillId="0" borderId="2" xfId="0" applyBorder="1"/>
    <xf numFmtId="0" fontId="0" fillId="0" borderId="3" xfId="0" applyBorder="1"/>
    <xf numFmtId="0" fontId="1" fillId="0" borderId="3" xfId="0" applyFont="1" applyBorder="1"/>
    <xf numFmtId="0" fontId="1" fillId="0" borderId="3" xfId="0" applyFont="1" applyBorder="1" applyAlignment="1">
      <alignment horizontal="left"/>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Font="1"/>
    <xf numFmtId="0" fontId="4" fillId="0" borderId="2" xfId="0" applyFont="1" applyBorder="1" applyAlignment="1">
      <alignment horizontal="left" vertical="center" wrapText="1"/>
    </xf>
    <xf numFmtId="0" fontId="4" fillId="0" borderId="2" xfId="0" applyFont="1" applyBorder="1" applyAlignment="1">
      <alignment horizontal="center" vertical="center" wrapText="1"/>
    </xf>
    <xf numFmtId="0" fontId="0" fillId="0" borderId="2" xfId="0" applyFont="1" applyBorder="1" applyAlignment="1">
      <alignment horizontal="center" vertical="center"/>
    </xf>
    <xf numFmtId="164" fontId="0" fillId="0" borderId="2"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xf>
    <xf numFmtId="0" fontId="4" fillId="0"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xf>
    <xf numFmtId="164" fontId="0" fillId="0" borderId="1" xfId="0" applyNumberFormat="1" applyFont="1" applyBorder="1" applyAlignment="1">
      <alignment horizontal="center" vertical="center" wrapText="1"/>
    </xf>
    <xf numFmtId="0" fontId="0" fillId="0" borderId="1"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4" fillId="0" borderId="3" xfId="0" applyFont="1" applyBorder="1" applyAlignment="1">
      <alignment horizontal="center" vertical="center" wrapText="1"/>
    </xf>
    <xf numFmtId="0" fontId="0" fillId="0" borderId="3" xfId="0" applyFont="1" applyBorder="1" applyAlignment="1">
      <alignment horizontal="center" vertical="center"/>
    </xf>
    <xf numFmtId="164" fontId="0" fillId="0" borderId="3" xfId="0" applyNumberFormat="1" applyFont="1" applyBorder="1" applyAlignment="1">
      <alignment horizontal="center" vertical="center" wrapText="1"/>
    </xf>
    <xf numFmtId="0" fontId="4" fillId="0" borderId="4" xfId="0" applyFont="1" applyFill="1" applyBorder="1" applyAlignment="1">
      <alignment horizontal="left" vertical="center" wrapText="1"/>
    </xf>
    <xf numFmtId="0" fontId="4" fillId="0" borderId="4" xfId="0" applyFont="1" applyBorder="1" applyAlignment="1">
      <alignment horizontal="center" vertical="center" wrapText="1"/>
    </xf>
    <xf numFmtId="0" fontId="0" fillId="0" borderId="4" xfId="0" applyFont="1" applyBorder="1" applyAlignment="1">
      <alignment horizontal="center" vertical="center"/>
    </xf>
    <xf numFmtId="164" fontId="0" fillId="0" borderId="4" xfId="0" applyNumberFormat="1" applyFont="1" applyBorder="1" applyAlignment="1">
      <alignment horizontal="center" vertical="center" wrapText="1"/>
    </xf>
    <xf numFmtId="0" fontId="4" fillId="0" borderId="1"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0" fillId="0" borderId="1" xfId="0" applyFont="1" applyFill="1" applyBorder="1" applyAlignment="1">
      <alignment horizontal="center" vertical="center"/>
    </xf>
    <xf numFmtId="0" fontId="0" fillId="0" borderId="4" xfId="0" applyFont="1" applyBorder="1" applyAlignment="1">
      <alignment horizontal="center" vertical="center" wrapText="1"/>
    </xf>
    <xf numFmtId="0" fontId="0" fillId="0" borderId="2" xfId="0" applyFont="1" applyBorder="1" applyAlignment="1">
      <alignment horizontal="center" vertical="center" wrapText="1"/>
    </xf>
    <xf numFmtId="164" fontId="0" fillId="0" borderId="0" xfId="0" applyNumberFormat="1" applyFont="1" applyBorder="1" applyAlignment="1">
      <alignment horizontal="center" vertical="center" wrapText="1"/>
    </xf>
    <xf numFmtId="0" fontId="0" fillId="0" borderId="3" xfId="0" applyFont="1" applyBorder="1" applyAlignment="1">
      <alignment horizontal="center"/>
    </xf>
    <xf numFmtId="0" fontId="0" fillId="0" borderId="2" xfId="0" applyFont="1" applyBorder="1" applyAlignment="1">
      <alignment horizontal="center"/>
    </xf>
    <xf numFmtId="0" fontId="4" fillId="0" borderId="5" xfId="0" applyFont="1" applyBorder="1" applyAlignment="1">
      <alignment horizontal="left" vertical="center" wrapText="1"/>
    </xf>
    <xf numFmtId="0" fontId="0" fillId="0" borderId="2" xfId="0" applyBorder="1" applyAlignment="1">
      <alignment vertical="center"/>
    </xf>
    <xf numFmtId="0" fontId="0" fillId="0" borderId="4" xfId="0" applyBorder="1" applyAlignment="1">
      <alignment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Font="1" applyBorder="1" applyAlignment="1">
      <alignment horizontal="center" vertical="center"/>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0"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'Student Learning'!$J$3</c:f>
              <c:strCache>
                <c:ptCount val="1"/>
                <c:pt idx="0">
                  <c:v>Freq</c:v>
                </c:pt>
              </c:strCache>
            </c:strRef>
          </c:tx>
          <c:spPr>
            <a:solidFill>
              <a:schemeClr val="accent1"/>
            </a:solidFill>
            <a:ln>
              <a:noFill/>
            </a:ln>
            <a:effectLst/>
          </c:spPr>
          <c:invertIfNegative val="0"/>
          <c:cat>
            <c:numRef>
              <c:f>'Student Learning'!$K$2:$Q$2</c:f>
              <c:numCache>
                <c:formatCode>General</c:formatCode>
                <c:ptCount val="7"/>
                <c:pt idx="0">
                  <c:v>3.0</c:v>
                </c:pt>
                <c:pt idx="1">
                  <c:v>4.0</c:v>
                </c:pt>
                <c:pt idx="2">
                  <c:v>5.0</c:v>
                </c:pt>
                <c:pt idx="3">
                  <c:v>6.0</c:v>
                </c:pt>
                <c:pt idx="4">
                  <c:v>7.0</c:v>
                </c:pt>
                <c:pt idx="5">
                  <c:v>8.0</c:v>
                </c:pt>
                <c:pt idx="6">
                  <c:v>9.0</c:v>
                </c:pt>
              </c:numCache>
            </c:numRef>
          </c:cat>
          <c:val>
            <c:numRef>
              <c:f>'Student Learning'!$K$3:$Q$3</c:f>
              <c:numCache>
                <c:formatCode>General</c:formatCode>
                <c:ptCount val="7"/>
                <c:pt idx="0">
                  <c:v>0.0</c:v>
                </c:pt>
                <c:pt idx="1">
                  <c:v>0.0</c:v>
                </c:pt>
                <c:pt idx="2">
                  <c:v>3.0</c:v>
                </c:pt>
                <c:pt idx="3">
                  <c:v>4.0</c:v>
                </c:pt>
                <c:pt idx="4">
                  <c:v>1.0</c:v>
                </c:pt>
                <c:pt idx="5">
                  <c:v>1.0</c:v>
                </c:pt>
                <c:pt idx="6">
                  <c:v>0.0</c:v>
                </c:pt>
              </c:numCache>
            </c:numRef>
          </c:val>
          <c:extLst xmlns:c16r2="http://schemas.microsoft.com/office/drawing/2015/06/chart">
            <c:ext xmlns:c16="http://schemas.microsoft.com/office/drawing/2014/chart" uri="{C3380CC4-5D6E-409C-BE32-E72D297353CC}">
              <c16:uniqueId val="{00000008-12FE-4F4C-B367-6F9B750828E6}"/>
            </c:ext>
          </c:extLst>
        </c:ser>
        <c:dLbls>
          <c:showLegendKey val="0"/>
          <c:showVal val="0"/>
          <c:showCatName val="0"/>
          <c:showSerName val="0"/>
          <c:showPercent val="0"/>
          <c:showBubbleSize val="0"/>
        </c:dLbls>
        <c:gapWidth val="267"/>
        <c:overlap val="-43"/>
        <c:axId val="2102790872"/>
        <c:axId val="2112269752"/>
      </c:barChart>
      <c:catAx>
        <c:axId val="210279087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112269752"/>
        <c:crosses val="autoZero"/>
        <c:auto val="1"/>
        <c:lblAlgn val="ctr"/>
        <c:lblOffset val="100"/>
        <c:noMultiLvlLbl val="0"/>
      </c:catAx>
      <c:valAx>
        <c:axId val="2112269752"/>
        <c:scaling>
          <c:orientation val="minMax"/>
          <c:max val="5.0"/>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02790872"/>
        <c:crosses val="autoZero"/>
        <c:crossBetween val="between"/>
        <c:majorUnit val="1.0"/>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'Instructional Practice'!$K$3</c:f>
              <c:strCache>
                <c:ptCount val="1"/>
                <c:pt idx="0">
                  <c:v>Freq</c:v>
                </c:pt>
              </c:strCache>
            </c:strRef>
          </c:tx>
          <c:spPr>
            <a:solidFill>
              <a:schemeClr val="accent1"/>
            </a:solidFill>
            <a:ln>
              <a:noFill/>
            </a:ln>
            <a:effectLst/>
          </c:spPr>
          <c:invertIfNegative val="0"/>
          <c:cat>
            <c:numRef>
              <c:f>'Instructional Practice'!$L$2:$R$2</c:f>
              <c:numCache>
                <c:formatCode>General</c:formatCode>
                <c:ptCount val="7"/>
                <c:pt idx="0">
                  <c:v>3.0</c:v>
                </c:pt>
                <c:pt idx="1">
                  <c:v>4.0</c:v>
                </c:pt>
                <c:pt idx="2">
                  <c:v>5.0</c:v>
                </c:pt>
                <c:pt idx="3">
                  <c:v>6.0</c:v>
                </c:pt>
                <c:pt idx="4">
                  <c:v>7.0</c:v>
                </c:pt>
                <c:pt idx="5">
                  <c:v>8.0</c:v>
                </c:pt>
                <c:pt idx="6">
                  <c:v>9.0</c:v>
                </c:pt>
              </c:numCache>
            </c:numRef>
          </c:cat>
          <c:val>
            <c:numRef>
              <c:f>'Instructional Practice'!$L$3:$R$3</c:f>
              <c:numCache>
                <c:formatCode>General</c:formatCode>
                <c:ptCount val="7"/>
                <c:pt idx="0">
                  <c:v>0.0</c:v>
                </c:pt>
                <c:pt idx="1">
                  <c:v>0.0</c:v>
                </c:pt>
                <c:pt idx="2">
                  <c:v>3.0</c:v>
                </c:pt>
                <c:pt idx="3">
                  <c:v>5.0</c:v>
                </c:pt>
                <c:pt idx="4">
                  <c:v>1.0</c:v>
                </c:pt>
                <c:pt idx="5">
                  <c:v>0.0</c:v>
                </c:pt>
                <c:pt idx="6">
                  <c:v>0.0</c:v>
                </c:pt>
              </c:numCache>
            </c:numRef>
          </c:val>
          <c:extLst xmlns:c16r2="http://schemas.microsoft.com/office/drawing/2015/06/chart">
            <c:ext xmlns:c16="http://schemas.microsoft.com/office/drawing/2014/chart" uri="{C3380CC4-5D6E-409C-BE32-E72D297353CC}">
              <c16:uniqueId val="{00000000-C14B-4B50-A57E-3CAAE586982C}"/>
            </c:ext>
          </c:extLst>
        </c:ser>
        <c:dLbls>
          <c:showLegendKey val="0"/>
          <c:showVal val="0"/>
          <c:showCatName val="0"/>
          <c:showSerName val="0"/>
          <c:showPercent val="0"/>
          <c:showBubbleSize val="0"/>
        </c:dLbls>
        <c:gapWidth val="267"/>
        <c:overlap val="-43"/>
        <c:axId val="2102871160"/>
        <c:axId val="2102863208"/>
      </c:barChart>
      <c:catAx>
        <c:axId val="21028711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102863208"/>
        <c:crosses val="autoZero"/>
        <c:auto val="1"/>
        <c:lblAlgn val="ctr"/>
        <c:lblOffset val="100"/>
        <c:noMultiLvlLbl val="0"/>
      </c:catAx>
      <c:valAx>
        <c:axId val="2102863208"/>
        <c:scaling>
          <c:orientation val="minMax"/>
          <c:max val="5.0"/>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02871160"/>
        <c:crosses val="autoZero"/>
        <c:crossBetween val="between"/>
        <c:majorUnit val="1.0"/>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Professionalism!$K$3</c:f>
              <c:strCache>
                <c:ptCount val="1"/>
                <c:pt idx="0">
                  <c:v>Freq</c:v>
                </c:pt>
              </c:strCache>
            </c:strRef>
          </c:tx>
          <c:spPr>
            <a:solidFill>
              <a:schemeClr val="accent1"/>
            </a:solidFill>
            <a:ln>
              <a:noFill/>
            </a:ln>
            <a:effectLst/>
          </c:spPr>
          <c:invertIfNegative val="0"/>
          <c:cat>
            <c:numRef>
              <c:f>Professionalism!$L$2:$R$2</c:f>
              <c:numCache>
                <c:formatCode>General</c:formatCode>
                <c:ptCount val="7"/>
                <c:pt idx="0">
                  <c:v>3.0</c:v>
                </c:pt>
                <c:pt idx="1">
                  <c:v>4.0</c:v>
                </c:pt>
                <c:pt idx="2">
                  <c:v>5.0</c:v>
                </c:pt>
                <c:pt idx="3">
                  <c:v>6.0</c:v>
                </c:pt>
                <c:pt idx="4">
                  <c:v>7.0</c:v>
                </c:pt>
                <c:pt idx="5">
                  <c:v>8.0</c:v>
                </c:pt>
                <c:pt idx="6">
                  <c:v>9.0</c:v>
                </c:pt>
              </c:numCache>
            </c:numRef>
          </c:cat>
          <c:val>
            <c:numRef>
              <c:f>Professionalism!$L$3:$R$3</c:f>
              <c:numCache>
                <c:formatCode>General</c:formatCode>
                <c:ptCount val="7"/>
                <c:pt idx="0">
                  <c:v>0.0</c:v>
                </c:pt>
                <c:pt idx="1">
                  <c:v>0.0</c:v>
                </c:pt>
                <c:pt idx="2">
                  <c:v>2.0</c:v>
                </c:pt>
                <c:pt idx="3">
                  <c:v>3.0</c:v>
                </c:pt>
                <c:pt idx="4">
                  <c:v>4.0</c:v>
                </c:pt>
                <c:pt idx="5">
                  <c:v>0.0</c:v>
                </c:pt>
                <c:pt idx="6">
                  <c:v>0.0</c:v>
                </c:pt>
              </c:numCache>
            </c:numRef>
          </c:val>
          <c:extLst xmlns:c16r2="http://schemas.microsoft.com/office/drawing/2015/06/chart">
            <c:ext xmlns:c16="http://schemas.microsoft.com/office/drawing/2014/chart" uri="{C3380CC4-5D6E-409C-BE32-E72D297353CC}">
              <c16:uniqueId val="{00000001-27F9-4273-A457-F404460E872E}"/>
            </c:ext>
          </c:extLst>
        </c:ser>
        <c:dLbls>
          <c:showLegendKey val="0"/>
          <c:showVal val="0"/>
          <c:showCatName val="0"/>
          <c:showSerName val="0"/>
          <c:showPercent val="0"/>
          <c:showBubbleSize val="0"/>
        </c:dLbls>
        <c:gapWidth val="267"/>
        <c:overlap val="-43"/>
        <c:axId val="2113340840"/>
        <c:axId val="2113344632"/>
      </c:barChart>
      <c:catAx>
        <c:axId val="211334084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113344632"/>
        <c:crosses val="autoZero"/>
        <c:auto val="1"/>
        <c:lblAlgn val="ctr"/>
        <c:lblOffset val="100"/>
        <c:noMultiLvlLbl val="0"/>
      </c:catAx>
      <c:valAx>
        <c:axId val="2113344632"/>
        <c:scaling>
          <c:orientation val="minMax"/>
          <c:max val="5.0"/>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13340840"/>
        <c:crosses val="autoZero"/>
        <c:crossBetween val="between"/>
        <c:majorUnit val="1.0"/>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66675</xdr:rowOff>
    </xdr:from>
    <xdr:to>
      <xdr:col>15</xdr:col>
      <xdr:colOff>142875</xdr:colOff>
      <xdr:row>28</xdr:row>
      <xdr:rowOff>161925</xdr:rowOff>
    </xdr:to>
    <xdr:sp macro="" textlink="">
      <xdr:nvSpPr>
        <xdr:cNvPr id="2" name="TextBox 1">
          <a:extLst>
            <a:ext uri="{FF2B5EF4-FFF2-40B4-BE49-F238E27FC236}">
              <a16:creationId xmlns="" xmlns:a16="http://schemas.microsoft.com/office/drawing/2014/main" id="{4C4AD564-49ED-45C6-B15A-23FB2F64D394}"/>
            </a:ext>
          </a:extLst>
        </xdr:cNvPr>
        <xdr:cNvSpPr txBox="1"/>
      </xdr:nvSpPr>
      <xdr:spPr>
        <a:xfrm>
          <a:off x="114300" y="66675"/>
          <a:ext cx="9172575" cy="5429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a:t>
          </a:r>
          <a:r>
            <a:rPr lang="en-US" sz="1100" baseline="0"/>
            <a:t> per the NY guidelines for tenure promotions at public schools, teachers are regularly evaluated on three dimensions: 1) Student learning, 2) Instructional practice, and 3) professionalism.</a:t>
          </a:r>
        </a:p>
        <a:p>
          <a:endParaRPr lang="en-US" sz="1100" baseline="0"/>
        </a:p>
        <a:p>
          <a:r>
            <a:rPr lang="en-US" sz="1100" baseline="0"/>
            <a:t>A teacher's performance profile is made up of three supervisor evaluations on each job dimension. So each teacher will have 9 total evaluation snippets reviewing the teacher's performance on the relevant job dimensions.</a:t>
          </a:r>
        </a:p>
        <a:p>
          <a:endParaRPr lang="en-US" sz="1100" baseline="0"/>
        </a:p>
        <a:p>
          <a:r>
            <a:rPr lang="en-US" sz="1100" baseline="0"/>
            <a:t>Since we have 9 teacher profiles, we will need a total of 27 evaluation snippets per job dimension. Each snippet adhered to the following guidelines:</a:t>
          </a:r>
        </a:p>
        <a:p>
          <a:endParaRPr lang="en-US" sz="1100" baseline="0"/>
        </a:p>
        <a:p>
          <a:r>
            <a:rPr lang="en-US" sz="1100" baseline="0"/>
            <a:t>1. All snippets are gender, race, and age neutral.</a:t>
          </a:r>
        </a:p>
        <a:p>
          <a:r>
            <a:rPr lang="en-US" sz="1100" baseline="0"/>
            <a:t>2. Snippets length varies from 150 to 250 characters (It should take about 5-10 secs to read each snippet).</a:t>
          </a:r>
        </a:p>
        <a:p>
          <a:r>
            <a:rPr lang="en-US" sz="1100" baseline="0"/>
            <a:t>3. Review is written to reflect performance with no reference to the teacher's personal characteristics (unless necessary for the job dimension evaluated)</a:t>
          </a:r>
        </a:p>
        <a:p>
          <a:r>
            <a:rPr lang="en-US" sz="1100" baseline="0"/>
            <a:t>4. Each evaluation is either:</a:t>
          </a:r>
        </a:p>
        <a:p>
          <a:r>
            <a:rPr lang="en-US" sz="1100" baseline="0"/>
            <a:t>   - Above expectation: reflects the supervisor's admiration of the teacher's work</a:t>
          </a:r>
        </a:p>
        <a:p>
          <a:r>
            <a:rPr lang="en-US" sz="1100" baseline="0"/>
            <a:t>   - Meets expectation: shows the supervisor's satisfaction with the teacher's work as required per the promotion standards</a:t>
          </a:r>
        </a:p>
        <a:p>
          <a:r>
            <a:rPr lang="en-US" sz="1100" baseline="0"/>
            <a:t>   - Critical: reflects the evaluater's mild concern with the teacher's performance on the job dimension (not a deal breaker)</a:t>
          </a:r>
        </a:p>
        <a:p>
          <a:endParaRPr lang="en-US" sz="1100" baseline="0"/>
        </a:p>
        <a:p>
          <a:r>
            <a:rPr lang="en-US" sz="1100"/>
            <a:t>The</a:t>
          </a:r>
          <a:r>
            <a:rPr lang="en-US" sz="1100" baseline="0"/>
            <a:t> 27 snippets per dimensions are balanced across evaluation score (i.e. 9 above expectation, 9 meets expectation, and 9 critical). The 27 evaluations are then randomly selected from the pool of 27 snippets (e.g. to construct teacher A's profile on dimension 1, we picked 3 random snippets from the pool). All profiles are then reviewed for consistency and quality (minor wording changes were made to construct a more adherent profile).</a:t>
          </a:r>
        </a:p>
        <a:p>
          <a:endParaRPr lang="en-US" sz="1100" baseline="0"/>
        </a:p>
        <a:p>
          <a:r>
            <a:rPr lang="en-US" sz="1100" baseline="0"/>
            <a:t>PS: The point of randomization is to mirror (as much as possible) a real performance review, where some evaluators might differ in their review of the ratee. The general distribution of snippets is gathered around the average scores.</a:t>
          </a:r>
        </a:p>
        <a:p>
          <a:endParaRPr lang="en-US" sz="1100" baseline="0"/>
        </a:p>
        <a:p>
          <a:r>
            <a:rPr lang="en-US" sz="1100" baseline="0"/>
            <a:t>Notes on snippet scoring:</a:t>
          </a:r>
        </a:p>
        <a:p>
          <a:r>
            <a:rPr lang="en-US" sz="1100" baseline="0"/>
            <a:t>Each snippet is evaluated based on the content using the following scale:</a:t>
          </a:r>
        </a:p>
        <a:p>
          <a:r>
            <a:rPr lang="en-US" sz="1100" baseline="0"/>
            <a:t>1 = critical (uses words such as: however, needs improvment, recommend further development, etc.)</a:t>
          </a:r>
        </a:p>
        <a:p>
          <a:r>
            <a:rPr lang="en-US" sz="1100" baseline="0"/>
            <a:t>2 = meets expectations (uses words such as: proven ability to..., matched expectations with..., etc.)</a:t>
          </a:r>
        </a:p>
        <a:p>
          <a:r>
            <a:rPr lang="en-US" sz="1100" baseline="0"/>
            <a:t>3 = above expectations (uses words such as: great, very good, excelled, impressive, etc.).</a:t>
          </a:r>
        </a:p>
        <a:p>
          <a:endParaRPr lang="en-US" sz="1100"/>
        </a:p>
        <a:p>
          <a:r>
            <a:rPr lang="en-US" sz="1100"/>
            <a:t>A</a:t>
          </a:r>
          <a:r>
            <a:rPr lang="en-US" sz="1100" baseline="0"/>
            <a:t> teacher's score on a job dimension is the sum of each supervisor's snippet score.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542925</xdr:colOff>
      <xdr:row>3</xdr:row>
      <xdr:rowOff>538162</xdr:rowOff>
    </xdr:from>
    <xdr:to>
      <xdr:col>16</xdr:col>
      <xdr:colOff>238125</xdr:colOff>
      <xdr:row>9</xdr:row>
      <xdr:rowOff>119062</xdr:rowOff>
    </xdr:to>
    <xdr:graphicFrame macro="">
      <xdr:nvGraphicFramePr>
        <xdr:cNvPr id="2" name="Chart 1">
          <a:extLst>
            <a:ext uri="{FF2B5EF4-FFF2-40B4-BE49-F238E27FC236}">
              <a16:creationId xmlns="" xmlns:a16="http://schemas.microsoft.com/office/drawing/2014/main" id="{7AF8F6FF-8E06-40CF-A49A-10442A93E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23811</xdr:colOff>
      <xdr:row>3</xdr:row>
      <xdr:rowOff>257174</xdr:rowOff>
    </xdr:from>
    <xdr:to>
      <xdr:col>18</xdr:col>
      <xdr:colOff>47624</xdr:colOff>
      <xdr:row>7</xdr:row>
      <xdr:rowOff>419099</xdr:rowOff>
    </xdr:to>
    <xdr:graphicFrame macro="">
      <xdr:nvGraphicFramePr>
        <xdr:cNvPr id="2" name="Chart 1">
          <a:extLst>
            <a:ext uri="{FF2B5EF4-FFF2-40B4-BE49-F238E27FC236}">
              <a16:creationId xmlns="" xmlns:a16="http://schemas.microsoft.com/office/drawing/2014/main" id="{D651B90E-9FD8-4A67-A36B-56BCB455A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4</xdr:row>
      <xdr:rowOff>0</xdr:rowOff>
    </xdr:from>
    <xdr:to>
      <xdr:col>18</xdr:col>
      <xdr:colOff>23813</xdr:colOff>
      <xdr:row>8</xdr:row>
      <xdr:rowOff>514350</xdr:rowOff>
    </xdr:to>
    <xdr:graphicFrame macro="">
      <xdr:nvGraphicFramePr>
        <xdr:cNvPr id="2" name="Chart 1">
          <a:extLst>
            <a:ext uri="{FF2B5EF4-FFF2-40B4-BE49-F238E27FC236}">
              <a16:creationId xmlns="" xmlns:a16="http://schemas.microsoft.com/office/drawing/2014/main" id="{EBF32F6E-9BCC-4A3B-BD80-2BF1BED6B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workbookViewId="0">
      <selection activeCell="V25" sqref="V25"/>
    </sheetView>
  </sheetViews>
  <sheetFormatPr baseColWidth="10" defaultColWidth="8.83203125" defaultRowHeight="14" x14ac:dyDescent="0"/>
  <sheetData>
    <row r="1" spans="1:8">
      <c r="A1" s="6"/>
      <c r="B1" s="6"/>
      <c r="C1" s="6"/>
    </row>
    <row r="2" spans="1:8">
      <c r="A2" s="6"/>
      <c r="B2" s="6"/>
      <c r="C2" s="6"/>
    </row>
    <row r="3" spans="1:8">
      <c r="A3" s="6"/>
      <c r="B3" s="6"/>
      <c r="C3" s="6"/>
    </row>
    <row r="4" spans="1:8">
      <c r="A4" s="6"/>
      <c r="B4" s="6"/>
      <c r="C4" s="6"/>
    </row>
    <row r="5" spans="1:8">
      <c r="A5" s="6"/>
      <c r="B5" s="6"/>
      <c r="C5" s="6"/>
    </row>
    <row r="6" spans="1:8">
      <c r="A6" s="6"/>
      <c r="B6" s="6"/>
      <c r="C6" s="6"/>
    </row>
    <row r="7" spans="1:8">
      <c r="A7" s="6"/>
      <c r="B7" s="6"/>
      <c r="C7" s="6"/>
    </row>
    <row r="8" spans="1:8">
      <c r="A8" s="6"/>
      <c r="B8" s="6"/>
      <c r="C8" s="6"/>
    </row>
    <row r="9" spans="1:8">
      <c r="A9" s="6"/>
      <c r="B9" s="6"/>
      <c r="C9" s="6"/>
    </row>
    <row r="10" spans="1:8">
      <c r="A10" s="6"/>
      <c r="B10" s="6"/>
      <c r="C10" s="6"/>
    </row>
    <row r="11" spans="1:8">
      <c r="A11" s="6"/>
      <c r="B11" s="6"/>
      <c r="C11" s="6"/>
      <c r="F11" s="6"/>
      <c r="G11" s="6"/>
      <c r="H11" s="6"/>
    </row>
    <row r="12" spans="1:8">
      <c r="A12" s="6"/>
      <c r="B12" s="6"/>
      <c r="C12" s="6"/>
      <c r="F12" s="6"/>
      <c r="G12" s="6"/>
      <c r="H12" s="6"/>
    </row>
    <row r="13" spans="1:8">
      <c r="A13" s="6"/>
      <c r="B13" s="6"/>
      <c r="C13" s="6"/>
      <c r="F13" s="6"/>
      <c r="G13" s="6"/>
      <c r="H13" s="6"/>
    </row>
    <row r="14" spans="1:8">
      <c r="A14" s="6"/>
      <c r="B14" s="6"/>
      <c r="C14" s="6"/>
      <c r="F14" s="6"/>
      <c r="G14" s="6"/>
      <c r="H14" s="6"/>
    </row>
    <row r="15" spans="1:8">
      <c r="A15" s="6"/>
      <c r="B15" s="6"/>
      <c r="C15" s="6"/>
      <c r="F15" s="6"/>
      <c r="G15" s="6"/>
      <c r="H15" s="6"/>
    </row>
    <row r="16" spans="1:8">
      <c r="A16" s="6"/>
      <c r="B16" s="6"/>
      <c r="C16" s="6"/>
      <c r="F16" s="6"/>
      <c r="G16" s="6"/>
      <c r="H16" s="6"/>
    </row>
    <row r="17" spans="1:6">
      <c r="A17" s="6"/>
      <c r="B17" s="6"/>
      <c r="C17" s="6"/>
      <c r="F17" s="6"/>
    </row>
    <row r="18" spans="1:6">
      <c r="A18" s="6"/>
      <c r="B18" s="6"/>
      <c r="C18" s="6"/>
      <c r="F18" s="6"/>
    </row>
    <row r="19" spans="1:6">
      <c r="A19" s="6"/>
      <c r="B19" s="6"/>
      <c r="C19" s="6"/>
      <c r="F19" s="6"/>
    </row>
    <row r="20" spans="1:6">
      <c r="A20" s="6"/>
      <c r="B20" s="6"/>
      <c r="C20" s="6"/>
    </row>
    <row r="21" spans="1:6">
      <c r="A21" s="6"/>
      <c r="B21" s="6"/>
      <c r="C21" s="6"/>
    </row>
    <row r="22" spans="1:6">
      <c r="A22" s="6"/>
      <c r="B22" s="6"/>
      <c r="C22" s="6"/>
    </row>
    <row r="23" spans="1:6">
      <c r="A23" s="6"/>
      <c r="B23" s="6"/>
      <c r="C23" s="6"/>
    </row>
    <row r="24" spans="1:6">
      <c r="A24" s="6"/>
      <c r="B24" s="6"/>
      <c r="C24" s="6"/>
    </row>
    <row r="25" spans="1:6">
      <c r="A25" s="6"/>
      <c r="B25" s="6"/>
      <c r="C25" s="6"/>
    </row>
    <row r="26" spans="1:6">
      <c r="A26" s="6"/>
      <c r="B26" s="6"/>
      <c r="C26" s="6"/>
    </row>
    <row r="27" spans="1:6">
      <c r="A27" s="6"/>
      <c r="B27" s="6"/>
      <c r="C27" s="6"/>
    </row>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showGridLines="0" tabSelected="1" zoomScale="150" zoomScaleNormal="150" zoomScalePageLayoutView="150" workbookViewId="0">
      <selection activeCell="C9" sqref="C9"/>
    </sheetView>
  </sheetViews>
  <sheetFormatPr baseColWidth="10" defaultColWidth="8.83203125" defaultRowHeight="14" x14ac:dyDescent="0"/>
  <cols>
    <col min="2" max="2" width="102.5" customWidth="1"/>
    <col min="3" max="3" width="11.6640625" style="6" customWidth="1"/>
    <col min="4" max="4" width="11.5" style="6" bestFit="1" customWidth="1"/>
  </cols>
  <sheetData>
    <row r="1" spans="1:17" ht="15" thickBot="1">
      <c r="A1" s="35" t="s">
        <v>20</v>
      </c>
      <c r="B1" s="35" t="s">
        <v>17</v>
      </c>
      <c r="C1" s="36" t="s">
        <v>18</v>
      </c>
      <c r="D1" s="36" t="s">
        <v>19</v>
      </c>
      <c r="G1" s="9" t="s">
        <v>20</v>
      </c>
      <c r="H1" s="9" t="s">
        <v>18</v>
      </c>
    </row>
    <row r="2" spans="1:17" ht="28">
      <c r="A2" s="75" t="s">
        <v>84</v>
      </c>
      <c r="B2" s="21" t="s">
        <v>101</v>
      </c>
      <c r="C2" s="37">
        <v>3</v>
      </c>
      <c r="D2" s="17">
        <v>1.7840860739978148E-2</v>
      </c>
      <c r="E2" s="1"/>
      <c r="F2" s="1"/>
      <c r="G2" s="7">
        <v>1</v>
      </c>
      <c r="H2" s="7">
        <f>SUM(C2:C4)</f>
        <v>7</v>
      </c>
      <c r="I2" s="1"/>
      <c r="J2" s="5" t="s">
        <v>18</v>
      </c>
      <c r="K2" s="11">
        <v>3</v>
      </c>
      <c r="L2" s="11">
        <v>4</v>
      </c>
      <c r="M2" s="11">
        <v>5</v>
      </c>
      <c r="N2" s="11">
        <v>6</v>
      </c>
      <c r="O2" s="11">
        <v>7</v>
      </c>
      <c r="P2" s="11">
        <v>8</v>
      </c>
      <c r="Q2" s="11">
        <v>9</v>
      </c>
    </row>
    <row r="3" spans="1:17" ht="28">
      <c r="A3" s="73"/>
      <c r="B3" s="19" t="s">
        <v>102</v>
      </c>
      <c r="C3" s="31">
        <v>3</v>
      </c>
      <c r="D3" s="14">
        <v>2.4175372823147967E-2</v>
      </c>
      <c r="E3" s="1"/>
      <c r="F3" s="3"/>
      <c r="G3" s="7">
        <v>2</v>
      </c>
      <c r="H3" s="7">
        <f>SUM(C5:C7)</f>
        <v>8</v>
      </c>
      <c r="I3" s="3"/>
      <c r="J3" s="12" t="s">
        <v>21</v>
      </c>
      <c r="K3" s="13">
        <f>COUNTIF($H$2:$H$10,K2)</f>
        <v>0</v>
      </c>
      <c r="L3" s="13">
        <f t="shared" ref="L3:Q3" si="0">COUNTIF($H$2:$H$10,L2)</f>
        <v>0</v>
      </c>
      <c r="M3" s="13">
        <f t="shared" si="0"/>
        <v>3</v>
      </c>
      <c r="N3" s="13">
        <f t="shared" si="0"/>
        <v>4</v>
      </c>
      <c r="O3" s="13">
        <f t="shared" si="0"/>
        <v>1</v>
      </c>
      <c r="P3" s="13">
        <f t="shared" si="0"/>
        <v>1</v>
      </c>
      <c r="Q3" s="13">
        <f t="shared" si="0"/>
        <v>0</v>
      </c>
    </row>
    <row r="4" spans="1:17" ht="29" thickBot="1">
      <c r="A4" s="74"/>
      <c r="B4" s="20" t="s">
        <v>11</v>
      </c>
      <c r="C4" s="38">
        <v>1</v>
      </c>
      <c r="D4" s="18">
        <v>3.103166158045334E-2</v>
      </c>
      <c r="E4" s="2"/>
      <c r="F4" s="4"/>
      <c r="G4" s="10">
        <v>3</v>
      </c>
      <c r="H4" s="10">
        <f>SUM(C8:C10)</f>
        <v>6</v>
      </c>
      <c r="I4" s="4"/>
      <c r="J4" s="4"/>
      <c r="K4" s="4"/>
      <c r="L4" s="4"/>
    </row>
    <row r="5" spans="1:17" ht="28">
      <c r="A5" s="72" t="s">
        <v>85</v>
      </c>
      <c r="B5" s="21" t="s">
        <v>96</v>
      </c>
      <c r="C5" s="37">
        <v>3</v>
      </c>
      <c r="D5" s="17">
        <v>3.8873472879498272E-2</v>
      </c>
      <c r="G5" s="31">
        <v>4</v>
      </c>
      <c r="H5" s="31">
        <f>SUM(C11:C13)</f>
        <v>6</v>
      </c>
    </row>
    <row r="6" spans="1:17" ht="45">
      <c r="A6" s="73"/>
      <c r="B6" s="22" t="s">
        <v>7</v>
      </c>
      <c r="C6" s="31">
        <v>2</v>
      </c>
      <c r="D6" s="14">
        <v>0.13643037233998101</v>
      </c>
      <c r="G6" s="31">
        <v>5</v>
      </c>
      <c r="H6" s="31">
        <f>SUM(C14:C16)</f>
        <v>5</v>
      </c>
    </row>
    <row r="7" spans="1:17" ht="29" thickBot="1">
      <c r="A7" s="74"/>
      <c r="B7" s="20" t="s">
        <v>22</v>
      </c>
      <c r="C7" s="38">
        <v>3</v>
      </c>
      <c r="D7" s="18">
        <v>0.1517121403014644</v>
      </c>
      <c r="G7" s="31">
        <v>6</v>
      </c>
      <c r="H7" s="31">
        <f>SUM(C17:C19)</f>
        <v>6</v>
      </c>
    </row>
    <row r="8" spans="1:17" ht="42">
      <c r="A8" s="72" t="s">
        <v>86</v>
      </c>
      <c r="B8" s="21" t="s">
        <v>12</v>
      </c>
      <c r="C8" s="37">
        <v>3</v>
      </c>
      <c r="D8" s="17">
        <v>0.18520596394728273</v>
      </c>
      <c r="G8" s="31">
        <v>7</v>
      </c>
      <c r="H8" s="31">
        <f>SUM(C20:C22)</f>
        <v>5</v>
      </c>
    </row>
    <row r="9" spans="1:17" ht="42" customHeight="1">
      <c r="A9" s="73"/>
      <c r="B9" s="22" t="s">
        <v>99</v>
      </c>
      <c r="C9" s="31">
        <v>1</v>
      </c>
      <c r="D9" s="14">
        <v>0.24167605091234245</v>
      </c>
      <c r="G9" s="31">
        <v>8</v>
      </c>
      <c r="H9" s="31">
        <f>SUM(C23:C25)</f>
        <v>5</v>
      </c>
    </row>
    <row r="10" spans="1:17" ht="31" thickBot="1">
      <c r="A10" s="74"/>
      <c r="B10" s="23" t="s">
        <v>100</v>
      </c>
      <c r="C10" s="38">
        <v>2</v>
      </c>
      <c r="D10" s="18">
        <v>0.24954886849306313</v>
      </c>
      <c r="G10" s="31">
        <v>9</v>
      </c>
      <c r="H10" s="31">
        <f>SUM(C26:C28)</f>
        <v>6</v>
      </c>
    </row>
    <row r="11" spans="1:17" ht="28">
      <c r="A11" s="75" t="s">
        <v>87</v>
      </c>
      <c r="B11" s="21" t="s">
        <v>9</v>
      </c>
      <c r="C11" s="37">
        <v>3</v>
      </c>
      <c r="D11" s="17">
        <v>0.30938884342217021</v>
      </c>
    </row>
    <row r="12" spans="1:17" ht="28">
      <c r="A12" s="73"/>
      <c r="B12" s="19" t="s">
        <v>4</v>
      </c>
      <c r="C12" s="31">
        <v>2</v>
      </c>
      <c r="D12" s="14">
        <v>0.37994674903149472</v>
      </c>
      <c r="G12" s="29" t="s">
        <v>18</v>
      </c>
      <c r="H12" s="29" t="s">
        <v>21</v>
      </c>
    </row>
    <row r="13" spans="1:17" ht="29" thickBot="1">
      <c r="A13" s="74"/>
      <c r="B13" s="20" t="s">
        <v>5</v>
      </c>
      <c r="C13" s="38">
        <v>1</v>
      </c>
      <c r="D13" s="18">
        <v>0.38316894644668575</v>
      </c>
      <c r="G13" s="28">
        <v>1</v>
      </c>
      <c r="H13" s="11">
        <f>COUNTIF($C$2:$C$28,G13)</f>
        <v>8</v>
      </c>
    </row>
    <row r="14" spans="1:17" ht="45">
      <c r="A14" s="72" t="s">
        <v>88</v>
      </c>
      <c r="B14" s="24" t="s">
        <v>14</v>
      </c>
      <c r="C14" s="37">
        <v>2</v>
      </c>
      <c r="D14" s="17">
        <v>0.42590260372115518</v>
      </c>
      <c r="G14" s="28">
        <v>2</v>
      </c>
      <c r="H14" s="11">
        <f t="shared" ref="H14:H15" si="1">COUNTIF($C$2:$C$28,G14)</f>
        <v>11</v>
      </c>
    </row>
    <row r="15" spans="1:17" ht="28">
      <c r="A15" s="73"/>
      <c r="B15" s="19" t="s">
        <v>3</v>
      </c>
      <c r="C15" s="7">
        <v>1</v>
      </c>
      <c r="D15" s="14">
        <v>0.43808434995929091</v>
      </c>
      <c r="G15" s="28">
        <v>3</v>
      </c>
      <c r="H15" s="11">
        <f t="shared" si="1"/>
        <v>8</v>
      </c>
    </row>
    <row r="16" spans="1:17" ht="29" thickBot="1">
      <c r="A16" s="74"/>
      <c r="B16" s="20" t="s">
        <v>1</v>
      </c>
      <c r="C16" s="38">
        <v>2</v>
      </c>
      <c r="D16" s="18">
        <v>0.50839928327428441</v>
      </c>
    </row>
    <row r="17" spans="1:4" ht="28">
      <c r="A17" s="72" t="s">
        <v>89</v>
      </c>
      <c r="B17" s="25" t="s">
        <v>0</v>
      </c>
      <c r="C17" s="8">
        <v>2</v>
      </c>
      <c r="D17" s="17">
        <v>0.54776955475925537</v>
      </c>
    </row>
    <row r="18" spans="1:4" ht="34.5" customHeight="1">
      <c r="A18" s="73"/>
      <c r="B18" s="22" t="s">
        <v>106</v>
      </c>
      <c r="C18" s="10">
        <v>2</v>
      </c>
      <c r="D18" s="14">
        <v>0.56394770926116966</v>
      </c>
    </row>
    <row r="19" spans="1:4" ht="39.75" customHeight="1" thickBot="1">
      <c r="A19" s="74"/>
      <c r="B19" s="23" t="s">
        <v>8</v>
      </c>
      <c r="C19" s="38">
        <v>2</v>
      </c>
      <c r="D19" s="18">
        <v>0.57574032835004574</v>
      </c>
    </row>
    <row r="20" spans="1:4" ht="30">
      <c r="A20" s="72" t="s">
        <v>90</v>
      </c>
      <c r="B20" s="26" t="s">
        <v>13</v>
      </c>
      <c r="C20" s="39">
        <v>1</v>
      </c>
      <c r="D20" s="17">
        <v>0.62623886835377496</v>
      </c>
    </row>
    <row r="21" spans="1:4" ht="28">
      <c r="A21" s="73"/>
      <c r="B21" s="19" t="s">
        <v>23</v>
      </c>
      <c r="C21" s="31">
        <v>1</v>
      </c>
      <c r="D21" s="14">
        <v>0.78716566437259317</v>
      </c>
    </row>
    <row r="22" spans="1:4" ht="29" thickBot="1">
      <c r="A22" s="74"/>
      <c r="B22" s="20" t="s">
        <v>16</v>
      </c>
      <c r="C22" s="38">
        <v>3</v>
      </c>
      <c r="D22" s="18">
        <v>0.86703622547154802</v>
      </c>
    </row>
    <row r="23" spans="1:4" ht="28">
      <c r="A23" s="72" t="s">
        <v>91</v>
      </c>
      <c r="B23" s="25" t="s">
        <v>10</v>
      </c>
      <c r="C23" s="39">
        <v>2</v>
      </c>
      <c r="D23" s="17">
        <v>0.87357679349009754</v>
      </c>
    </row>
    <row r="24" spans="1:4" ht="28">
      <c r="A24" s="73"/>
      <c r="B24" s="19" t="s">
        <v>2</v>
      </c>
      <c r="C24" s="31">
        <v>1</v>
      </c>
      <c r="D24" s="14">
        <v>0.88967744881359112</v>
      </c>
    </row>
    <row r="25" spans="1:4" ht="46" thickBot="1">
      <c r="A25" s="74"/>
      <c r="B25" s="23" t="s">
        <v>6</v>
      </c>
      <c r="C25" s="38">
        <v>2</v>
      </c>
      <c r="D25" s="18">
        <v>0.89193651783876138</v>
      </c>
    </row>
    <row r="26" spans="1:4" ht="36.75" customHeight="1">
      <c r="A26" s="72" t="s">
        <v>92</v>
      </c>
      <c r="B26" s="24" t="s">
        <v>15</v>
      </c>
      <c r="C26" s="37">
        <v>2</v>
      </c>
      <c r="D26" s="17">
        <v>0.92346185845757001</v>
      </c>
    </row>
    <row r="27" spans="1:4" ht="28">
      <c r="A27" s="73"/>
      <c r="B27" s="19" t="s">
        <v>109</v>
      </c>
      <c r="C27" s="31">
        <v>1</v>
      </c>
      <c r="D27" s="14">
        <v>0.93264750828631138</v>
      </c>
    </row>
    <row r="28" spans="1:4" ht="29" thickBot="1">
      <c r="A28" s="74"/>
      <c r="B28" s="20" t="s">
        <v>108</v>
      </c>
      <c r="C28" s="38">
        <v>3</v>
      </c>
      <c r="D28" s="18">
        <v>0.95166608039638301</v>
      </c>
    </row>
  </sheetData>
  <sortState ref="B2:D28">
    <sortCondition ref="D2:D28"/>
  </sortState>
  <mergeCells count="9">
    <mergeCell ref="A20:A22"/>
    <mergeCell ref="A23:A25"/>
    <mergeCell ref="A26:A28"/>
    <mergeCell ref="A2:A4"/>
    <mergeCell ref="A5:A7"/>
    <mergeCell ref="A8:A10"/>
    <mergeCell ref="A11:A13"/>
    <mergeCell ref="A14:A16"/>
    <mergeCell ref="A17:A19"/>
  </mergeCells>
  <pageMargins left="0.7" right="0.7" top="0.75" bottom="0.75" header="0.3" footer="0.3"/>
  <pageSetup orientation="portrait"/>
  <ignoredErrors>
    <ignoredError sqref="H2:H8" formulaRange="1"/>
  </ignoredErrors>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workbookViewId="0">
      <selection activeCell="B18" sqref="B18"/>
    </sheetView>
  </sheetViews>
  <sheetFormatPr baseColWidth="10" defaultColWidth="8.83203125" defaultRowHeight="14" x14ac:dyDescent="0"/>
  <cols>
    <col min="1" max="1" width="8.83203125" style="40"/>
    <col min="2" max="2" width="78.83203125" style="40" customWidth="1"/>
    <col min="3" max="3" width="9.1640625" style="40" bestFit="1" customWidth="1"/>
    <col min="4" max="16384" width="8.83203125" style="40"/>
  </cols>
  <sheetData>
    <row r="1" spans="1:18" ht="15" thickBot="1">
      <c r="A1" s="35" t="s">
        <v>20</v>
      </c>
      <c r="B1" s="35" t="s">
        <v>17</v>
      </c>
      <c r="C1" s="35" t="s">
        <v>52</v>
      </c>
      <c r="D1" s="36" t="s">
        <v>18</v>
      </c>
      <c r="E1" s="36" t="s">
        <v>19</v>
      </c>
      <c r="H1" s="9" t="s">
        <v>20</v>
      </c>
      <c r="I1" s="9" t="s">
        <v>18</v>
      </c>
    </row>
    <row r="2" spans="1:18" ht="42">
      <c r="A2" s="79" t="s">
        <v>84</v>
      </c>
      <c r="B2" s="41" t="s">
        <v>24</v>
      </c>
      <c r="C2" s="42" t="s">
        <v>94</v>
      </c>
      <c r="D2" s="43">
        <v>2</v>
      </c>
      <c r="E2" s="44">
        <v>1.7840860739978148E-2</v>
      </c>
      <c r="H2" s="45">
        <v>1</v>
      </c>
      <c r="I2" s="45">
        <f>SUM(D2:D4)</f>
        <v>6</v>
      </c>
      <c r="K2" s="5" t="s">
        <v>18</v>
      </c>
      <c r="L2" s="46">
        <v>3</v>
      </c>
      <c r="M2" s="46">
        <v>4</v>
      </c>
      <c r="N2" s="46">
        <v>5</v>
      </c>
      <c r="O2" s="46">
        <v>6</v>
      </c>
      <c r="P2" s="46">
        <v>7</v>
      </c>
      <c r="Q2" s="46">
        <v>8</v>
      </c>
      <c r="R2" s="46">
        <v>9</v>
      </c>
    </row>
    <row r="3" spans="1:18" ht="42">
      <c r="A3" s="77"/>
      <c r="B3" s="47" t="s">
        <v>41</v>
      </c>
      <c r="C3" s="48" t="s">
        <v>92</v>
      </c>
      <c r="D3" s="49">
        <v>3</v>
      </c>
      <c r="E3" s="50">
        <v>2.4175372823147967E-2</v>
      </c>
      <c r="H3" s="45">
        <v>2</v>
      </c>
      <c r="I3" s="45">
        <f>SUM(D5:D7)</f>
        <v>5</v>
      </c>
      <c r="K3" s="12" t="s">
        <v>21</v>
      </c>
      <c r="L3" s="51">
        <f t="shared" ref="L3:R3" si="0">COUNTIF($I$2:$I$10,L2)</f>
        <v>0</v>
      </c>
      <c r="M3" s="51">
        <f t="shared" si="0"/>
        <v>0</v>
      </c>
      <c r="N3" s="51">
        <f t="shared" si="0"/>
        <v>3</v>
      </c>
      <c r="O3" s="51">
        <f t="shared" si="0"/>
        <v>5</v>
      </c>
      <c r="P3" s="51">
        <f t="shared" si="0"/>
        <v>1</v>
      </c>
      <c r="Q3" s="51">
        <f t="shared" si="0"/>
        <v>0</v>
      </c>
      <c r="R3" s="51">
        <f t="shared" si="0"/>
        <v>0</v>
      </c>
    </row>
    <row r="4" spans="1:18" ht="43" thickBot="1">
      <c r="A4" s="78"/>
      <c r="B4" s="52" t="s">
        <v>103</v>
      </c>
      <c r="C4" s="53" t="s">
        <v>94</v>
      </c>
      <c r="D4" s="54">
        <v>1</v>
      </c>
      <c r="E4" s="55">
        <v>3.103166158045334E-2</v>
      </c>
      <c r="H4" s="48">
        <v>3</v>
      </c>
      <c r="I4" s="48">
        <f>SUM(D8:D10)</f>
        <v>5</v>
      </c>
    </row>
    <row r="5" spans="1:18" ht="42">
      <c r="A5" s="76" t="s">
        <v>85</v>
      </c>
      <c r="B5" s="56" t="s">
        <v>42</v>
      </c>
      <c r="C5" s="57" t="s">
        <v>95</v>
      </c>
      <c r="D5" s="58">
        <v>3</v>
      </c>
      <c r="E5" s="59">
        <v>3.8873472879498272E-2</v>
      </c>
      <c r="H5" s="49">
        <v>4</v>
      </c>
      <c r="I5" s="49">
        <f>SUM(D11:D13)</f>
        <v>6</v>
      </c>
    </row>
    <row r="6" spans="1:18" ht="56">
      <c r="A6" s="77"/>
      <c r="B6" s="60" t="s">
        <v>43</v>
      </c>
      <c r="C6" s="48" t="s">
        <v>95</v>
      </c>
      <c r="D6" s="49">
        <v>1</v>
      </c>
      <c r="E6" s="50">
        <v>0.13643037233998101</v>
      </c>
      <c r="H6" s="49">
        <v>5</v>
      </c>
      <c r="I6" s="49">
        <f>SUM(D14:D16)</f>
        <v>6</v>
      </c>
    </row>
    <row r="7" spans="1:18" ht="43" thickBot="1">
      <c r="A7" s="78"/>
      <c r="B7" s="61" t="s">
        <v>25</v>
      </c>
      <c r="C7" s="53" t="s">
        <v>94</v>
      </c>
      <c r="D7" s="54">
        <v>1</v>
      </c>
      <c r="E7" s="55">
        <v>0.1517121403014644</v>
      </c>
      <c r="H7" s="49">
        <v>6</v>
      </c>
      <c r="I7" s="49">
        <f>SUM(D17:D19)</f>
        <v>5</v>
      </c>
    </row>
    <row r="8" spans="1:18" ht="42">
      <c r="A8" s="76" t="s">
        <v>86</v>
      </c>
      <c r="B8" s="62" t="s">
        <v>97</v>
      </c>
      <c r="C8" s="57" t="s">
        <v>37</v>
      </c>
      <c r="D8" s="58">
        <v>1</v>
      </c>
      <c r="E8" s="59">
        <v>0.18520596394728273</v>
      </c>
      <c r="H8" s="49">
        <v>7</v>
      </c>
      <c r="I8" s="49">
        <f>SUM(D20:D22)</f>
        <v>7</v>
      </c>
    </row>
    <row r="9" spans="1:18" ht="28">
      <c r="A9" s="77"/>
      <c r="B9" s="60" t="s">
        <v>98</v>
      </c>
      <c r="C9" s="48" t="s">
        <v>39</v>
      </c>
      <c r="D9" s="49">
        <v>1</v>
      </c>
      <c r="E9" s="50">
        <v>0.24167605091234245</v>
      </c>
      <c r="H9" s="49">
        <v>8</v>
      </c>
      <c r="I9" s="49">
        <f>SUM(D23:D25)</f>
        <v>6</v>
      </c>
    </row>
    <row r="10" spans="1:18" ht="43" thickBot="1">
      <c r="A10" s="78"/>
      <c r="B10" s="61" t="s">
        <v>44</v>
      </c>
      <c r="C10" s="53" t="s">
        <v>37</v>
      </c>
      <c r="D10" s="54">
        <v>3</v>
      </c>
      <c r="E10" s="55">
        <v>0.24954886849306313</v>
      </c>
      <c r="H10" s="49">
        <v>9</v>
      </c>
      <c r="I10" s="49">
        <f>SUM(D26:D28)</f>
        <v>6</v>
      </c>
    </row>
    <row r="11" spans="1:18" ht="48" customHeight="1">
      <c r="A11" s="79" t="s">
        <v>87</v>
      </c>
      <c r="B11" s="41" t="s">
        <v>45</v>
      </c>
      <c r="C11" s="42" t="s">
        <v>37</v>
      </c>
      <c r="D11" s="43">
        <v>3</v>
      </c>
      <c r="E11" s="44">
        <v>0.30938884342217021</v>
      </c>
    </row>
    <row r="12" spans="1:18" ht="42">
      <c r="A12" s="77"/>
      <c r="B12" s="60" t="s">
        <v>26</v>
      </c>
      <c r="C12" s="48" t="s">
        <v>95</v>
      </c>
      <c r="D12" s="49">
        <v>1</v>
      </c>
      <c r="E12" s="50">
        <v>0.37994674903149472</v>
      </c>
      <c r="H12" s="29" t="s">
        <v>18</v>
      </c>
      <c r="I12" s="29" t="s">
        <v>21</v>
      </c>
    </row>
    <row r="13" spans="1:18" ht="40.5" customHeight="1" thickBot="1">
      <c r="A13" s="78"/>
      <c r="B13" s="60" t="s">
        <v>51</v>
      </c>
      <c r="C13" s="53" t="s">
        <v>92</v>
      </c>
      <c r="D13" s="54">
        <v>2</v>
      </c>
      <c r="E13" s="55">
        <v>0.38316894644668575</v>
      </c>
      <c r="H13" s="63">
        <v>1</v>
      </c>
      <c r="I13" s="49">
        <f>COUNTIF($D$2:$D$28,H13)</f>
        <v>8</v>
      </c>
    </row>
    <row r="14" spans="1:18" ht="28">
      <c r="A14" s="76" t="s">
        <v>88</v>
      </c>
      <c r="B14" s="62" t="s">
        <v>46</v>
      </c>
      <c r="C14" s="57" t="s">
        <v>92</v>
      </c>
      <c r="D14" s="58">
        <v>1</v>
      </c>
      <c r="E14" s="59">
        <v>0.42590260372115518</v>
      </c>
      <c r="H14" s="63">
        <v>2</v>
      </c>
      <c r="I14" s="49">
        <f>COUNTIF($D$2:$D$28,H14)</f>
        <v>13</v>
      </c>
    </row>
    <row r="15" spans="1:18" ht="28">
      <c r="A15" s="77"/>
      <c r="B15" s="60" t="s">
        <v>105</v>
      </c>
      <c r="C15" s="48" t="s">
        <v>95</v>
      </c>
      <c r="D15" s="45">
        <v>2</v>
      </c>
      <c r="E15" s="50">
        <v>0.43808434995929091</v>
      </c>
      <c r="H15" s="63">
        <v>3</v>
      </c>
      <c r="I15" s="49">
        <f>COUNTIF($D$2:$D$28,H15)</f>
        <v>6</v>
      </c>
    </row>
    <row r="16" spans="1:18" ht="43" thickBot="1">
      <c r="A16" s="78"/>
      <c r="B16" s="69" t="s">
        <v>27</v>
      </c>
      <c r="C16" s="53" t="s">
        <v>92</v>
      </c>
      <c r="D16" s="54">
        <v>3</v>
      </c>
      <c r="E16" s="55">
        <v>0.50839928327428441</v>
      </c>
    </row>
    <row r="17" spans="1:5" ht="42">
      <c r="A17" s="76" t="s">
        <v>89</v>
      </c>
      <c r="B17" s="62" t="s">
        <v>47</v>
      </c>
      <c r="C17" s="57" t="s">
        <v>92</v>
      </c>
      <c r="D17" s="64">
        <v>2</v>
      </c>
      <c r="E17" s="59">
        <v>0.54776955475925537</v>
      </c>
    </row>
    <row r="18" spans="1:5" ht="28">
      <c r="A18" s="77"/>
      <c r="B18" s="60" t="s">
        <v>48</v>
      </c>
      <c r="C18" s="48" t="s">
        <v>95</v>
      </c>
      <c r="D18" s="48">
        <v>2</v>
      </c>
      <c r="E18" s="50">
        <v>0.56394770926116966</v>
      </c>
    </row>
    <row r="19" spans="1:5" ht="29" thickBot="1">
      <c r="A19" s="78"/>
      <c r="B19" s="60" t="s">
        <v>32</v>
      </c>
      <c r="C19" s="48" t="s">
        <v>37</v>
      </c>
      <c r="D19" s="49">
        <v>1</v>
      </c>
      <c r="E19" s="55">
        <v>0.57574032835004574</v>
      </c>
    </row>
    <row r="20" spans="1:5" ht="42">
      <c r="A20" s="76" t="s">
        <v>90</v>
      </c>
      <c r="B20" s="62" t="s">
        <v>29</v>
      </c>
      <c r="C20" s="57" t="s">
        <v>95</v>
      </c>
      <c r="D20" s="58">
        <v>2</v>
      </c>
      <c r="E20" s="59">
        <v>0.62623886835377496</v>
      </c>
    </row>
    <row r="21" spans="1:5" ht="42">
      <c r="A21" s="77"/>
      <c r="B21" s="60" t="s">
        <v>30</v>
      </c>
      <c r="C21" s="48" t="s">
        <v>39</v>
      </c>
      <c r="D21" s="49">
        <v>3</v>
      </c>
      <c r="E21" s="50">
        <v>0.78716566437259317</v>
      </c>
    </row>
    <row r="22" spans="1:5" ht="43" thickBot="1">
      <c r="A22" s="78"/>
      <c r="B22" s="61" t="s">
        <v>49</v>
      </c>
      <c r="C22" s="53" t="s">
        <v>95</v>
      </c>
      <c r="D22" s="54">
        <v>2</v>
      </c>
      <c r="E22" s="55">
        <v>0.86703622547154802</v>
      </c>
    </row>
    <row r="23" spans="1:5" ht="42">
      <c r="A23" s="76" t="s">
        <v>91</v>
      </c>
      <c r="B23" s="62" t="s">
        <v>31</v>
      </c>
      <c r="C23" s="57" t="s">
        <v>37</v>
      </c>
      <c r="D23" s="58">
        <v>2</v>
      </c>
      <c r="E23" s="59">
        <v>0.87357679349009754</v>
      </c>
    </row>
    <row r="24" spans="1:5" ht="43" thickBot="1">
      <c r="A24" s="77"/>
      <c r="B24" s="61" t="s">
        <v>28</v>
      </c>
      <c r="C24" s="53" t="s">
        <v>95</v>
      </c>
      <c r="D24" s="54">
        <v>2</v>
      </c>
      <c r="E24" s="50">
        <v>0.88967744881359112</v>
      </c>
    </row>
    <row r="25" spans="1:5" ht="43" thickBot="1">
      <c r="A25" s="78"/>
      <c r="B25" s="61" t="s">
        <v>33</v>
      </c>
      <c r="C25" s="53" t="s">
        <v>95</v>
      </c>
      <c r="D25" s="54">
        <v>2</v>
      </c>
      <c r="E25" s="55">
        <v>0.89193651783876138</v>
      </c>
    </row>
    <row r="26" spans="1:5" ht="42">
      <c r="A26" s="76" t="s">
        <v>92</v>
      </c>
      <c r="B26" s="62" t="s">
        <v>34</v>
      </c>
      <c r="C26" s="57" t="s">
        <v>95</v>
      </c>
      <c r="D26" s="58">
        <v>2</v>
      </c>
      <c r="E26" s="59">
        <v>0.92346185845757001</v>
      </c>
    </row>
    <row r="27" spans="1:5" ht="28">
      <c r="A27" s="77"/>
      <c r="B27" s="60" t="s">
        <v>50</v>
      </c>
      <c r="C27" s="48" t="s">
        <v>95</v>
      </c>
      <c r="D27" s="49">
        <v>2</v>
      </c>
      <c r="E27" s="50">
        <v>0.93264750828631138</v>
      </c>
    </row>
    <row r="28" spans="1:5" ht="57" thickBot="1">
      <c r="A28" s="78"/>
      <c r="B28" s="61" t="s">
        <v>35</v>
      </c>
      <c r="C28" s="53" t="s">
        <v>38</v>
      </c>
      <c r="D28" s="54">
        <v>2</v>
      </c>
      <c r="E28" s="55">
        <v>0.95166608039638301</v>
      </c>
    </row>
  </sheetData>
  <mergeCells count="9">
    <mergeCell ref="A20:A22"/>
    <mergeCell ref="A23:A25"/>
    <mergeCell ref="A26:A28"/>
    <mergeCell ref="A2:A4"/>
    <mergeCell ref="A5:A7"/>
    <mergeCell ref="A8:A10"/>
    <mergeCell ref="A11:A13"/>
    <mergeCell ref="A14:A16"/>
    <mergeCell ref="A17:A19"/>
  </mergeCells>
  <pageMargins left="0.7" right="0.7" top="0.75" bottom="0.75" header="0.3" footer="0.3"/>
  <pageSetup orientation="portrait"/>
  <ignoredErrors>
    <ignoredError sqref="I2:I8 I9:I10" formulaRange="1"/>
  </ignoredErrors>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Options!$A$2:$A$8</xm:f>
          </x14:formula1>
          <xm:sqref>C25:C28 C19 C24 C2:C18 C20:C23</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workbookViewId="0">
      <selection activeCell="I10" sqref="I10"/>
    </sheetView>
  </sheetViews>
  <sheetFormatPr baseColWidth="10" defaultColWidth="8.83203125" defaultRowHeight="14" x14ac:dyDescent="0"/>
  <cols>
    <col min="1" max="1" width="8.83203125" style="40"/>
    <col min="2" max="2" width="79.1640625" style="40" customWidth="1"/>
    <col min="3" max="3" width="42.33203125" style="40" customWidth="1"/>
    <col min="4" max="16384" width="8.83203125" style="40"/>
  </cols>
  <sheetData>
    <row r="1" spans="1:18" ht="15" thickBot="1">
      <c r="A1" s="35" t="s">
        <v>20</v>
      </c>
      <c r="B1" s="35" t="s">
        <v>17</v>
      </c>
      <c r="C1" s="35" t="s">
        <v>52</v>
      </c>
      <c r="D1" s="36" t="s">
        <v>18</v>
      </c>
      <c r="E1" s="36" t="s">
        <v>19</v>
      </c>
      <c r="F1" s="30"/>
      <c r="H1" s="9" t="s">
        <v>20</v>
      </c>
      <c r="I1" s="9" t="s">
        <v>18</v>
      </c>
    </row>
    <row r="2" spans="1:18" ht="28">
      <c r="A2" s="79" t="s">
        <v>84</v>
      </c>
      <c r="B2" s="41" t="s">
        <v>67</v>
      </c>
      <c r="C2" s="41" t="s">
        <v>53</v>
      </c>
      <c r="D2" s="65">
        <v>2</v>
      </c>
      <c r="E2" s="44">
        <v>1.2893621034256619E-2</v>
      </c>
      <c r="F2" s="66"/>
      <c r="H2" s="45">
        <v>1</v>
      </c>
      <c r="I2" s="45">
        <f>SUM(D2:D4)</f>
        <v>5</v>
      </c>
      <c r="K2" s="5" t="s">
        <v>18</v>
      </c>
      <c r="L2" s="46">
        <v>3</v>
      </c>
      <c r="M2" s="46">
        <v>4</v>
      </c>
      <c r="N2" s="46">
        <v>5</v>
      </c>
      <c r="O2" s="46">
        <v>6</v>
      </c>
      <c r="P2" s="46">
        <v>7</v>
      </c>
      <c r="Q2" s="46">
        <v>8</v>
      </c>
      <c r="R2" s="46">
        <v>9</v>
      </c>
    </row>
    <row r="3" spans="1:18" ht="43.5" customHeight="1">
      <c r="A3" s="77"/>
      <c r="B3" s="60" t="s">
        <v>78</v>
      </c>
      <c r="C3" s="60" t="s">
        <v>54</v>
      </c>
      <c r="D3" s="48">
        <v>1</v>
      </c>
      <c r="E3" s="50">
        <v>1.9301029508835388E-2</v>
      </c>
      <c r="F3" s="66"/>
      <c r="H3" s="45">
        <v>2</v>
      </c>
      <c r="I3" s="45">
        <f>SUM(D5:D7)</f>
        <v>5</v>
      </c>
      <c r="K3" s="12" t="s">
        <v>21</v>
      </c>
      <c r="L3" s="51">
        <f>COUNTIF($I$2:$I$10,L2)</f>
        <v>0</v>
      </c>
      <c r="M3" s="51">
        <f t="shared" ref="M3:R3" si="0">COUNTIF($I$2:$I$10,M2)</f>
        <v>0</v>
      </c>
      <c r="N3" s="51">
        <f t="shared" si="0"/>
        <v>2</v>
      </c>
      <c r="O3" s="51">
        <f t="shared" si="0"/>
        <v>3</v>
      </c>
      <c r="P3" s="51">
        <f t="shared" si="0"/>
        <v>4</v>
      </c>
      <c r="Q3" s="51">
        <f t="shared" si="0"/>
        <v>0</v>
      </c>
      <c r="R3" s="51">
        <f t="shared" si="0"/>
        <v>0</v>
      </c>
    </row>
    <row r="4" spans="1:18" ht="43" thickBot="1">
      <c r="A4" s="78"/>
      <c r="B4" s="61" t="s">
        <v>104</v>
      </c>
      <c r="C4" s="61" t="s">
        <v>57</v>
      </c>
      <c r="D4" s="67">
        <v>2</v>
      </c>
      <c r="E4" s="55">
        <v>5.6799852518790939E-2</v>
      </c>
      <c r="F4" s="66"/>
      <c r="H4" s="48">
        <v>3</v>
      </c>
      <c r="I4" s="48">
        <f>SUM(D8:D10)</f>
        <v>7</v>
      </c>
    </row>
    <row r="5" spans="1:18" ht="42">
      <c r="A5" s="76" t="s">
        <v>85</v>
      </c>
      <c r="B5" s="41" t="s">
        <v>59</v>
      </c>
      <c r="C5" s="41" t="s">
        <v>54</v>
      </c>
      <c r="D5" s="68">
        <v>1</v>
      </c>
      <c r="E5" s="44">
        <v>6.0056860098291698E-2</v>
      </c>
      <c r="F5" s="66"/>
      <c r="H5" s="46">
        <v>4</v>
      </c>
      <c r="I5" s="46">
        <f>SUM(D11:D13)</f>
        <v>6</v>
      </c>
    </row>
    <row r="6" spans="1:18" ht="28">
      <c r="A6" s="77"/>
      <c r="B6" s="60" t="s">
        <v>71</v>
      </c>
      <c r="C6" s="60" t="s">
        <v>55</v>
      </c>
      <c r="D6" s="46">
        <v>2</v>
      </c>
      <c r="E6" s="50">
        <v>0.199659151938261</v>
      </c>
      <c r="F6" s="66"/>
      <c r="H6" s="46">
        <v>5</v>
      </c>
      <c r="I6" s="46">
        <f>SUM(D14:D16)</f>
        <v>7</v>
      </c>
    </row>
    <row r="7" spans="1:18" ht="29" thickBot="1">
      <c r="A7" s="78"/>
      <c r="B7" s="61" t="s">
        <v>74</v>
      </c>
      <c r="C7" s="61" t="s">
        <v>54</v>
      </c>
      <c r="D7" s="67">
        <v>2</v>
      </c>
      <c r="E7" s="55">
        <v>0.20227762245014924</v>
      </c>
      <c r="F7" s="66"/>
      <c r="H7" s="46">
        <v>6</v>
      </c>
      <c r="I7" s="46">
        <f>SUM(D17:D19)</f>
        <v>7</v>
      </c>
    </row>
    <row r="8" spans="1:18" ht="28">
      <c r="A8" s="76" t="s">
        <v>86</v>
      </c>
      <c r="B8" s="41" t="s">
        <v>76</v>
      </c>
      <c r="C8" s="41" t="s">
        <v>53</v>
      </c>
      <c r="D8" s="68">
        <v>1</v>
      </c>
      <c r="E8" s="44">
        <v>0.20502733979377974</v>
      </c>
      <c r="F8" s="66"/>
      <c r="H8" s="46">
        <v>7</v>
      </c>
      <c r="I8" s="46">
        <f>SUM(D20:D22)</f>
        <v>6</v>
      </c>
    </row>
    <row r="9" spans="1:18" ht="42">
      <c r="A9" s="77"/>
      <c r="B9" s="60" t="s">
        <v>68</v>
      </c>
      <c r="C9" s="60" t="s">
        <v>57</v>
      </c>
      <c r="D9" s="46">
        <v>3</v>
      </c>
      <c r="E9" s="50">
        <v>0.2057419039708086</v>
      </c>
      <c r="F9" s="66"/>
      <c r="H9" s="46">
        <v>8</v>
      </c>
      <c r="I9" s="46">
        <f>SUM(D23:D25)</f>
        <v>7</v>
      </c>
    </row>
    <row r="10" spans="1:18" ht="43" thickBot="1">
      <c r="A10" s="78"/>
      <c r="B10" s="61" t="s">
        <v>72</v>
      </c>
      <c r="C10" s="61" t="s">
        <v>53</v>
      </c>
      <c r="D10" s="67">
        <v>3</v>
      </c>
      <c r="E10" s="55">
        <v>0.23996138568286607</v>
      </c>
      <c r="F10" s="66"/>
      <c r="H10" s="46">
        <v>9</v>
      </c>
      <c r="I10" s="46">
        <f>SUM(D26:D28)</f>
        <v>6</v>
      </c>
    </row>
    <row r="11" spans="1:18" ht="42">
      <c r="A11" s="79" t="s">
        <v>87</v>
      </c>
      <c r="B11" s="41" t="s">
        <v>62</v>
      </c>
      <c r="C11" s="41" t="s">
        <v>55</v>
      </c>
      <c r="D11" s="68">
        <v>1</v>
      </c>
      <c r="E11" s="44">
        <v>0.25217308465221377</v>
      </c>
      <c r="F11" s="66"/>
    </row>
    <row r="12" spans="1:18" ht="42">
      <c r="A12" s="77"/>
      <c r="B12" s="60" t="s">
        <v>70</v>
      </c>
      <c r="C12" s="60" t="s">
        <v>53</v>
      </c>
      <c r="D12" s="46">
        <v>2</v>
      </c>
      <c r="E12" s="50">
        <v>0.25225737193410092</v>
      </c>
      <c r="F12" s="66"/>
      <c r="H12" s="29" t="s">
        <v>18</v>
      </c>
      <c r="I12" s="29" t="s">
        <v>21</v>
      </c>
    </row>
    <row r="13" spans="1:18" ht="43" thickBot="1">
      <c r="A13" s="78"/>
      <c r="B13" s="61" t="s">
        <v>69</v>
      </c>
      <c r="C13" s="61" t="s">
        <v>53</v>
      </c>
      <c r="D13" s="67">
        <v>3</v>
      </c>
      <c r="E13" s="55">
        <v>0.30735194029386692</v>
      </c>
      <c r="F13" s="66"/>
      <c r="H13" s="63">
        <v>1</v>
      </c>
      <c r="I13" s="49">
        <f>COUNTIF($D$2:$D$27,H13)</f>
        <v>8</v>
      </c>
    </row>
    <row r="14" spans="1:18" ht="42">
      <c r="A14" s="76" t="s">
        <v>88</v>
      </c>
      <c r="B14" s="41" t="s">
        <v>64</v>
      </c>
      <c r="C14" s="41" t="s">
        <v>53</v>
      </c>
      <c r="D14" s="68">
        <v>3</v>
      </c>
      <c r="E14" s="44">
        <v>0.37164264688596005</v>
      </c>
      <c r="F14" s="66"/>
      <c r="H14" s="63">
        <v>2</v>
      </c>
      <c r="I14" s="49">
        <f>COUNTIF($D$2:$D$27,H14)</f>
        <v>8</v>
      </c>
    </row>
    <row r="15" spans="1:18" ht="42">
      <c r="A15" s="77"/>
      <c r="B15" s="60" t="s">
        <v>58</v>
      </c>
      <c r="C15" s="60" t="s">
        <v>54</v>
      </c>
      <c r="D15" s="46">
        <v>3</v>
      </c>
      <c r="E15" s="50">
        <v>0.40220870820059951</v>
      </c>
      <c r="F15" s="66"/>
      <c r="H15" s="63">
        <v>3</v>
      </c>
      <c r="I15" s="49">
        <f>COUNTIF($D$2:$D$27,H15)</f>
        <v>10</v>
      </c>
    </row>
    <row r="16" spans="1:18" ht="43" thickBot="1">
      <c r="A16" s="78"/>
      <c r="B16" s="61" t="s">
        <v>80</v>
      </c>
      <c r="C16" s="61" t="s">
        <v>55</v>
      </c>
      <c r="D16" s="67">
        <v>1</v>
      </c>
      <c r="E16" s="55">
        <v>0.5199964906589889</v>
      </c>
      <c r="F16" s="66"/>
    </row>
    <row r="17" spans="1:6" ht="42">
      <c r="A17" s="76" t="s">
        <v>89</v>
      </c>
      <c r="B17" s="41" t="s">
        <v>107</v>
      </c>
      <c r="C17" s="41" t="s">
        <v>53</v>
      </c>
      <c r="D17" s="68">
        <v>2</v>
      </c>
      <c r="E17" s="44">
        <v>0.69351568146455256</v>
      </c>
      <c r="F17" s="66"/>
    </row>
    <row r="18" spans="1:6" ht="42">
      <c r="A18" s="77"/>
      <c r="B18" s="60" t="s">
        <v>61</v>
      </c>
      <c r="C18" s="60" t="s">
        <v>54</v>
      </c>
      <c r="D18" s="46">
        <v>2</v>
      </c>
      <c r="E18" s="50">
        <v>0.69993697344763328</v>
      </c>
      <c r="F18" s="66"/>
    </row>
    <row r="19" spans="1:6" ht="43" thickBot="1">
      <c r="A19" s="78"/>
      <c r="B19" s="61" t="s">
        <v>63</v>
      </c>
      <c r="C19" s="61" t="s">
        <v>55</v>
      </c>
      <c r="D19" s="67">
        <v>3</v>
      </c>
      <c r="E19" s="55">
        <v>0.74625325425505662</v>
      </c>
      <c r="F19" s="66"/>
    </row>
    <row r="20" spans="1:6" ht="42">
      <c r="A20" s="76" t="s">
        <v>90</v>
      </c>
      <c r="B20" s="41" t="s">
        <v>73</v>
      </c>
      <c r="C20" s="41" t="s">
        <v>55</v>
      </c>
      <c r="D20" s="68">
        <v>2</v>
      </c>
      <c r="E20" s="44">
        <v>0.80532906060250553</v>
      </c>
      <c r="F20" s="66"/>
    </row>
    <row r="21" spans="1:6" ht="28">
      <c r="A21" s="77"/>
      <c r="B21" s="60" t="s">
        <v>75</v>
      </c>
      <c r="C21" s="60" t="s">
        <v>53</v>
      </c>
      <c r="D21" s="46">
        <v>1</v>
      </c>
      <c r="E21" s="50">
        <v>0.82021697644026259</v>
      </c>
      <c r="F21" s="66"/>
    </row>
    <row r="22" spans="1:6" ht="43" thickBot="1">
      <c r="A22" s="78"/>
      <c r="B22" s="61" t="s">
        <v>65</v>
      </c>
      <c r="C22" s="61" t="s">
        <v>54</v>
      </c>
      <c r="D22" s="67">
        <v>3</v>
      </c>
      <c r="E22" s="55">
        <v>0.8382726817191879</v>
      </c>
      <c r="F22" s="66"/>
    </row>
    <row r="23" spans="1:6" ht="42">
      <c r="A23" s="76" t="s">
        <v>91</v>
      </c>
      <c r="B23" s="41" t="s">
        <v>110</v>
      </c>
      <c r="C23" s="41" t="s">
        <v>57</v>
      </c>
      <c r="D23" s="68">
        <v>3</v>
      </c>
      <c r="E23" s="44">
        <v>0.88126532549178405</v>
      </c>
      <c r="F23" s="66"/>
    </row>
    <row r="24" spans="1:6" ht="42">
      <c r="A24" s="77"/>
      <c r="B24" s="60" t="s">
        <v>81</v>
      </c>
      <c r="C24" s="60" t="s">
        <v>55</v>
      </c>
      <c r="D24" s="46">
        <v>1</v>
      </c>
      <c r="E24" s="50">
        <v>0.9129799506891455</v>
      </c>
      <c r="F24" s="66"/>
    </row>
    <row r="25" spans="1:6" ht="29" thickBot="1">
      <c r="A25" s="78"/>
      <c r="B25" s="61" t="s">
        <v>77</v>
      </c>
      <c r="C25" s="61" t="s">
        <v>53</v>
      </c>
      <c r="D25" s="67">
        <v>3</v>
      </c>
      <c r="E25" s="55">
        <v>0.91358609353098585</v>
      </c>
      <c r="F25" s="66"/>
    </row>
    <row r="26" spans="1:6" ht="28">
      <c r="A26" s="76" t="s">
        <v>92</v>
      </c>
      <c r="B26" s="41" t="s">
        <v>66</v>
      </c>
      <c r="C26" s="41" t="s">
        <v>55</v>
      </c>
      <c r="D26" s="65">
        <v>3</v>
      </c>
      <c r="E26" s="44">
        <v>0.92594953351474518</v>
      </c>
      <c r="F26" s="66"/>
    </row>
    <row r="27" spans="1:6" ht="42">
      <c r="A27" s="77"/>
      <c r="B27" s="60" t="s">
        <v>60</v>
      </c>
      <c r="C27" s="60" t="s">
        <v>55</v>
      </c>
      <c r="D27" s="46">
        <v>1</v>
      </c>
      <c r="E27" s="50">
        <v>0.94764264673729659</v>
      </c>
      <c r="F27" s="66"/>
    </row>
    <row r="28" spans="1:6" ht="29" thickBot="1">
      <c r="A28" s="78"/>
      <c r="B28" s="61" t="s">
        <v>79</v>
      </c>
      <c r="C28" s="61" t="s">
        <v>57</v>
      </c>
      <c r="D28" s="67">
        <v>2</v>
      </c>
      <c r="E28" s="55">
        <v>0.96259862967948284</v>
      </c>
      <c r="F28" s="66"/>
    </row>
  </sheetData>
  <sortState ref="B2:E28">
    <sortCondition ref="E2:E28"/>
  </sortState>
  <mergeCells count="9">
    <mergeCell ref="A20:A22"/>
    <mergeCell ref="A23:A25"/>
    <mergeCell ref="A26:A28"/>
    <mergeCell ref="A2:A4"/>
    <mergeCell ref="A5:A7"/>
    <mergeCell ref="A8:A10"/>
    <mergeCell ref="A11:A13"/>
    <mergeCell ref="A14:A16"/>
    <mergeCell ref="A17:A19"/>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Options!$A$11:$A$15</xm:f>
          </x14:formula1>
          <xm:sqref>C28 C2:C27</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D16" sqref="D16"/>
    </sheetView>
  </sheetViews>
  <sheetFormatPr baseColWidth="10" defaultColWidth="8.83203125" defaultRowHeight="14" x14ac:dyDescent="0"/>
  <cols>
    <col min="1" max="1" width="11.5" customWidth="1"/>
    <col min="2" max="2" width="15.83203125" customWidth="1"/>
    <col min="3" max="3" width="21" customWidth="1"/>
    <col min="4" max="4" width="17.83203125" customWidth="1"/>
  </cols>
  <sheetData>
    <row r="1" spans="1:5" ht="15" thickBot="1">
      <c r="A1" s="35" t="s">
        <v>20</v>
      </c>
      <c r="B1" s="35" t="s">
        <v>82</v>
      </c>
      <c r="C1" s="35" t="s">
        <v>36</v>
      </c>
      <c r="D1" s="35" t="s">
        <v>83</v>
      </c>
      <c r="E1" s="35" t="s">
        <v>93</v>
      </c>
    </row>
    <row r="2" spans="1:5">
      <c r="A2" s="33" t="s">
        <v>84</v>
      </c>
      <c r="B2" s="16">
        <f>'Student Learning'!H2</f>
        <v>7</v>
      </c>
      <c r="C2" s="16">
        <f>'Instructional Practice'!I2</f>
        <v>6</v>
      </c>
      <c r="D2" s="16">
        <f>Professionalism!I2</f>
        <v>5</v>
      </c>
      <c r="E2" s="16">
        <f>SUM(B2:D2)</f>
        <v>18</v>
      </c>
    </row>
    <row r="3" spans="1:5">
      <c r="A3" s="32" t="s">
        <v>85</v>
      </c>
      <c r="B3" s="11">
        <f>'Student Learning'!H3</f>
        <v>8</v>
      </c>
      <c r="C3" s="11">
        <f>'Instructional Practice'!I3</f>
        <v>5</v>
      </c>
      <c r="D3" s="11">
        <f>Professionalism!I3</f>
        <v>5</v>
      </c>
      <c r="E3" s="11">
        <f t="shared" ref="E3:E10" si="0">SUM(B3:D3)</f>
        <v>18</v>
      </c>
    </row>
    <row r="4" spans="1:5" ht="15" thickBot="1">
      <c r="A4" s="34" t="s">
        <v>86</v>
      </c>
      <c r="B4" s="15">
        <f>'Student Learning'!H4</f>
        <v>6</v>
      </c>
      <c r="C4" s="15">
        <f>'Instructional Practice'!I4</f>
        <v>5</v>
      </c>
      <c r="D4" s="15">
        <f>Professionalism!I4</f>
        <v>7</v>
      </c>
      <c r="E4" s="15">
        <f t="shared" si="0"/>
        <v>18</v>
      </c>
    </row>
    <row r="5" spans="1:5">
      <c r="A5" s="33" t="s">
        <v>87</v>
      </c>
      <c r="B5" s="16">
        <f>'Student Learning'!H5</f>
        <v>6</v>
      </c>
      <c r="C5" s="16">
        <f>'Instructional Practice'!I5</f>
        <v>6</v>
      </c>
      <c r="D5" s="16">
        <f>Professionalism!I5</f>
        <v>6</v>
      </c>
      <c r="E5" s="16">
        <f t="shared" si="0"/>
        <v>18</v>
      </c>
    </row>
    <row r="6" spans="1:5">
      <c r="A6" s="32" t="s">
        <v>88</v>
      </c>
      <c r="B6" s="11">
        <f>'Student Learning'!H6</f>
        <v>5</v>
      </c>
      <c r="C6" s="11">
        <f>'Instructional Practice'!I6</f>
        <v>6</v>
      </c>
      <c r="D6" s="11">
        <f>Professionalism!I6</f>
        <v>7</v>
      </c>
      <c r="E6" s="11">
        <f t="shared" si="0"/>
        <v>18</v>
      </c>
    </row>
    <row r="7" spans="1:5" ht="15" thickBot="1">
      <c r="A7" s="34" t="s">
        <v>89</v>
      </c>
      <c r="B7" s="15">
        <f>'Student Learning'!H7</f>
        <v>6</v>
      </c>
      <c r="C7" s="15">
        <f>'Instructional Practice'!I7</f>
        <v>5</v>
      </c>
      <c r="D7" s="15">
        <f>Professionalism!I7</f>
        <v>7</v>
      </c>
      <c r="E7" s="15">
        <f t="shared" si="0"/>
        <v>18</v>
      </c>
    </row>
    <row r="8" spans="1:5">
      <c r="A8" s="33" t="s">
        <v>90</v>
      </c>
      <c r="B8" s="16">
        <f>'Student Learning'!H8</f>
        <v>5</v>
      </c>
      <c r="C8" s="16">
        <f>'Instructional Practice'!I8</f>
        <v>7</v>
      </c>
      <c r="D8" s="16">
        <f>Professionalism!I8</f>
        <v>6</v>
      </c>
      <c r="E8" s="16">
        <f t="shared" si="0"/>
        <v>18</v>
      </c>
    </row>
    <row r="9" spans="1:5">
      <c r="A9" s="32" t="s">
        <v>91</v>
      </c>
      <c r="B9" s="11">
        <f>'Student Learning'!H9</f>
        <v>5</v>
      </c>
      <c r="C9" s="11">
        <f>'Instructional Practice'!I9</f>
        <v>6</v>
      </c>
      <c r="D9" s="11">
        <f>Professionalism!I9</f>
        <v>7</v>
      </c>
      <c r="E9" s="11">
        <f t="shared" si="0"/>
        <v>18</v>
      </c>
    </row>
    <row r="10" spans="1:5">
      <c r="A10" s="32" t="s">
        <v>92</v>
      </c>
      <c r="B10" s="11">
        <f>'Student Learning'!H10</f>
        <v>6</v>
      </c>
      <c r="C10" s="11">
        <f>'Instructional Practice'!I10</f>
        <v>6</v>
      </c>
      <c r="D10" s="11">
        <f>Professionalism!I10</f>
        <v>6</v>
      </c>
      <c r="E10" s="11">
        <f t="shared" si="0"/>
        <v>18</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4" sqref="A4"/>
    </sheetView>
  </sheetViews>
  <sheetFormatPr baseColWidth="10" defaultColWidth="8.83203125" defaultRowHeight="14" x14ac:dyDescent="0"/>
  <cols>
    <col min="1" max="1" width="27.1640625" customWidth="1"/>
  </cols>
  <sheetData>
    <row r="1" spans="1:1">
      <c r="A1" t="s">
        <v>36</v>
      </c>
    </row>
    <row r="2" spans="1:1">
      <c r="A2" t="s">
        <v>94</v>
      </c>
    </row>
    <row r="3" spans="1:1">
      <c r="A3" t="s">
        <v>95</v>
      </c>
    </row>
    <row r="4" spans="1:1">
      <c r="A4" t="s">
        <v>92</v>
      </c>
    </row>
    <row r="5" spans="1:1">
      <c r="A5" t="s">
        <v>37</v>
      </c>
    </row>
    <row r="6" spans="1:1">
      <c r="A6" t="s">
        <v>38</v>
      </c>
    </row>
    <row r="7" spans="1:1">
      <c r="A7" t="s">
        <v>39</v>
      </c>
    </row>
    <row r="8" spans="1:1">
      <c r="A8" t="s">
        <v>40</v>
      </c>
    </row>
    <row r="11" spans="1:1" ht="26">
      <c r="A11" s="27" t="s">
        <v>53</v>
      </c>
    </row>
    <row r="12" spans="1:1" ht="39">
      <c r="A12" s="27" t="s">
        <v>54</v>
      </c>
    </row>
    <row r="13" spans="1:1" ht="26">
      <c r="A13" s="27" t="s">
        <v>55</v>
      </c>
    </row>
    <row r="14" spans="1:1" ht="26">
      <c r="A14" s="27" t="s">
        <v>56</v>
      </c>
    </row>
    <row r="15" spans="1:1">
      <c r="A15" s="27" t="s">
        <v>57</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C3" sqref="C3"/>
    </sheetView>
  </sheetViews>
  <sheetFormatPr baseColWidth="10" defaultColWidth="8.83203125" defaultRowHeight="14" x14ac:dyDescent="0"/>
  <cols>
    <col min="2" max="2" width="10.5" customWidth="1"/>
  </cols>
  <sheetData>
    <row r="1" spans="1:5">
      <c r="A1" t="s">
        <v>118</v>
      </c>
      <c r="B1" t="s">
        <v>119</v>
      </c>
    </row>
    <row r="2" spans="1:5" ht="15" thickBot="1">
      <c r="A2" s="35" t="s">
        <v>20</v>
      </c>
      <c r="B2" t="s">
        <v>111</v>
      </c>
      <c r="C2" t="s">
        <v>115</v>
      </c>
      <c r="D2" t="s">
        <v>116</v>
      </c>
      <c r="E2" t="s">
        <v>117</v>
      </c>
    </row>
    <row r="3" spans="1:5">
      <c r="A3" s="70" t="s">
        <v>84</v>
      </c>
      <c r="B3" t="s">
        <v>112</v>
      </c>
      <c r="C3" t="e">
        <f ca="1">_1__xlfn.CONCAT("INSERT INTO ", $B$1, " VALUES ('",A3,"','",C$2, "', '",B3,"', '",SUBSTITUTE('Student Learning'!B2,"'","''"), " ')")</f>
        <v>#NAME?</v>
      </c>
      <c r="D3" t="e">
        <f ca="1">_1__xlfn.CONCAT("INSERT INTO ", $B$1, " VALUES ('",A3,"','",D$2, "', '",B3,"', '",SUBSTITUTE('Instructional Practice'!B2,"'","''"), " ')")</f>
        <v>#NAME?</v>
      </c>
      <c r="E3" t="e">
        <f ca="1">_1__xlfn.CONCAT("INSERT INTO ", $B$1, " VALUES ('",A3,"','",E$2, "', '",B3,"', '",SUBSTITUTE(Professionalism!B2,"'","''"), " ')")</f>
        <v>#NAME?</v>
      </c>
    </row>
    <row r="4" spans="1:5">
      <c r="A4" s="70" t="s">
        <v>84</v>
      </c>
      <c r="B4" t="s">
        <v>113</v>
      </c>
      <c r="C4" t="e">
        <f ca="1">_1__xlfn.CONCAT("INSERT INTO ", $B$1, " VALUES ('",A4,"','",C$2, "', '",B4,"', '",SUBSTITUTE('Student Learning'!B3,"'","''"), " ')")</f>
        <v>#NAME?</v>
      </c>
      <c r="D4" t="e">
        <f ca="1">_1__xlfn.CONCAT("INSERT INTO ", $B$1, " VALUES ('",A4,"','",D$2, "', '",B4,"', '",SUBSTITUTE('Instructional Practice'!B3,"'","''"), " ')")</f>
        <v>#NAME?</v>
      </c>
      <c r="E4" t="e">
        <f ca="1">_1__xlfn.CONCAT("INSERT INTO ", $B$1, " VALUES ('",A4,"','",E$2, "', '",B4,"', '",SUBSTITUTE(Professionalism!B3,"'","''"), " ')")</f>
        <v>#NAME?</v>
      </c>
    </row>
    <row r="5" spans="1:5" ht="15" thickBot="1">
      <c r="A5" s="70" t="s">
        <v>84</v>
      </c>
      <c r="B5" t="s">
        <v>114</v>
      </c>
      <c r="C5" t="e">
        <f ca="1">_1__xlfn.CONCAT("INSERT INTO ", $B$1, " VALUES ('",A5,"','",C$2, "', '",B5,"', '",SUBSTITUTE('Student Learning'!B4,"'","''"), " ')")</f>
        <v>#NAME?</v>
      </c>
      <c r="D5" t="e">
        <f ca="1">_1__xlfn.CONCAT("INSERT INTO ", $B$1, " VALUES ('",A5,"','",D$2, "', '",B5,"', '",SUBSTITUTE('Instructional Practice'!B4,"'","''"), " ')")</f>
        <v>#NAME?</v>
      </c>
      <c r="E5" t="e">
        <f ca="1">_1__xlfn.CONCAT("INSERT INTO ", $B$1, " VALUES ('",A5,"','",E$2, "', '",B5,"', '",SUBSTITUTE(Professionalism!B4,"'","''"), " ')")</f>
        <v>#NAME?</v>
      </c>
    </row>
    <row r="6" spans="1:5" ht="15" thickBot="1">
      <c r="A6" s="71" t="s">
        <v>85</v>
      </c>
      <c r="B6" t="s">
        <v>112</v>
      </c>
      <c r="C6" t="e">
        <f ca="1">_1__xlfn.CONCAT("INSERT INTO ", $B$1, " VALUES ('",A6,"','",C$2, "', '",B6,"', '",SUBSTITUTE('Student Learning'!B5,"'","''"), " ')")</f>
        <v>#NAME?</v>
      </c>
      <c r="D6" t="e">
        <f ca="1">_1__xlfn.CONCAT("INSERT INTO ", $B$1, " VALUES ('",A6,"','",D$2, "', '",B6,"', '",SUBSTITUTE('Instructional Practice'!B5,"'","''"), " ')")</f>
        <v>#NAME?</v>
      </c>
      <c r="E6" t="e">
        <f ca="1">_1__xlfn.CONCAT("INSERT INTO ", $B$1, " VALUES ('",A6,"','",E$2, "', '",B6,"', '",SUBSTITUTE(Professionalism!B5,"'","''"), " ')")</f>
        <v>#NAME?</v>
      </c>
    </row>
    <row r="7" spans="1:5" ht="15" thickBot="1">
      <c r="A7" s="71" t="s">
        <v>85</v>
      </c>
      <c r="B7" t="s">
        <v>113</v>
      </c>
      <c r="C7" t="e">
        <f ca="1">_1__xlfn.CONCAT("INSERT INTO ", $B$1, " VALUES ('",A7,"','",C$2, "', '",B7,"', '",SUBSTITUTE('Student Learning'!B6,"'","''"), " ')")</f>
        <v>#NAME?</v>
      </c>
      <c r="D7" t="e">
        <f ca="1">_1__xlfn.CONCAT("INSERT INTO ", $B$1, " VALUES ('",A7,"','",D$2, "', '",B7,"', '",SUBSTITUTE('Instructional Practice'!B6,"'","''"), " ')")</f>
        <v>#NAME?</v>
      </c>
      <c r="E7" t="e">
        <f ca="1">_1__xlfn.CONCAT("INSERT INTO ", $B$1, " VALUES ('",A7,"','",E$2, "', '",B7,"', '",SUBSTITUTE(Professionalism!B6,"'","''"), " ')")</f>
        <v>#NAME?</v>
      </c>
    </row>
    <row r="8" spans="1:5" ht="15" thickBot="1">
      <c r="A8" s="71" t="s">
        <v>85</v>
      </c>
      <c r="B8" t="s">
        <v>114</v>
      </c>
      <c r="C8" t="e">
        <f ca="1">_1__xlfn.CONCAT("INSERT INTO ", $B$1, " VALUES ('",A8,"','",C$2, "', '",B8,"', '",SUBSTITUTE('Student Learning'!B7,"'","''"), " ')")</f>
        <v>#NAME?</v>
      </c>
      <c r="D8" t="e">
        <f ca="1">_1__xlfn.CONCAT("INSERT INTO ", $B$1, " VALUES ('",A8,"','",D$2, "', '",B8,"', '",SUBSTITUTE('Instructional Practice'!B7,"'","''"), " ')")</f>
        <v>#NAME?</v>
      </c>
      <c r="E8" t="e">
        <f ca="1">_1__xlfn.CONCAT("INSERT INTO ", $B$1, " VALUES ('",A8,"','",E$2, "', '",B8,"', '",SUBSTITUTE(Professionalism!B7,"'","''"), " ')")</f>
        <v>#NAME?</v>
      </c>
    </row>
    <row r="9" spans="1:5" ht="15" thickBot="1">
      <c r="A9" s="71" t="s">
        <v>86</v>
      </c>
      <c r="B9" t="s">
        <v>112</v>
      </c>
      <c r="C9" t="e">
        <f ca="1">_1__xlfn.CONCAT("INSERT INTO ", $B$1, " VALUES ('",A9,"','",C$2, "', '",B9,"', '",SUBSTITUTE('Student Learning'!B8,"'","''"), " ')")</f>
        <v>#NAME?</v>
      </c>
      <c r="D9" t="e">
        <f ca="1">_1__xlfn.CONCAT("INSERT INTO ", $B$1, " VALUES ('",A9,"','",D$2, "', '",B9,"', '",SUBSTITUTE('Instructional Practice'!B8,"'","''"), " ')")</f>
        <v>#NAME?</v>
      </c>
      <c r="E9" t="e">
        <f ca="1">_1__xlfn.CONCAT("INSERT INTO ", $B$1, " VALUES ('",A9,"','",E$2, "', '",B9,"', '",SUBSTITUTE(Professionalism!B8,"'","''"), " ')")</f>
        <v>#NAME?</v>
      </c>
    </row>
    <row r="10" spans="1:5" ht="15" thickBot="1">
      <c r="A10" s="71" t="s">
        <v>86</v>
      </c>
      <c r="B10" t="s">
        <v>113</v>
      </c>
      <c r="C10" t="e">
        <f ca="1">_1__xlfn.CONCAT("INSERT INTO ", $B$1, " VALUES ('",A10,"','",C$2, "', '",B10,"', '",SUBSTITUTE('Student Learning'!B9,"'","''"), " ')")</f>
        <v>#NAME?</v>
      </c>
      <c r="D10" t="e">
        <f ca="1">_1__xlfn.CONCAT("INSERT INTO ", $B$1, " VALUES ('",A10,"','",D$2, "', '",B10,"', '",SUBSTITUTE('Instructional Practice'!B9,"'","''"), " ')")</f>
        <v>#NAME?</v>
      </c>
      <c r="E10" t="e">
        <f ca="1">_1__xlfn.CONCAT("INSERT INTO ", $B$1, " VALUES ('",A10,"','",E$2, "', '",B10,"', '",SUBSTITUTE(Professionalism!B9,"'","''"), " ')")</f>
        <v>#NAME?</v>
      </c>
    </row>
    <row r="11" spans="1:5">
      <c r="A11" s="71" t="s">
        <v>86</v>
      </c>
      <c r="B11" t="s">
        <v>114</v>
      </c>
      <c r="C11" t="e">
        <f ca="1">_1__xlfn.CONCAT("INSERT INTO ", $B$1, " VALUES ('",A11,"','",C$2, "', '",B11,"', '",SUBSTITUTE('Student Learning'!B10,"'","''"), " ')")</f>
        <v>#NAME?</v>
      </c>
      <c r="D11" t="e">
        <f ca="1">_1__xlfn.CONCAT("INSERT INTO ", $B$1, " VALUES ('",A11,"','",D$2, "', '",B11,"', '",SUBSTITUTE('Instructional Practice'!B10,"'","''"), " ')")</f>
        <v>#NAME?</v>
      </c>
      <c r="E11" t="e">
        <f ca="1">_1__xlfn.CONCAT("INSERT INTO ", $B$1, " VALUES ('",A11,"','",E$2, "', '",B11,"', '",SUBSTITUTE(Professionalism!B10,"'","''"), " ')")</f>
        <v>#NAME?</v>
      </c>
    </row>
    <row r="12" spans="1:5">
      <c r="A12" s="70" t="s">
        <v>87</v>
      </c>
      <c r="B12" t="s">
        <v>112</v>
      </c>
      <c r="C12" t="e">
        <f ca="1">_1__xlfn.CONCAT("INSERT INTO ", $B$1, " VALUES ('",A12,"','",C$2, "', '",B12,"', '",SUBSTITUTE('Student Learning'!B11,"'","''"), " ')")</f>
        <v>#NAME?</v>
      </c>
      <c r="D12" t="e">
        <f ca="1">_1__xlfn.CONCAT("INSERT INTO ", $B$1, " VALUES ('",A12,"','",D$2, "', '",B12,"', '",SUBSTITUTE('Instructional Practice'!B11,"'","''"), " ')")</f>
        <v>#NAME?</v>
      </c>
      <c r="E12" t="e">
        <f ca="1">_1__xlfn.CONCAT("INSERT INTO ", $B$1, " VALUES ('",A12,"','",E$2, "', '",B12,"', '",SUBSTITUTE(Professionalism!B11,"'","''"), " ')")</f>
        <v>#NAME?</v>
      </c>
    </row>
    <row r="13" spans="1:5">
      <c r="A13" s="70" t="s">
        <v>87</v>
      </c>
      <c r="B13" t="s">
        <v>113</v>
      </c>
      <c r="C13" t="e">
        <f ca="1">_1__xlfn.CONCAT("INSERT INTO ", $B$1, " VALUES ('",A13,"','",C$2, "', '",B13,"', '",SUBSTITUTE('Student Learning'!B12,"'","''"), " ')")</f>
        <v>#NAME?</v>
      </c>
      <c r="D13" t="e">
        <f ca="1">_1__xlfn.CONCAT("INSERT INTO ", $B$1, " VALUES ('",A13,"','",D$2, "', '",B13,"', '",SUBSTITUTE('Instructional Practice'!B12,"'","''"), " ')")</f>
        <v>#NAME?</v>
      </c>
      <c r="E13" t="e">
        <f ca="1">_1__xlfn.CONCAT("INSERT INTO ", $B$1, " VALUES ('",A13,"','",E$2, "', '",B13,"', '",SUBSTITUTE(Professionalism!B12,"'","''"), " ')")</f>
        <v>#NAME?</v>
      </c>
    </row>
    <row r="14" spans="1:5" ht="15" thickBot="1">
      <c r="A14" s="70" t="s">
        <v>87</v>
      </c>
      <c r="B14" t="s">
        <v>114</v>
      </c>
      <c r="C14" t="e">
        <f ca="1">_1__xlfn.CONCAT("INSERT INTO ", $B$1, " VALUES ('",A14,"','",C$2, "', '",B14,"', '",SUBSTITUTE('Student Learning'!B13,"'","''"), " ')")</f>
        <v>#NAME?</v>
      </c>
      <c r="D14" t="e">
        <f ca="1">_1__xlfn.CONCAT("INSERT INTO ", $B$1, " VALUES ('",A14,"','",D$2, "', '",B14,"', '",SUBSTITUTE('Instructional Practice'!B13,"'","''"), " ')")</f>
        <v>#NAME?</v>
      </c>
      <c r="E14" t="e">
        <f ca="1">_1__xlfn.CONCAT("INSERT INTO ", $B$1, " VALUES ('",A14,"','",E$2, "', '",B14,"', '",SUBSTITUTE(Professionalism!B13,"'","''"), " ')")</f>
        <v>#NAME?</v>
      </c>
    </row>
    <row r="15" spans="1:5" ht="15" thickBot="1">
      <c r="A15" s="71" t="s">
        <v>88</v>
      </c>
      <c r="B15" t="s">
        <v>112</v>
      </c>
      <c r="C15" t="e">
        <f ca="1">_1__xlfn.CONCAT("INSERT INTO ", $B$1, " VALUES ('",A15,"','",C$2, "', '",B15,"', '",SUBSTITUTE('Student Learning'!B14,"'","''"), " ')")</f>
        <v>#NAME?</v>
      </c>
      <c r="D15" t="e">
        <f ca="1">_1__xlfn.CONCAT("INSERT INTO ", $B$1, " VALUES ('",A15,"','",D$2, "', '",B15,"', '",SUBSTITUTE('Instructional Practice'!B14,"'","''"), " ')")</f>
        <v>#NAME?</v>
      </c>
      <c r="E15" t="e">
        <f ca="1">_1__xlfn.CONCAT("INSERT INTO ", $B$1, " VALUES ('",A15,"','",E$2, "', '",B15,"', '",SUBSTITUTE(Professionalism!B14,"'","''"), " ')")</f>
        <v>#NAME?</v>
      </c>
    </row>
    <row r="16" spans="1:5" ht="15" thickBot="1">
      <c r="A16" s="71" t="s">
        <v>88</v>
      </c>
      <c r="B16" t="s">
        <v>113</v>
      </c>
      <c r="C16" t="e">
        <f ca="1">_1__xlfn.CONCAT("INSERT INTO ", $B$1, " VALUES ('",A16,"','",C$2, "', '",B16,"', '",SUBSTITUTE('Student Learning'!B15,"'","''"), " ')")</f>
        <v>#NAME?</v>
      </c>
      <c r="D16" t="e">
        <f ca="1">_1__xlfn.CONCAT("INSERT INTO ", $B$1, " VALUES ('",A16,"','",D$2, "', '",B16,"', '",SUBSTITUTE('Instructional Practice'!B15,"'","''"), " ')")</f>
        <v>#NAME?</v>
      </c>
      <c r="E16" t="e">
        <f ca="1">_1__xlfn.CONCAT("INSERT INTO ", $B$1, " VALUES ('",A16,"','",E$2, "', '",B16,"', '",SUBSTITUTE(Professionalism!B15,"'","''"), " ')")</f>
        <v>#NAME?</v>
      </c>
    </row>
    <row r="17" spans="1:5" ht="15" thickBot="1">
      <c r="A17" s="71" t="s">
        <v>88</v>
      </c>
      <c r="B17" t="s">
        <v>114</v>
      </c>
      <c r="C17" t="e">
        <f ca="1">_1__xlfn.CONCAT("INSERT INTO ", $B$1, " VALUES ('",A17,"','",C$2, "', '",B17,"', '",SUBSTITUTE('Student Learning'!B16,"'","''"), " ')")</f>
        <v>#NAME?</v>
      </c>
      <c r="D17" t="e">
        <f ca="1">_1__xlfn.CONCAT("INSERT INTO ", $B$1, " VALUES ('",A17,"','",D$2, "', '",B17,"', '",SUBSTITUTE('Instructional Practice'!B16,"'","''"), " ')")</f>
        <v>#NAME?</v>
      </c>
      <c r="E17" t="e">
        <f ca="1">_1__xlfn.CONCAT("INSERT INTO ", $B$1, " VALUES ('",A17,"','",E$2, "', '",B17,"', '",SUBSTITUTE(Professionalism!B16,"'","''"), " ')")</f>
        <v>#NAME?</v>
      </c>
    </row>
    <row r="18" spans="1:5" ht="15" thickBot="1">
      <c r="A18" s="71" t="s">
        <v>89</v>
      </c>
      <c r="B18" t="s">
        <v>112</v>
      </c>
      <c r="C18" t="e">
        <f ca="1">_1__xlfn.CONCAT("INSERT INTO ", $B$1, " VALUES ('",A18,"','",C$2, "', '",B18,"', '",SUBSTITUTE('Student Learning'!B17,"'","''"), " ')")</f>
        <v>#NAME?</v>
      </c>
      <c r="D18" t="e">
        <f ca="1">_1__xlfn.CONCAT("INSERT INTO ", $B$1, " VALUES ('",A18,"','",D$2, "', '",B18,"', '",SUBSTITUTE('Instructional Practice'!B17,"'","''"), " ')")</f>
        <v>#NAME?</v>
      </c>
      <c r="E18" t="e">
        <f ca="1">_1__xlfn.CONCAT("INSERT INTO ", $B$1, " VALUES ('",A18,"','",E$2, "', '",B18,"', '",SUBSTITUTE(Professionalism!B17,"'","''"), " ')")</f>
        <v>#NAME?</v>
      </c>
    </row>
    <row r="19" spans="1:5" ht="15" thickBot="1">
      <c r="A19" s="71" t="s">
        <v>89</v>
      </c>
      <c r="B19" t="s">
        <v>113</v>
      </c>
      <c r="C19" t="e">
        <f ca="1">_1__xlfn.CONCAT("INSERT INTO ", $B$1, " VALUES ('",A19,"','",C$2, "', '",B19,"', '",SUBSTITUTE('Student Learning'!B18,"'","''"), " ')")</f>
        <v>#NAME?</v>
      </c>
      <c r="D19" t="e">
        <f ca="1">_1__xlfn.CONCAT("INSERT INTO ", $B$1, " VALUES ('",A19,"','",D$2, "', '",B19,"', '",SUBSTITUTE('Instructional Practice'!B18,"'","''"), " ')")</f>
        <v>#NAME?</v>
      </c>
      <c r="E19" t="e">
        <f ca="1">_1__xlfn.CONCAT("INSERT INTO ", $B$1, " VALUES ('",A19,"','",E$2, "', '",B19,"', '",SUBSTITUTE(Professionalism!B18,"'","''"), " ')")</f>
        <v>#NAME?</v>
      </c>
    </row>
    <row r="20" spans="1:5" ht="15" thickBot="1">
      <c r="A20" s="71" t="s">
        <v>89</v>
      </c>
      <c r="B20" t="s">
        <v>114</v>
      </c>
      <c r="C20" t="e">
        <f ca="1">_1__xlfn.CONCAT("INSERT INTO ", $B$1, " VALUES ('",A20,"','",C$2, "', '",B20,"', '",SUBSTITUTE('Student Learning'!B19,"'","''"), " ')")</f>
        <v>#NAME?</v>
      </c>
      <c r="D20" t="e">
        <f ca="1">_1__xlfn.CONCAT("INSERT INTO ", $B$1, " VALUES ('",A20,"','",D$2, "', '",B20,"', '",SUBSTITUTE('Instructional Practice'!B19,"'","''"), " ')")</f>
        <v>#NAME?</v>
      </c>
      <c r="E20" t="e">
        <f ca="1">_1__xlfn.CONCAT("INSERT INTO ", $B$1, " VALUES ('",A20,"','",E$2, "', '",B20,"', '",SUBSTITUTE(Professionalism!B19,"'","''"), " ')")</f>
        <v>#NAME?</v>
      </c>
    </row>
    <row r="21" spans="1:5" ht="15" thickBot="1">
      <c r="A21" s="71" t="s">
        <v>90</v>
      </c>
      <c r="B21" t="s">
        <v>112</v>
      </c>
      <c r="C21" t="e">
        <f ca="1">_1__xlfn.CONCAT("INSERT INTO ", $B$1, " VALUES ('",A21,"','",C$2, "', '",B21,"', '",SUBSTITUTE('Student Learning'!B20,"'","''"), " ')")</f>
        <v>#NAME?</v>
      </c>
      <c r="D21" t="e">
        <f ca="1">_1__xlfn.CONCAT("INSERT INTO ", $B$1, " VALUES ('",A21,"','",D$2, "', '",B21,"', '",SUBSTITUTE('Instructional Practice'!B20,"'","''"), " ')")</f>
        <v>#NAME?</v>
      </c>
      <c r="E21" t="e">
        <f ca="1">_1__xlfn.CONCAT("INSERT INTO ", $B$1, " VALUES ('",A21,"','",E$2, "', '",B21,"', '",SUBSTITUTE(Professionalism!B20,"'","''"), " ')")</f>
        <v>#NAME?</v>
      </c>
    </row>
    <row r="22" spans="1:5" ht="15" thickBot="1">
      <c r="A22" s="71" t="s">
        <v>90</v>
      </c>
      <c r="B22" t="s">
        <v>113</v>
      </c>
      <c r="C22" t="e">
        <f ca="1">_1__xlfn.CONCAT("INSERT INTO ", $B$1, " VALUES ('",A22,"','",C$2, "', '",B22,"', '",SUBSTITUTE('Student Learning'!B21,"'","''"), " ')")</f>
        <v>#NAME?</v>
      </c>
      <c r="D22" t="e">
        <f ca="1">_1__xlfn.CONCAT("INSERT INTO ", $B$1, " VALUES ('",A22,"','",D$2, "', '",B22,"', '",SUBSTITUTE('Instructional Practice'!B21,"'","''"), " ')")</f>
        <v>#NAME?</v>
      </c>
      <c r="E22" t="e">
        <f ca="1">_1__xlfn.CONCAT("INSERT INTO ", $B$1, " VALUES ('",A22,"','",E$2, "', '",B22,"', '",SUBSTITUTE(Professionalism!B21,"'","''"), " ')")</f>
        <v>#NAME?</v>
      </c>
    </row>
    <row r="23" spans="1:5" ht="15" thickBot="1">
      <c r="A23" s="71" t="s">
        <v>90</v>
      </c>
      <c r="B23" t="s">
        <v>114</v>
      </c>
      <c r="C23" t="e">
        <f ca="1">_1__xlfn.CONCAT("INSERT INTO ", $B$1, " VALUES ('",A23,"','",C$2, "', '",B23,"', '",SUBSTITUTE('Student Learning'!B22,"'","''"), " ')")</f>
        <v>#NAME?</v>
      </c>
      <c r="D23" t="e">
        <f ca="1">_1__xlfn.CONCAT("INSERT INTO ", $B$1, " VALUES ('",A23,"','",D$2, "', '",B23,"', '",SUBSTITUTE('Instructional Practice'!B22,"'","''"), " ')")</f>
        <v>#NAME?</v>
      </c>
      <c r="E23" t="e">
        <f ca="1">_1__xlfn.CONCAT("INSERT INTO ", $B$1, " VALUES ('",A23,"','",E$2, "', '",B23,"', '",SUBSTITUTE(Professionalism!B22,"'","''"), " ')")</f>
        <v>#NAME?</v>
      </c>
    </row>
    <row r="24" spans="1:5" ht="15" thickBot="1">
      <c r="A24" s="71" t="s">
        <v>91</v>
      </c>
      <c r="B24" t="s">
        <v>112</v>
      </c>
      <c r="C24" t="e">
        <f ca="1">_1__xlfn.CONCAT("INSERT INTO ", $B$1, " VALUES ('",A24,"','",C$2, "', '",B24,"', '",SUBSTITUTE('Student Learning'!B23,"'","''"), " ')")</f>
        <v>#NAME?</v>
      </c>
      <c r="D24" t="e">
        <f ca="1">_1__xlfn.CONCAT("INSERT INTO ", $B$1, " VALUES ('",A24,"','",D$2, "', '",B24,"', '",SUBSTITUTE('Instructional Practice'!B23,"'","''"), " ')")</f>
        <v>#NAME?</v>
      </c>
      <c r="E24" t="e">
        <f ca="1">_1__xlfn.CONCAT("INSERT INTO ", $B$1, " VALUES ('",A24,"','",E$2, "', '",B24,"', '",SUBSTITUTE(Professionalism!B23,"'","''"), " ')")</f>
        <v>#NAME?</v>
      </c>
    </row>
    <row r="25" spans="1:5" ht="15" thickBot="1">
      <c r="A25" s="71" t="s">
        <v>91</v>
      </c>
      <c r="B25" t="s">
        <v>113</v>
      </c>
      <c r="C25" t="e">
        <f ca="1">_1__xlfn.CONCAT("INSERT INTO ", $B$1, " VALUES ('",A25,"','",C$2, "', '",B25,"', '",SUBSTITUTE('Student Learning'!B24,"'","''"), " ')")</f>
        <v>#NAME?</v>
      </c>
      <c r="D25" t="e">
        <f ca="1">_1__xlfn.CONCAT("INSERT INTO ", $B$1, " VALUES ('",A25,"','",D$2, "', '",B25,"', '",SUBSTITUTE('Instructional Practice'!B24,"'","''"), " ')")</f>
        <v>#NAME?</v>
      </c>
      <c r="E25" t="e">
        <f ca="1">_1__xlfn.CONCAT("INSERT INTO ", $B$1, " VALUES ('",A25,"','",E$2, "', '",B25,"', '",SUBSTITUTE(Professionalism!B24,"'","''"), " ')")</f>
        <v>#NAME?</v>
      </c>
    </row>
    <row r="26" spans="1:5" ht="15" thickBot="1">
      <c r="A26" s="71" t="s">
        <v>91</v>
      </c>
      <c r="B26" t="s">
        <v>114</v>
      </c>
      <c r="C26" t="e">
        <f ca="1">_1__xlfn.CONCAT("INSERT INTO ", $B$1, " VALUES ('",A26,"','",C$2, "', '",B26,"', '",SUBSTITUTE('Student Learning'!B25,"'","''"), " ')")</f>
        <v>#NAME?</v>
      </c>
      <c r="D26" t="e">
        <f ca="1">_1__xlfn.CONCAT("INSERT INTO ", $B$1, " VALUES ('",A26,"','",D$2, "', '",B26,"', '",SUBSTITUTE('Instructional Practice'!B25,"'","''"), " ')")</f>
        <v>#NAME?</v>
      </c>
      <c r="E26" t="e">
        <f ca="1">_1__xlfn.CONCAT("INSERT INTO ", $B$1, " VALUES ('",A26,"','",E$2, "', '",B26,"', '",SUBSTITUTE(Professionalism!B25,"'","''"), " ')")</f>
        <v>#NAME?</v>
      </c>
    </row>
    <row r="27" spans="1:5" ht="15" thickBot="1">
      <c r="A27" s="71" t="s">
        <v>92</v>
      </c>
      <c r="B27" t="s">
        <v>112</v>
      </c>
      <c r="C27" t="e">
        <f ca="1">_1__xlfn.CONCAT("INSERT INTO ", $B$1, " VALUES ('",A27,"','",C$2, "', '",B27,"', '",SUBSTITUTE('Student Learning'!B26,"'","''"), " ')")</f>
        <v>#NAME?</v>
      </c>
      <c r="D27" t="e">
        <f ca="1">_1__xlfn.CONCAT("INSERT INTO ", $B$1, " VALUES ('",A27,"','",D$2, "', '",B27,"', '",SUBSTITUTE('Instructional Practice'!B26,"'","''"), " ')")</f>
        <v>#NAME?</v>
      </c>
      <c r="E27" t="e">
        <f ca="1">_1__xlfn.CONCAT("INSERT INTO ", $B$1, " VALUES ('",A27,"','",E$2, "', '",B27,"', '",SUBSTITUTE(Professionalism!B26,"'","''"), " ')")</f>
        <v>#NAME?</v>
      </c>
    </row>
    <row r="28" spans="1:5" ht="15" thickBot="1">
      <c r="A28" s="71" t="s">
        <v>92</v>
      </c>
      <c r="B28" t="s">
        <v>113</v>
      </c>
      <c r="C28" t="e">
        <f ca="1">_1__xlfn.CONCAT("INSERT INTO ", $B$1, " VALUES ('",A28,"','",C$2, "', '",B28,"', '",SUBSTITUTE('Student Learning'!B27,"'","''"), " ')")</f>
        <v>#NAME?</v>
      </c>
      <c r="D28" t="e">
        <f ca="1">_1__xlfn.CONCAT("INSERT INTO ", $B$1, " VALUES ('",A28,"','",D$2, "', '",B28,"', '",SUBSTITUTE('Instructional Practice'!B27,"'","''"), " ')")</f>
        <v>#NAME?</v>
      </c>
      <c r="E28" t="e">
        <f ca="1">_1__xlfn.CONCAT("INSERT INTO ", $B$1, " VALUES ('",A28,"','",E$2, "', '",B28,"', '",SUBSTITUTE(Professionalism!B27,"'","''"), " ')")</f>
        <v>#NAME?</v>
      </c>
    </row>
    <row r="29" spans="1:5">
      <c r="A29" s="71" t="s">
        <v>92</v>
      </c>
      <c r="B29" t="s">
        <v>114</v>
      </c>
      <c r="C29" t="e">
        <f ca="1">_1__xlfn.CONCAT("INSERT INTO ", $B$1, " VALUES ('",A29,"','",C$2, "', '",B29,"', '",SUBSTITUTE('Student Learning'!B28,"'","''"), " ')")</f>
        <v>#NAME?</v>
      </c>
      <c r="D29" t="e">
        <f ca="1">_1__xlfn.CONCAT("INSERT INTO ", $B$1, " VALUES ('",A29,"','",D$2, "', '",B29,"', '",SUBSTITUTE('Instructional Practice'!B28,"'","''"), " ')")</f>
        <v>#NAME?</v>
      </c>
      <c r="E29" t="e">
        <f ca="1">_1__xlfn.CONCAT("INSERT INTO ", $B$1, " VALUES ('",A29,"','",E$2, "', '",B29,"', '",SUBSTITUTE(Professionalism!B28,"'","''"), " ')")</f>
        <v>#NAME?</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Method</vt:lpstr>
      <vt:lpstr>Student Learning</vt:lpstr>
      <vt:lpstr>Instructional Practice</vt:lpstr>
      <vt:lpstr>Professionalism</vt:lpstr>
      <vt:lpstr>Teacher Profiles</vt:lpstr>
      <vt:lpstr>Options</vt:lpstr>
      <vt:lpstr>SQL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dc:creator>
  <cp:lastModifiedBy>Mohamad Bourji</cp:lastModifiedBy>
  <dcterms:created xsi:type="dcterms:W3CDTF">2018-03-16T02:46:43Z</dcterms:created>
  <dcterms:modified xsi:type="dcterms:W3CDTF">2018-05-04T01:56:57Z</dcterms:modified>
</cp:coreProperties>
</file>