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ichael Botelho\Downloads\"/>
    </mc:Choice>
  </mc:AlternateContent>
  <xr:revisionPtr revIDLastSave="0" documentId="8_{F1D39164-BDC9-482F-AB9C-A378050741F9}" xr6:coauthVersionLast="37" xr6:coauthVersionMax="37" xr10:uidLastSave="{00000000-0000-0000-0000-000000000000}"/>
  <bookViews>
    <workbookView xWindow="0" yWindow="0" windowWidth="19200" windowHeight="6880" activeTab="1" xr2:uid="{00000000-000D-0000-FFFF-FFFF00000000}"/>
  </bookViews>
  <sheets>
    <sheet name="Inventory Chart" sheetId="3" r:id="rId1"/>
    <sheet name="Inventory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2" l="1"/>
  <c r="E21" i="2"/>
  <c r="F21" i="2"/>
  <c r="C21" i="2"/>
  <c r="D20" i="2"/>
  <c r="E20" i="2"/>
  <c r="F20" i="2"/>
  <c r="C20" i="2"/>
  <c r="D19" i="2"/>
  <c r="E19" i="2"/>
  <c r="F19" i="2"/>
  <c r="C19" i="2"/>
  <c r="C18" i="2"/>
  <c r="D18" i="2"/>
  <c r="E18" i="2"/>
  <c r="F18" i="2"/>
  <c r="G18" i="2"/>
  <c r="H18" i="2"/>
  <c r="H6" i="2"/>
  <c r="H7" i="2"/>
  <c r="H8" i="2"/>
  <c r="H9" i="2"/>
  <c r="H10" i="2"/>
  <c r="H11" i="2"/>
  <c r="H12" i="2"/>
  <c r="H13" i="2"/>
  <c r="H14" i="2"/>
  <c r="H15" i="2"/>
  <c r="H16" i="2"/>
  <c r="H17" i="2"/>
  <c r="G6" i="2"/>
  <c r="G7" i="2"/>
  <c r="G8" i="2"/>
  <c r="G9" i="2"/>
  <c r="G10" i="2"/>
  <c r="G11" i="2"/>
  <c r="G12" i="2"/>
  <c r="G13" i="2"/>
  <c r="G14" i="2"/>
  <c r="G15" i="2"/>
  <c r="G16" i="2"/>
  <c r="G17" i="2"/>
</calcChain>
</file>

<file path=xl/sharedStrings.xml><?xml version="1.0" encoding="utf-8"?>
<sst xmlns="http://schemas.openxmlformats.org/spreadsheetml/2006/main" count="37" uniqueCount="37">
  <si>
    <t>Inventory Number</t>
  </si>
  <si>
    <t>Item</t>
  </si>
  <si>
    <t>Downtown Store</t>
  </si>
  <si>
    <t>West Side Store</t>
  </si>
  <si>
    <t>Central Store</t>
  </si>
  <si>
    <t>Valley Store</t>
  </si>
  <si>
    <t>Total Inventory</t>
  </si>
  <si>
    <t>Interest Cost</t>
  </si>
  <si>
    <t>67-3137</t>
  </si>
  <si>
    <t>Freezer</t>
  </si>
  <si>
    <t>67-5189</t>
  </si>
  <si>
    <t>Microwave</t>
  </si>
  <si>
    <t>67-6215</t>
  </si>
  <si>
    <t>Refrigerator</t>
  </si>
  <si>
    <t>98-9894</t>
  </si>
  <si>
    <t>Dehumidifier</t>
  </si>
  <si>
    <t>67-1085</t>
  </si>
  <si>
    <t>Cooktop</t>
  </si>
  <si>
    <t>67-4163</t>
  </si>
  <si>
    <t>Garbage Disposal</t>
  </si>
  <si>
    <t>98-9886</t>
  </si>
  <si>
    <t>Air Purifier</t>
  </si>
  <si>
    <t>98-9898</t>
  </si>
  <si>
    <t>Vacuum</t>
  </si>
  <si>
    <t>67-8267</t>
  </si>
  <si>
    <t>Oven</t>
  </si>
  <si>
    <t>67-7241</t>
  </si>
  <si>
    <t>Trash Compactor</t>
  </si>
  <si>
    <t>67-2111</t>
  </si>
  <si>
    <t>Dishwasher</t>
  </si>
  <si>
    <t>98-9890</t>
  </si>
  <si>
    <t>Humidifier</t>
  </si>
  <si>
    <t>Location Total</t>
  </si>
  <si>
    <t>Location Average</t>
  </si>
  <si>
    <t>Location Maximum</t>
  </si>
  <si>
    <t>Location Minimum</t>
  </si>
  <si>
    <t>Interest on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</si>
</sst>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0" borderId="0"/>
    <xf numFmtId="0" fontId="1" fillId="0" borderId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1" fillId="0" borderId="0"/>
    <xf numFmtId="0" fontId="1" fillId="0" borderId="0"/>
    <xf numFmtId="42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</cellStyleXfs>
  <cellXfs count="14">
    <xf numFmtId="0" fontId="0" fillId="0" borderId="0" xfId="0"/>
    <xf numFmtId="49" fontId="1" fillId="0" borderId="0" xfId="8" applyNumberFormat="1"/>
    <xf numFmtId="0" fontId="1" fillId="0" borderId="0" xfId="9"/>
    <xf numFmtId="42" fontId="0" fillId="0" borderId="0" xfId="10" applyFont="1"/>
    <xf numFmtId="0" fontId="2" fillId="0" borderId="0" xfId="12" applyBorder="1" applyAlignment="1">
      <alignment horizontal="left" vertical="center" wrapText="1"/>
    </xf>
    <xf numFmtId="0" fontId="2" fillId="0" borderId="0" xfId="13" applyFill="1" applyBorder="1" applyAlignment="1">
      <alignment horizontal="left" vertical="center" wrapText="1"/>
    </xf>
    <xf numFmtId="10" fontId="1" fillId="0" borderId="0" xfId="14" applyNumberFormat="1"/>
    <xf numFmtId="164" fontId="0" fillId="0" borderId="0" xfId="15" applyNumberFormat="1" applyFont="1"/>
    <xf numFmtId="164" fontId="3" fillId="0" borderId="0" xfId="16" applyNumberFormat="1" applyFont="1" applyBorder="1" applyAlignment="1">
      <alignment horizontal="right"/>
    </xf>
    <xf numFmtId="0" fontId="2" fillId="0" borderId="0" xfId="6" applyBorder="1" applyAlignment="1">
      <alignment horizontal="center" vertical="center" wrapText="1"/>
    </xf>
    <xf numFmtId="0" fontId="2" fillId="0" borderId="1" xfId="7" applyAlignment="1">
      <alignment horizontal="center" vertical="center" wrapText="1"/>
    </xf>
    <xf numFmtId="42" fontId="0" fillId="0" borderId="0" xfId="0" applyNumberFormat="1"/>
    <xf numFmtId="43" fontId="0" fillId="0" borderId="0" xfId="1" applyFont="1"/>
    <xf numFmtId="42" fontId="4" fillId="0" borderId="2" xfId="17" applyNumberFormat="1"/>
  </cellXfs>
  <cellStyles count="18">
    <cellStyle name="5ZPwhEoca9xSMsaE84d08cxBXowDs6h4u5vKk7z7Lqc=-~FUxFXSbOYAlWGw7AUeVFAQ==" xfId="11" xr:uid="{00000000-0005-0000-0000-00000B000000}"/>
    <cellStyle name="6xxiU4L0cqbIIecgNR3aItYDIY78MhI9KnvqG5N0PZw=-~6YKiWi8Y3EGktEI1OKtD2w==" xfId="10" xr:uid="{00000000-0005-0000-0000-00000A000000}"/>
    <cellStyle name="BIT/Jw8Fvqx/UMtbvPWx1rT4hEpBmobmjgYwm2ybiw8=-~EBSMd/77ftUny9HE7eYl0A==" xfId="16" xr:uid="{00000000-0005-0000-0000-000010000000}"/>
    <cellStyle name="Comma" xfId="1" builtinId="3"/>
    <cellStyle name="Custom Style 1" xfId="3" xr:uid="{00000000-0005-0000-0000-000000000000}"/>
    <cellStyle name="Custom Style 2" xfId="4" xr:uid="{00000000-0005-0000-0000-000001000000}"/>
    <cellStyle name="Custom Style 3" xfId="2" xr:uid="{00000000-0005-0000-0000-000003000000}"/>
    <cellStyle name="j4gK6q1aIHypUT93/5J0a1HYXAjhD0QqpHK524p6Bi0=-~FeGE8EhgIL9Z+MgQ5vOodQ==" xfId="6" xr:uid="{00000000-0005-0000-0000-000006000000}"/>
    <cellStyle name="jE7/YzD9OVy7ihzzJMsWKn1r8bGULeJgo6yQGnAlKIA=-~kyJH8cQ0UrHgujx1UwQrJw==" xfId="7" xr:uid="{00000000-0005-0000-0000-000007000000}"/>
    <cellStyle name="L0xc3FKs4LQETMFiXLRHHYJ57GlfQ9H/VxCmsoN40Ak=-~1XRRcJJcnamvYT0HmzHOMQ==" xfId="9" xr:uid="{00000000-0005-0000-0000-000009000000}"/>
    <cellStyle name="lX8DJ8t7VliRDmkpxSYo9l1+tSkeh+8UKYu6O+/rUFs=-~loz4+8BiVgX6Ov0kZ9ppMg==" xfId="8" xr:uid="{00000000-0005-0000-0000-000008000000}"/>
    <cellStyle name="Normal" xfId="0" builtinId="0"/>
    <cellStyle name="QdVX0p1BY8zFyu4f9OMTfBY8f3o8hEJ+aKUdsVErbEs=-~EFLEbYs5fkDe7YW7dFSjBg==" xfId="12" xr:uid="{00000000-0005-0000-0000-00000C000000}"/>
    <cellStyle name="TiJpUvoI9UpDjgd7hm4gN2BfoUMXQcU1JugDQVX8LQg=-~CFhsVz13z04VFU0KY+dHWw==" xfId="14" xr:uid="{00000000-0005-0000-0000-00000E000000}"/>
    <cellStyle name="Total" xfId="17" builtinId="25"/>
    <cellStyle name="ukTrOT3QJW3SHegasJB7lcLi0nlMfrjRGV/L+78HY2c=-~xtxAVhyAkkZjyhF+DYE7yQ==" xfId="13" xr:uid="{00000000-0005-0000-0000-00000D000000}"/>
    <cellStyle name="Wq9t1HyWwqzY7tPNNZbIrKshc5VyEmRQDsbLh3qUY3k=-~cNXB+NVcNubc+WJ+UyVX5A==" xfId="15" xr:uid="{00000000-0005-0000-0000-00000F000000}"/>
    <cellStyle name="yeBJpOez4DnHxUXGbJHgpjKjZIgDH0fghK6pbaQFjvg=-~85eJ/UBr8pxdPcReO+ohpA==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Store 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EE-4E5D-92A2-14E5FBD1770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EE-4E5D-92A2-14E5FBD1770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EE-4E5D-92A2-14E5FBD1770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EE-4E5D-92A2-14E5FBD1770E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Inventory!$C$5:$F$5</c:f>
              <c:strCache>
                <c:ptCount val="4"/>
                <c:pt idx="0">
                  <c:v>Downtown Store</c:v>
                </c:pt>
                <c:pt idx="1">
                  <c:v>West Side Store</c:v>
                </c:pt>
                <c:pt idx="2">
                  <c:v>Central Store</c:v>
                </c:pt>
                <c:pt idx="3">
                  <c:v>Valley Store</c:v>
                </c:pt>
              </c:strCache>
            </c:strRef>
          </c:cat>
          <c:val>
            <c:numRef>
              <c:f>Inventory!$C$18:$F$18</c:f>
              <c:numCache>
                <c:formatCode>_("$"* #,##0_);_("$"* \(#,##0\);_("$"* "-"_);_(@_)</c:formatCode>
                <c:ptCount val="4"/>
                <c:pt idx="0">
                  <c:v>63549</c:v>
                </c:pt>
                <c:pt idx="1">
                  <c:v>42029</c:v>
                </c:pt>
                <c:pt idx="2">
                  <c:v>74877</c:v>
                </c:pt>
                <c:pt idx="3">
                  <c:v>75892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EE-4E5D-92A2-14E5FBD1770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Store 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Inventory!$C$5</c:f>
              <c:strCache>
                <c:ptCount val="1"/>
                <c:pt idx="0">
                  <c:v>Downtown Store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Inventory!$B$6:$B$17</c:f>
              <c:strCache>
                <c:ptCount val="12"/>
                <c:pt idx="0">
                  <c:v>Freezer</c:v>
                </c:pt>
                <c:pt idx="1">
                  <c:v>Microwave</c:v>
                </c:pt>
                <c:pt idx="2">
                  <c:v>Refrigerator</c:v>
                </c:pt>
                <c:pt idx="3">
                  <c:v>Dehumidifier</c:v>
                </c:pt>
                <c:pt idx="4">
                  <c:v>Cooktop</c:v>
                </c:pt>
                <c:pt idx="5">
                  <c:v>Garbage Disposal</c:v>
                </c:pt>
                <c:pt idx="6">
                  <c:v>Air Purifier</c:v>
                </c:pt>
                <c:pt idx="7">
                  <c:v>Vacuum</c:v>
                </c:pt>
                <c:pt idx="8">
                  <c:v>Oven</c:v>
                </c:pt>
                <c:pt idx="9">
                  <c:v>Trash Compactor</c:v>
                </c:pt>
                <c:pt idx="10">
                  <c:v>Dishwasher</c:v>
                </c:pt>
                <c:pt idx="11">
                  <c:v>Humidifier</c:v>
                </c:pt>
              </c:strCache>
            </c:strRef>
          </c:cat>
          <c:val>
            <c:numRef>
              <c:f>Inventory!$C$6:$C$17</c:f>
              <c:numCache>
                <c:formatCode>_(* #,##0_);_(* \(#,##0\);_(* "-"??_);_(@_)</c:formatCode>
                <c:ptCount val="12"/>
                <c:pt idx="0" formatCode="_(&quot;$&quot;* #,##0_);_(&quot;$&quot;* \(#,##0\);_(&quot;$&quot;* &quot;-&quot;_);_(@_)">
                  <c:v>6471</c:v>
                </c:pt>
                <c:pt idx="1">
                  <c:v>3931</c:v>
                </c:pt>
                <c:pt idx="2">
                  <c:v>6321</c:v>
                </c:pt>
                <c:pt idx="3">
                  <c:v>5983</c:v>
                </c:pt>
                <c:pt idx="4">
                  <c:v>6738</c:v>
                </c:pt>
                <c:pt idx="5">
                  <c:v>7335</c:v>
                </c:pt>
                <c:pt idx="6">
                  <c:v>4011</c:v>
                </c:pt>
                <c:pt idx="7">
                  <c:v>3562</c:v>
                </c:pt>
                <c:pt idx="8">
                  <c:v>6922</c:v>
                </c:pt>
                <c:pt idx="9">
                  <c:v>1303</c:v>
                </c:pt>
                <c:pt idx="10">
                  <c:v>7580</c:v>
                </c:pt>
                <c:pt idx="11">
                  <c:v>3392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6-41AB-B676-F5F5D53F268E}"/>
            </c:ext>
          </c:extLst>
        </c:ser>
        <c:ser>
          <c:idx val="1"/>
          <c:order val="1"/>
          <c:tx>
            <c:strRef>
              <c:f>Inventory!$D$5</c:f>
              <c:strCache>
                <c:ptCount val="1"/>
                <c:pt idx="0">
                  <c:v>West Side Store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Inventory!$B$6:$B$17</c:f>
              <c:strCache>
                <c:ptCount val="12"/>
                <c:pt idx="0">
                  <c:v>Freezer</c:v>
                </c:pt>
                <c:pt idx="1">
                  <c:v>Microwave</c:v>
                </c:pt>
                <c:pt idx="2">
                  <c:v>Refrigerator</c:v>
                </c:pt>
                <c:pt idx="3">
                  <c:v>Dehumidifier</c:v>
                </c:pt>
                <c:pt idx="4">
                  <c:v>Cooktop</c:v>
                </c:pt>
                <c:pt idx="5">
                  <c:v>Garbage Disposal</c:v>
                </c:pt>
                <c:pt idx="6">
                  <c:v>Air Purifier</c:v>
                </c:pt>
                <c:pt idx="7">
                  <c:v>Vacuum</c:v>
                </c:pt>
                <c:pt idx="8">
                  <c:v>Oven</c:v>
                </c:pt>
                <c:pt idx="9">
                  <c:v>Trash Compactor</c:v>
                </c:pt>
                <c:pt idx="10">
                  <c:v>Dishwasher</c:v>
                </c:pt>
                <c:pt idx="11">
                  <c:v>Humidifier</c:v>
                </c:pt>
              </c:strCache>
            </c:strRef>
          </c:cat>
          <c:val>
            <c:numRef>
              <c:f>Inventory!$D$6:$D$17</c:f>
              <c:numCache>
                <c:formatCode>_(* #,##0_);_(* \(#,##0\);_(* "-"??_);_(@_)</c:formatCode>
                <c:ptCount val="12"/>
                <c:pt idx="0" formatCode="_(&quot;$&quot;* #,##0_);_(&quot;$&quot;* \(#,##0\);_(&quot;$&quot;* &quot;-&quot;_);_(@_)">
                  <c:v>2978</c:v>
                </c:pt>
                <c:pt idx="1">
                  <c:v>2935</c:v>
                </c:pt>
                <c:pt idx="2">
                  <c:v>6106</c:v>
                </c:pt>
                <c:pt idx="3">
                  <c:v>5278</c:v>
                </c:pt>
                <c:pt idx="4">
                  <c:v>2986</c:v>
                </c:pt>
                <c:pt idx="5">
                  <c:v>2919</c:v>
                </c:pt>
                <c:pt idx="6">
                  <c:v>3061</c:v>
                </c:pt>
                <c:pt idx="7">
                  <c:v>5940</c:v>
                </c:pt>
                <c:pt idx="8">
                  <c:v>1156</c:v>
                </c:pt>
                <c:pt idx="9">
                  <c:v>2680</c:v>
                </c:pt>
                <c:pt idx="10">
                  <c:v>1944</c:v>
                </c:pt>
                <c:pt idx="11">
                  <c:v>4046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6-41AB-B676-F5F5D53F268E}"/>
            </c:ext>
          </c:extLst>
        </c:ser>
        <c:ser>
          <c:idx val="2"/>
          <c:order val="2"/>
          <c:tx>
            <c:strRef>
              <c:f>Inventory!$E$5</c:f>
              <c:strCache>
                <c:ptCount val="1"/>
                <c:pt idx="0">
                  <c:v>Central Store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Inventory!$B$6:$B$17</c:f>
              <c:strCache>
                <c:ptCount val="12"/>
                <c:pt idx="0">
                  <c:v>Freezer</c:v>
                </c:pt>
                <c:pt idx="1">
                  <c:v>Microwave</c:v>
                </c:pt>
                <c:pt idx="2">
                  <c:v>Refrigerator</c:v>
                </c:pt>
                <c:pt idx="3">
                  <c:v>Dehumidifier</c:v>
                </c:pt>
                <c:pt idx="4">
                  <c:v>Cooktop</c:v>
                </c:pt>
                <c:pt idx="5">
                  <c:v>Garbage Disposal</c:v>
                </c:pt>
                <c:pt idx="6">
                  <c:v>Air Purifier</c:v>
                </c:pt>
                <c:pt idx="7">
                  <c:v>Vacuum</c:v>
                </c:pt>
                <c:pt idx="8">
                  <c:v>Oven</c:v>
                </c:pt>
                <c:pt idx="9">
                  <c:v>Trash Compactor</c:v>
                </c:pt>
                <c:pt idx="10">
                  <c:v>Dishwasher</c:v>
                </c:pt>
                <c:pt idx="11">
                  <c:v>Humidifier</c:v>
                </c:pt>
              </c:strCache>
            </c:strRef>
          </c:cat>
          <c:val>
            <c:numRef>
              <c:f>Inventory!$E$6:$E$17</c:f>
              <c:numCache>
                <c:formatCode>_(* #,##0_);_(* \(#,##0\);_(* "-"??_);_(@_)</c:formatCode>
                <c:ptCount val="12"/>
                <c:pt idx="0" formatCode="_(&quot;$&quot;* #,##0_);_(&quot;$&quot;* \(#,##0\);_(&quot;$&quot;* &quot;-&quot;_);_(@_)">
                  <c:v>8761</c:v>
                </c:pt>
                <c:pt idx="1">
                  <c:v>5426</c:v>
                </c:pt>
                <c:pt idx="2">
                  <c:v>9415</c:v>
                </c:pt>
                <c:pt idx="3">
                  <c:v>7423</c:v>
                </c:pt>
                <c:pt idx="4">
                  <c:v>9101</c:v>
                </c:pt>
                <c:pt idx="5">
                  <c:v>8825</c:v>
                </c:pt>
                <c:pt idx="6">
                  <c:v>6821</c:v>
                </c:pt>
                <c:pt idx="7">
                  <c:v>2218</c:v>
                </c:pt>
                <c:pt idx="8">
                  <c:v>2108</c:v>
                </c:pt>
                <c:pt idx="9">
                  <c:v>9130</c:v>
                </c:pt>
                <c:pt idx="10">
                  <c:v>2801</c:v>
                </c:pt>
                <c:pt idx="11">
                  <c:v>2848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6-41AB-B676-F5F5D53F268E}"/>
            </c:ext>
          </c:extLst>
        </c:ser>
        <c:ser>
          <c:idx val="3"/>
          <c:order val="3"/>
          <c:tx>
            <c:strRef>
              <c:f>Inventory!$F$5</c:f>
              <c:strCache>
                <c:ptCount val="1"/>
                <c:pt idx="0">
                  <c:v>Valley Store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Inventory!$B$6:$B$17</c:f>
              <c:strCache>
                <c:ptCount val="12"/>
                <c:pt idx="0">
                  <c:v>Freezer</c:v>
                </c:pt>
                <c:pt idx="1">
                  <c:v>Microwave</c:v>
                </c:pt>
                <c:pt idx="2">
                  <c:v>Refrigerator</c:v>
                </c:pt>
                <c:pt idx="3">
                  <c:v>Dehumidifier</c:v>
                </c:pt>
                <c:pt idx="4">
                  <c:v>Cooktop</c:v>
                </c:pt>
                <c:pt idx="5">
                  <c:v>Garbage Disposal</c:v>
                </c:pt>
                <c:pt idx="6">
                  <c:v>Air Purifier</c:v>
                </c:pt>
                <c:pt idx="7">
                  <c:v>Vacuum</c:v>
                </c:pt>
                <c:pt idx="8">
                  <c:v>Oven</c:v>
                </c:pt>
                <c:pt idx="9">
                  <c:v>Trash Compactor</c:v>
                </c:pt>
                <c:pt idx="10">
                  <c:v>Dishwasher</c:v>
                </c:pt>
                <c:pt idx="11">
                  <c:v>Humidifier</c:v>
                </c:pt>
              </c:strCache>
            </c:strRef>
          </c:cat>
          <c:val>
            <c:numRef>
              <c:f>Inventory!$F$6:$F$17</c:f>
              <c:numCache>
                <c:formatCode>_(* #,##0_);_(* \(#,##0\);_(* "-"??_);_(@_)</c:formatCode>
                <c:ptCount val="12"/>
                <c:pt idx="0" formatCode="_(&quot;$&quot;* #,##0_);_(&quot;$&quot;* \(#,##0\);_(&quot;$&quot;* &quot;-&quot;_);_(@_)">
                  <c:v>8285</c:v>
                </c:pt>
                <c:pt idx="1">
                  <c:v>9015</c:v>
                </c:pt>
                <c:pt idx="2">
                  <c:v>8019</c:v>
                </c:pt>
                <c:pt idx="3">
                  <c:v>7592</c:v>
                </c:pt>
                <c:pt idx="4">
                  <c:v>2110</c:v>
                </c:pt>
                <c:pt idx="5">
                  <c:v>6356</c:v>
                </c:pt>
                <c:pt idx="6">
                  <c:v>6141</c:v>
                </c:pt>
                <c:pt idx="7">
                  <c:v>7781</c:v>
                </c:pt>
                <c:pt idx="8">
                  <c:v>4925</c:v>
                </c:pt>
                <c:pt idx="9">
                  <c:v>1875</c:v>
                </c:pt>
                <c:pt idx="10">
                  <c:v>8987</c:v>
                </c:pt>
                <c:pt idx="11">
                  <c:v>4806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6-41AB-B676-F5F5D53F2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0842496"/>
        <c:axId val="440842824"/>
      </c:barChart>
      <c:catAx>
        <c:axId val="44084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42824"/>
        <c:crosses val="autoZero"/>
        <c:auto val="1"/>
        <c:lblAlgn val="ctr"/>
        <c:lblOffset val="100"/>
        <c:noMultiLvlLbl val="0"/>
      </c:catAx>
      <c:valAx>
        <c:axId val="44084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4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</xdr:row>
      <xdr:rowOff>66675</xdr:rowOff>
    </xdr:from>
    <xdr:to>
      <xdr:col>11</xdr:col>
      <xdr:colOff>85725</xdr:colOff>
      <xdr:row>17</xdr:row>
      <xdr:rowOff>47625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4CA4F6D1-F183-4987-89D6-4272008AE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204451</xdr:colOff>
      <xdr:row>0</xdr:row>
      <xdr:rowOff>0</xdr:rowOff>
    </xdr:from>
    <xdr:ext cx="4410758" cy="655885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B8AF925-41D5-4CEC-968D-430B5C112DE7}"/>
            </a:ext>
          </a:extLst>
        </xdr:cNvPr>
        <xdr:cNvSpPr/>
      </xdr:nvSpPr>
      <xdr:spPr>
        <a:xfrm>
          <a:off x="1531601" y="0"/>
          <a:ext cx="4410758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Tom's</a:t>
          </a:r>
          <a:r>
            <a:rPr lang="en-US" sz="36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Place Inventory</a:t>
          </a:r>
          <a:endParaRPr lang="en-US" sz="36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285750</xdr:colOff>
      <xdr:row>24</xdr:row>
      <xdr:rowOff>139700</xdr:rowOff>
    </xdr:from>
    <xdr:to>
      <xdr:col>8</xdr:col>
      <xdr:colOff>412750</xdr:colOff>
      <xdr:row>39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7D264F-9A5A-4887-A5D4-5393FA4A8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B97B-080F-46D7-9CEA-64D5913A6253}">
  <dimension ref="A1"/>
  <sheetViews>
    <sheetView topLeftCell="B2" zoomScaleNormal="100" workbookViewId="0">
      <selection activeCell="M16" sqref="M16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&amp;L&amp;F&amp;R&amp;A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H23"/>
  <sheetViews>
    <sheetView tabSelected="1" zoomScaleNormal="100" workbookViewId="0">
      <selection activeCell="H3" sqref="H3"/>
    </sheetView>
  </sheetViews>
  <sheetFormatPr defaultRowHeight="14.5" x14ac:dyDescent="0.35"/>
  <cols>
    <col min="1" max="1" width="19" customWidth="1"/>
    <col min="2" max="2" width="16.26953125" customWidth="1"/>
    <col min="3" max="6" width="13.26953125" customWidth="1"/>
    <col min="7" max="8" width="12.453125" customWidth="1"/>
  </cols>
  <sheetData>
    <row r="5" spans="1:8" ht="29.5" thickBot="1" x14ac:dyDescent="0.4">
      <c r="A5" s="9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</row>
    <row r="6" spans="1:8" x14ac:dyDescent="0.35">
      <c r="A6" s="1" t="s">
        <v>8</v>
      </c>
      <c r="B6" s="2" t="s">
        <v>9</v>
      </c>
      <c r="C6" s="3">
        <v>6471</v>
      </c>
      <c r="D6" s="3">
        <v>2978</v>
      </c>
      <c r="E6" s="3">
        <v>8761</v>
      </c>
      <c r="F6" s="3">
        <v>8285</v>
      </c>
      <c r="G6" s="3">
        <f>SUM(C6:F6)</f>
        <v>26495</v>
      </c>
      <c r="H6" s="11">
        <f>G6*$B$23</f>
        <v>967.0675</v>
      </c>
    </row>
    <row r="7" spans="1:8" x14ac:dyDescent="0.35">
      <c r="A7" s="1" t="s">
        <v>10</v>
      </c>
      <c r="B7" s="2" t="s">
        <v>11</v>
      </c>
      <c r="C7" s="7">
        <v>3931</v>
      </c>
      <c r="D7" s="7">
        <v>2935</v>
      </c>
      <c r="E7" s="7">
        <v>5426</v>
      </c>
      <c r="F7" s="7">
        <v>9015</v>
      </c>
      <c r="G7" s="7">
        <f t="shared" ref="G7:G17" si="0">SUM(C7:F7)</f>
        <v>21307</v>
      </c>
      <c r="H7" s="12">
        <f t="shared" ref="H7:H17" si="1">G7*$B$23</f>
        <v>777.70549999999992</v>
      </c>
    </row>
    <row r="8" spans="1:8" x14ac:dyDescent="0.35">
      <c r="A8" s="1" t="s">
        <v>12</v>
      </c>
      <c r="B8" s="2" t="s">
        <v>13</v>
      </c>
      <c r="C8" s="7">
        <v>6321</v>
      </c>
      <c r="D8" s="7">
        <v>6106</v>
      </c>
      <c r="E8" s="7">
        <v>9415</v>
      </c>
      <c r="F8" s="7">
        <v>8019</v>
      </c>
      <c r="G8" s="7">
        <f t="shared" si="0"/>
        <v>29861</v>
      </c>
      <c r="H8" s="12">
        <f t="shared" si="1"/>
        <v>1089.9265</v>
      </c>
    </row>
    <row r="9" spans="1:8" x14ac:dyDescent="0.35">
      <c r="A9" s="1" t="s">
        <v>14</v>
      </c>
      <c r="B9" s="2" t="s">
        <v>15</v>
      </c>
      <c r="C9" s="7">
        <v>5983</v>
      </c>
      <c r="D9" s="7">
        <v>5278</v>
      </c>
      <c r="E9" s="7">
        <v>7423</v>
      </c>
      <c r="F9" s="7">
        <v>7592</v>
      </c>
      <c r="G9" s="7">
        <f t="shared" si="0"/>
        <v>26276</v>
      </c>
      <c r="H9" s="12">
        <f t="shared" si="1"/>
        <v>959.07399999999996</v>
      </c>
    </row>
    <row r="10" spans="1:8" x14ac:dyDescent="0.35">
      <c r="A10" s="1" t="s">
        <v>16</v>
      </c>
      <c r="B10" s="2" t="s">
        <v>17</v>
      </c>
      <c r="C10" s="7">
        <v>6738</v>
      </c>
      <c r="D10" s="7">
        <v>2986</v>
      </c>
      <c r="E10" s="7">
        <v>9101</v>
      </c>
      <c r="F10" s="7">
        <v>2110</v>
      </c>
      <c r="G10" s="7">
        <f t="shared" si="0"/>
        <v>20935</v>
      </c>
      <c r="H10" s="12">
        <f t="shared" si="1"/>
        <v>764.12749999999994</v>
      </c>
    </row>
    <row r="11" spans="1:8" x14ac:dyDescent="0.35">
      <c r="A11" s="1" t="s">
        <v>18</v>
      </c>
      <c r="B11" s="2" t="s">
        <v>19</v>
      </c>
      <c r="C11" s="7">
        <v>7335</v>
      </c>
      <c r="D11" s="7">
        <v>2919</v>
      </c>
      <c r="E11" s="7">
        <v>8825</v>
      </c>
      <c r="F11" s="7">
        <v>6356</v>
      </c>
      <c r="G11" s="7">
        <f t="shared" si="0"/>
        <v>25435</v>
      </c>
      <c r="H11" s="12">
        <f t="shared" si="1"/>
        <v>928.37749999999994</v>
      </c>
    </row>
    <row r="12" spans="1:8" x14ac:dyDescent="0.35">
      <c r="A12" s="1" t="s">
        <v>20</v>
      </c>
      <c r="B12" s="2" t="s">
        <v>21</v>
      </c>
      <c r="C12" s="7">
        <v>4011</v>
      </c>
      <c r="D12" s="7">
        <v>3061</v>
      </c>
      <c r="E12" s="7">
        <v>6821</v>
      </c>
      <c r="F12" s="7">
        <v>6141</v>
      </c>
      <c r="G12" s="7">
        <f t="shared" si="0"/>
        <v>20034</v>
      </c>
      <c r="H12" s="12">
        <f t="shared" si="1"/>
        <v>731.24099999999999</v>
      </c>
    </row>
    <row r="13" spans="1:8" x14ac:dyDescent="0.35">
      <c r="A13" s="1" t="s">
        <v>22</v>
      </c>
      <c r="B13" s="2" t="s">
        <v>23</v>
      </c>
      <c r="C13" s="7">
        <v>3562</v>
      </c>
      <c r="D13" s="7">
        <v>5940</v>
      </c>
      <c r="E13" s="7">
        <v>2218</v>
      </c>
      <c r="F13" s="7">
        <v>7781</v>
      </c>
      <c r="G13" s="7">
        <f t="shared" si="0"/>
        <v>19501</v>
      </c>
      <c r="H13" s="12">
        <f t="shared" si="1"/>
        <v>711.78649999999993</v>
      </c>
    </row>
    <row r="14" spans="1:8" x14ac:dyDescent="0.35">
      <c r="A14" s="1" t="s">
        <v>24</v>
      </c>
      <c r="B14" s="2" t="s">
        <v>25</v>
      </c>
      <c r="C14" s="7">
        <v>6922</v>
      </c>
      <c r="D14" s="7">
        <v>1156</v>
      </c>
      <c r="E14" s="7">
        <v>2108</v>
      </c>
      <c r="F14" s="7">
        <v>4925</v>
      </c>
      <c r="G14" s="7">
        <f t="shared" si="0"/>
        <v>15111</v>
      </c>
      <c r="H14" s="12">
        <f t="shared" si="1"/>
        <v>551.55149999999992</v>
      </c>
    </row>
    <row r="15" spans="1:8" x14ac:dyDescent="0.35">
      <c r="A15" s="1" t="s">
        <v>26</v>
      </c>
      <c r="B15" s="2" t="s">
        <v>27</v>
      </c>
      <c r="C15" s="7">
        <v>1303</v>
      </c>
      <c r="D15" s="7">
        <v>2680</v>
      </c>
      <c r="E15" s="7">
        <v>9130</v>
      </c>
      <c r="F15" s="7">
        <v>1875</v>
      </c>
      <c r="G15" s="7">
        <f t="shared" si="0"/>
        <v>14988</v>
      </c>
      <c r="H15" s="12">
        <f t="shared" si="1"/>
        <v>547.06200000000001</v>
      </c>
    </row>
    <row r="16" spans="1:8" x14ac:dyDescent="0.35">
      <c r="A16" s="1" t="s">
        <v>28</v>
      </c>
      <c r="B16" s="2" t="s">
        <v>29</v>
      </c>
      <c r="C16" s="7">
        <v>7580</v>
      </c>
      <c r="D16" s="7">
        <v>1944</v>
      </c>
      <c r="E16" s="7">
        <v>2801</v>
      </c>
      <c r="F16" s="7">
        <v>8987</v>
      </c>
      <c r="G16" s="7">
        <f t="shared" si="0"/>
        <v>21312</v>
      </c>
      <c r="H16" s="12">
        <f t="shared" si="1"/>
        <v>777.88799999999992</v>
      </c>
    </row>
    <row r="17" spans="1:8" x14ac:dyDescent="0.35">
      <c r="A17" s="1" t="s">
        <v>30</v>
      </c>
      <c r="B17" s="2" t="s">
        <v>31</v>
      </c>
      <c r="C17" s="8">
        <v>3392</v>
      </c>
      <c r="D17" s="8">
        <v>4046</v>
      </c>
      <c r="E17" s="8">
        <v>2848</v>
      </c>
      <c r="F17" s="8">
        <v>4806</v>
      </c>
      <c r="G17" s="8">
        <f t="shared" si="0"/>
        <v>15092</v>
      </c>
      <c r="H17" s="12">
        <f t="shared" si="1"/>
        <v>550.85799999999995</v>
      </c>
    </row>
    <row r="18" spans="1:8" ht="15" thickBot="1" x14ac:dyDescent="0.4">
      <c r="A18" s="4" t="s">
        <v>32</v>
      </c>
      <c r="C18" s="13">
        <f t="shared" ref="C18:H18" si="2">SUM(C6:C17)</f>
        <v>63549</v>
      </c>
      <c r="D18" s="13">
        <f t="shared" si="2"/>
        <v>42029</v>
      </c>
      <c r="E18" s="13">
        <f t="shared" si="2"/>
        <v>74877</v>
      </c>
      <c r="F18" s="13">
        <f t="shared" si="2"/>
        <v>75892</v>
      </c>
      <c r="G18" s="13">
        <f t="shared" si="2"/>
        <v>256347</v>
      </c>
      <c r="H18" s="13">
        <f t="shared" si="2"/>
        <v>9356.6654999999992</v>
      </c>
    </row>
    <row r="19" spans="1:8" ht="15" thickTop="1" x14ac:dyDescent="0.35">
      <c r="A19" s="4" t="s">
        <v>33</v>
      </c>
      <c r="C19" s="11">
        <f>AVERAGE(C6:C17)</f>
        <v>5295.75</v>
      </c>
      <c r="D19" s="11">
        <f t="shared" ref="D19:F19" si="3">AVERAGE(D6:D17)</f>
        <v>3502.4166666666665</v>
      </c>
      <c r="E19" s="11">
        <f t="shared" si="3"/>
        <v>6239.75</v>
      </c>
      <c r="F19" s="11">
        <f t="shared" si="3"/>
        <v>6324.333333333333</v>
      </c>
    </row>
    <row r="20" spans="1:8" x14ac:dyDescent="0.35">
      <c r="A20" s="4" t="s">
        <v>34</v>
      </c>
      <c r="C20" s="11">
        <f>MAX(C6:C17)</f>
        <v>7580</v>
      </c>
      <c r="D20" s="11">
        <f t="shared" ref="D20:F20" si="4">MAX(D6:D17)</f>
        <v>6106</v>
      </c>
      <c r="E20" s="11">
        <f t="shared" si="4"/>
        <v>9415</v>
      </c>
      <c r="F20" s="11">
        <f t="shared" si="4"/>
        <v>9015</v>
      </c>
    </row>
    <row r="21" spans="1:8" x14ac:dyDescent="0.35">
      <c r="A21" s="4" t="s">
        <v>35</v>
      </c>
      <c r="C21" s="11">
        <f>MIN(C6:C17)</f>
        <v>1303</v>
      </c>
      <c r="D21" s="11">
        <f t="shared" ref="D21:F21" si="5">MIN(D6:D17)</f>
        <v>1156</v>
      </c>
      <c r="E21" s="11">
        <f t="shared" si="5"/>
        <v>2108</v>
      </c>
      <c r="F21" s="11">
        <f t="shared" si="5"/>
        <v>1875</v>
      </c>
    </row>
    <row r="23" spans="1:8" x14ac:dyDescent="0.35">
      <c r="A23" s="5" t="s">
        <v>36</v>
      </c>
      <c r="B23" s="6">
        <v>3.6499999999999998E-2</v>
      </c>
    </row>
  </sheetData>
  <pageMargins left="0.7" right="0.7" top="0.75" bottom="0.75" header="0.3" footer="0.3"/>
  <pageSetup scale="74" fitToHeight="0" orientation="portrait" r:id="rId1"/>
  <headerFooter>
    <oddFooter>&amp;L&amp;F&amp;R&amp;A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7rkVGmnRYAgoa/RXgAJpXlGXle0SrqPAXrBPmketu1I=-~LSOXVRcbhu3a6ac2Iqc9VA==</id>
</project>
</file>

<file path=customXml/itemProps1.xml><?xml version="1.0" encoding="utf-8"?>
<ds:datastoreItem xmlns:ds="http://schemas.openxmlformats.org/officeDocument/2006/customXml" ds:itemID="{38CF4EB2-3808-40D0-9100-658E2887DD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Chart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 for Success</dc:creator>
  <cp:lastModifiedBy>Michael Botelho</cp:lastModifiedBy>
  <dcterms:created xsi:type="dcterms:W3CDTF">2015-06-26T00:33:45Z</dcterms:created>
  <dcterms:modified xsi:type="dcterms:W3CDTF">2018-10-19T05:06:14Z</dcterms:modified>
</cp:coreProperties>
</file>