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1F6D76E3-A651-054D-88B2-9019508A8622}" xr6:coauthVersionLast="47" xr6:coauthVersionMax="47" xr10:uidLastSave="{00000000-0000-0000-0000-000000000000}"/>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دیتای عمومی" sheetId="18" r:id="rId4"/>
    <sheet name="نمودارها" sheetId="8" r:id="rId5"/>
    <sheet name="میانگین وزنی" sheetId="17" r:id="rId6"/>
    <sheet name="متفرقات" sheetId="10" r:id="rId7"/>
  </sheets>
  <definedNames>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M3" i="7" l="1"/>
  <c r="BZ3" i="7" s="1"/>
  <c r="CM3" i="7" s="1"/>
  <c r="CZ3" i="7" s="1"/>
  <c r="DM3" i="7" s="1"/>
  <c r="DZ3" i="7" s="1"/>
  <c r="EM3" i="7" s="1"/>
  <c r="EZ3" i="7" s="1"/>
  <c r="FM3" i="7" s="1"/>
  <c r="BN3" i="7"/>
  <c r="CA3" i="7" s="1"/>
  <c r="CN3" i="7" s="1"/>
  <c r="DA3" i="7" s="1"/>
  <c r="DN3" i="7" s="1"/>
  <c r="EA3" i="7" s="1"/>
  <c r="EN3" i="7" s="1"/>
  <c r="FA3" i="7" s="1"/>
  <c r="FN3" i="7" s="1"/>
  <c r="BO3" i="7"/>
  <c r="CB3" i="7" s="1"/>
  <c r="CO3" i="7" s="1"/>
  <c r="DB3" i="7" s="1"/>
  <c r="DO3" i="7" s="1"/>
  <c r="EB3" i="7" s="1"/>
  <c r="EO3" i="7" s="1"/>
  <c r="FB3" i="7" s="1"/>
  <c r="FO3" i="7" s="1"/>
  <c r="BL3" i="7"/>
  <c r="BY3" i="7" s="1"/>
  <c r="CL3" i="7" s="1"/>
  <c r="CY3" i="7" s="1"/>
  <c r="DL3" i="7" s="1"/>
  <c r="DY3" i="7" s="1"/>
  <c r="EL3" i="7" s="1"/>
  <c r="EY3" i="7" s="1"/>
  <c r="FL3" i="7" s="1"/>
  <c r="AZ3" i="7"/>
  <c r="BA3" i="7"/>
  <c r="BB3" i="7"/>
  <c r="AY3" i="7"/>
  <c r="AM3" i="7"/>
  <c r="AN3" i="7"/>
  <c r="AO3" i="7"/>
  <c r="AL3" i="7"/>
  <c r="Z3" i="7"/>
  <c r="AA3" i="7"/>
  <c r="AB3" i="7"/>
  <c r="Y3" i="7"/>
  <c r="E9" i="17"/>
  <c r="C9" i="17"/>
  <c r="A9" i="17"/>
  <c r="A5" i="17"/>
  <c r="E5" i="17"/>
  <c r="C5" i="17"/>
  <c r="Q3" i="7"/>
  <c r="AD3" i="7" s="1"/>
  <c r="AQ3" i="7" s="1"/>
  <c r="BD3" i="7" s="1"/>
  <c r="BQ3" i="7" s="1"/>
  <c r="CD3" i="7" s="1"/>
  <c r="CQ3" i="7" s="1"/>
  <c r="DD3" i="7" s="1"/>
  <c r="DQ3" i="7" s="1"/>
  <c r="ED3" i="7" s="1"/>
  <c r="EQ3" i="7" s="1"/>
  <c r="FD3" i="7" s="1"/>
  <c r="R3" i="7"/>
  <c r="AE3" i="7" s="1"/>
  <c r="AR3" i="7" s="1"/>
  <c r="BE3" i="7" s="1"/>
  <c r="BR3" i="7" s="1"/>
  <c r="CE3" i="7" s="1"/>
  <c r="CR3" i="7" s="1"/>
  <c r="DE3" i="7" s="1"/>
  <c r="DR3" i="7" s="1"/>
  <c r="EE3" i="7" s="1"/>
  <c r="ER3" i="7" s="1"/>
  <c r="FE3" i="7" s="1"/>
  <c r="S3" i="7"/>
  <c r="AF3" i="7" s="1"/>
  <c r="AS3" i="7" s="1"/>
  <c r="BF3" i="7" s="1"/>
  <c r="BS3" i="7" s="1"/>
  <c r="CF3" i="7" s="1"/>
  <c r="CS3" i="7" s="1"/>
  <c r="DF3" i="7" s="1"/>
  <c r="DS3" i="7" s="1"/>
  <c r="EF3" i="7" s="1"/>
  <c r="ES3" i="7" s="1"/>
  <c r="FF3" i="7" s="1"/>
  <c r="T3" i="7"/>
  <c r="AG3" i="7" s="1"/>
  <c r="AT3" i="7" s="1"/>
  <c r="BG3" i="7" s="1"/>
  <c r="BT3" i="7" s="1"/>
  <c r="CG3" i="7" s="1"/>
  <c r="CT3" i="7" s="1"/>
  <c r="DG3" i="7" s="1"/>
  <c r="DT3" i="7" s="1"/>
  <c r="EG3" i="7" s="1"/>
  <c r="ET3" i="7" s="1"/>
  <c r="FG3" i="7" s="1"/>
  <c r="U3" i="7"/>
  <c r="AH3" i="7" s="1"/>
  <c r="AU3" i="7" s="1"/>
  <c r="BH3" i="7" s="1"/>
  <c r="BU3" i="7" s="1"/>
  <c r="CH3" i="7" s="1"/>
  <c r="CU3" i="7" s="1"/>
  <c r="DH3" i="7" s="1"/>
  <c r="DU3" i="7" s="1"/>
  <c r="EH3" i="7" s="1"/>
  <c r="EU3" i="7" s="1"/>
  <c r="FH3" i="7" s="1"/>
  <c r="V3" i="7"/>
  <c r="AI3" i="7" s="1"/>
  <c r="AV3" i="7" s="1"/>
  <c r="BI3" i="7" s="1"/>
  <c r="BV3" i="7" s="1"/>
  <c r="CI3" i="7" s="1"/>
  <c r="CV3" i="7" s="1"/>
  <c r="DI3" i="7" s="1"/>
  <c r="DV3" i="7" s="1"/>
  <c r="EI3" i="7" s="1"/>
  <c r="EV3" i="7" s="1"/>
  <c r="FI3" i="7" s="1"/>
  <c r="W3" i="7"/>
  <c r="AJ3" i="7" s="1"/>
  <c r="AW3" i="7" s="1"/>
  <c r="BJ3" i="7" s="1"/>
  <c r="BW3" i="7" s="1"/>
  <c r="CJ3" i="7" s="1"/>
  <c r="CW3" i="7" s="1"/>
  <c r="DJ3" i="7" s="1"/>
  <c r="DW3" i="7" s="1"/>
  <c r="EJ3" i="7" s="1"/>
  <c r="EW3" i="7" s="1"/>
  <c r="FJ3" i="7" s="1"/>
  <c r="X3" i="7"/>
  <c r="AK3" i="7" s="1"/>
  <c r="AX3" i="7" s="1"/>
  <c r="BK3" i="7" s="1"/>
  <c r="BX3" i="7" s="1"/>
  <c r="CK3" i="7" s="1"/>
  <c r="CX3" i="7" s="1"/>
  <c r="DK3" i="7" s="1"/>
  <c r="DX3" i="7" s="1"/>
  <c r="EK3" i="7" s="1"/>
  <c r="EX3" i="7" s="1"/>
  <c r="FK3" i="7" s="1"/>
  <c r="P3" i="7"/>
  <c r="AC3" i="7" s="1"/>
  <c r="AP3" i="7" s="1"/>
  <c r="BC3" i="7" s="1"/>
  <c r="BP3" i="7" s="1"/>
  <c r="CC3" i="7" s="1"/>
  <c r="CP3" i="7" s="1"/>
  <c r="DC3" i="7" s="1"/>
  <c r="DP3" i="7" s="1"/>
  <c r="EC3" i="7" s="1"/>
  <c r="EP3" i="7" s="1"/>
  <c r="FC3" i="7" s="1"/>
  <c r="A12" i="10"/>
  <c r="A11" i="10"/>
  <c r="A10" i="10"/>
  <c r="A9" i="10"/>
  <c r="A8" i="10"/>
  <c r="A7" i="10"/>
  <c r="A6" i="10"/>
  <c r="A5" i="10"/>
  <c r="A4" i="10"/>
  <c r="A3" i="10"/>
  <c r="E3" i="17" s="1" a="1"/>
  <c r="E3" i="17" s="1"/>
  <c r="A2" i="10"/>
  <c r="C3" i="17" s="1" a="1"/>
  <c r="C3" i="17" s="1"/>
  <c r="A1" i="10"/>
  <c r="A3" i="17" s="1" a="1"/>
  <c r="A3" i="17" s="1"/>
  <c r="A34" i="7"/>
  <c r="A3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4" i="7"/>
  <c r="FB2" i="18" s="1" a="1"/>
  <c r="FB2" i="18" s="1"/>
  <c r="B8" i="2" a="1"/>
  <c r="B8" i="2" s="1"/>
  <c r="B6" i="2" a="1"/>
  <c r="B6" i="2" s="1"/>
  <c r="B7" i="2" a="1"/>
  <c r="B7" i="2" s="1"/>
  <c r="B5" i="2" a="1"/>
  <c r="B5" i="2" s="1"/>
  <c r="ED2" i="18" l="1" a="1"/>
  <c r="ED2" i="18" s="1"/>
  <c r="DW2" i="18" a="1"/>
  <c r="DW2" i="18" s="1"/>
  <c r="EU2" i="18" a="1"/>
  <c r="EU2" i="18" s="1"/>
  <c r="AP2" i="18" a="1"/>
  <c r="AP2" i="18" s="1"/>
  <c r="S2" i="18" a="1"/>
  <c r="S2" i="18" s="1"/>
  <c r="BU2" i="18" a="1"/>
  <c r="BU2" i="18" s="1"/>
  <c r="BY2" i="18" a="1"/>
  <c r="BY2" i="18" s="1"/>
  <c r="BB2" i="18" a="1"/>
  <c r="BB2" i="18" s="1"/>
  <c r="CP2" i="18" a="1"/>
  <c r="CP2" i="18" s="1"/>
  <c r="DF2" i="18" a="1"/>
  <c r="DF2" i="18" s="1"/>
  <c r="DV2" i="18" a="1"/>
  <c r="DV2" i="18" s="1"/>
  <c r="EL2" i="18" a="1"/>
  <c r="EL2" i="18" s="1"/>
  <c r="AS2" i="18" a="1"/>
  <c r="AS2" i="18" s="1"/>
  <c r="I2" i="18" a="1"/>
  <c r="I2" i="18" s="1"/>
  <c r="BK2" i="18" a="1"/>
  <c r="BK2" i="18" s="1"/>
  <c r="BO2" i="18" a="1"/>
  <c r="BO2" i="18" s="1"/>
  <c r="CQ2" i="18" a="1"/>
  <c r="CQ2" i="18" s="1"/>
  <c r="CY2" i="18" a="1"/>
  <c r="CY2" i="18" s="1"/>
  <c r="DO2" i="18" a="1"/>
  <c r="DO2" i="18" s="1"/>
  <c r="EM2" i="18" a="1"/>
  <c r="EM2" i="18" s="1"/>
  <c r="R2" i="18" a="1"/>
  <c r="R2" i="18" s="1"/>
  <c r="BF2" i="18" a="1"/>
  <c r="BF2" i="18" s="1"/>
  <c r="BT2" i="18" a="1"/>
  <c r="BT2" i="18" s="1"/>
  <c r="AW2" i="18" a="1"/>
  <c r="AW2" i="18" s="1"/>
  <c r="BX2" i="18" a="1"/>
  <c r="BX2" i="18" s="1"/>
  <c r="Z2" i="18" a="1"/>
  <c r="Z2" i="18" s="1"/>
  <c r="BA2" i="18" a="1"/>
  <c r="BA2" i="18" s="1"/>
  <c r="CB2" i="18" a="1"/>
  <c r="CB2" i="18" s="1"/>
  <c r="CJ2" i="18" a="1"/>
  <c r="CJ2" i="18" s="1"/>
  <c r="CR2" i="18" a="1"/>
  <c r="CR2" i="18" s="1"/>
  <c r="CZ2" i="18" a="1"/>
  <c r="CZ2" i="18" s="1"/>
  <c r="DH2" i="18" a="1"/>
  <c r="DH2" i="18" s="1"/>
  <c r="DP2" i="18" a="1"/>
  <c r="DP2" i="18" s="1"/>
  <c r="DX2" i="18" a="1"/>
  <c r="DX2" i="18" s="1"/>
  <c r="EF2" i="18" a="1"/>
  <c r="EF2" i="18" s="1"/>
  <c r="EN2" i="18" a="1"/>
  <c r="EN2" i="18" s="1"/>
  <c r="EV2" i="18" a="1"/>
  <c r="EV2" i="18" s="1"/>
  <c r="AT2" i="18" a="1"/>
  <c r="AT2" i="18" s="1"/>
  <c r="AX2" i="18" a="1"/>
  <c r="AX2" i="18" s="1"/>
  <c r="CH2" i="18" a="1"/>
  <c r="CH2" i="18" s="1"/>
  <c r="DN2" i="18" a="1"/>
  <c r="DN2" i="18" s="1"/>
  <c r="ET2" i="18" a="1"/>
  <c r="ET2" i="18" s="1"/>
  <c r="BC2" i="18" a="1"/>
  <c r="BC2" i="18" s="1"/>
  <c r="BG2" i="18" a="1"/>
  <c r="BG2" i="18" s="1"/>
  <c r="M2" i="18" a="1"/>
  <c r="M2" i="18" s="1"/>
  <c r="CI2" i="18" a="1"/>
  <c r="CI2" i="18" s="1"/>
  <c r="DG2" i="18" a="1"/>
  <c r="DG2" i="18" s="1"/>
  <c r="EE2" i="18" a="1"/>
  <c r="EE2" i="18" s="1"/>
  <c r="D2" i="18" a="1"/>
  <c r="D2" i="18" s="1"/>
  <c r="AE2" i="18" a="1"/>
  <c r="AE2" i="18" s="1"/>
  <c r="BS2" i="18" a="1"/>
  <c r="BS2" i="18" s="1"/>
  <c r="H2" i="18" a="1"/>
  <c r="H2" i="18" s="1"/>
  <c r="AI2" i="18" a="1"/>
  <c r="AI2" i="18" s="1"/>
  <c r="BJ2" i="18" a="1"/>
  <c r="BJ2" i="18" s="1"/>
  <c r="L2" i="18" a="1"/>
  <c r="L2" i="18" s="1"/>
  <c r="AM2" i="18" a="1"/>
  <c r="AM2" i="18" s="1"/>
  <c r="BN2" i="18" a="1"/>
  <c r="BN2" i="18" s="1"/>
  <c r="CC2" i="18" a="1"/>
  <c r="CC2" i="18" s="1"/>
  <c r="CK2" i="18" a="1"/>
  <c r="CK2" i="18" s="1"/>
  <c r="CS2" i="18" a="1"/>
  <c r="CS2" i="18" s="1"/>
  <c r="DA2" i="18" a="1"/>
  <c r="DA2" i="18" s="1"/>
  <c r="DI2" i="18" a="1"/>
  <c r="DI2" i="18" s="1"/>
  <c r="DQ2" i="18" a="1"/>
  <c r="DQ2" i="18" s="1"/>
  <c r="DY2" i="18" a="1"/>
  <c r="DY2" i="18" s="1"/>
  <c r="EG2" i="18" a="1"/>
  <c r="EG2" i="18" s="1"/>
  <c r="EO2" i="18" a="1"/>
  <c r="EO2" i="18" s="1"/>
  <c r="EW2" i="18" a="1"/>
  <c r="EW2" i="18" s="1"/>
  <c r="EX2" i="18" a="1"/>
  <c r="EX2" i="18" s="1"/>
  <c r="EY2" i="18" a="1"/>
  <c r="EY2" i="18" s="1"/>
  <c r="DR2" i="18" a="1"/>
  <c r="DR2" i="18" s="1"/>
  <c r="DZ2" i="18" a="1"/>
  <c r="DZ2" i="18" s="1"/>
  <c r="EH2" i="18" a="1"/>
  <c r="EH2" i="18" s="1"/>
  <c r="EP2" i="18" a="1"/>
  <c r="EP2" i="18" s="1"/>
  <c r="C2" i="18" a="1"/>
  <c r="C2" i="18" s="1"/>
  <c r="AD2" i="18" a="1"/>
  <c r="AD2" i="18" s="1"/>
  <c r="BE2" i="18" a="1"/>
  <c r="BE2" i="18" s="1"/>
  <c r="T2" i="18" a="1"/>
  <c r="T2" i="18" s="1"/>
  <c r="AH2" i="18" a="1"/>
  <c r="AH2" i="18" s="1"/>
  <c r="BI2" i="18" a="1"/>
  <c r="BI2" i="18" s="1"/>
  <c r="K2" i="18" a="1"/>
  <c r="K2" i="18" s="1"/>
  <c r="AL2" i="18" a="1"/>
  <c r="AL2" i="18" s="1"/>
  <c r="BM2" i="18" a="1"/>
  <c r="BM2" i="18" s="1"/>
  <c r="O2" i="18" a="1"/>
  <c r="O2" i="18" s="1"/>
  <c r="CE2" i="18" a="1"/>
  <c r="CE2" i="18" s="1"/>
  <c r="CM2" i="18" a="1"/>
  <c r="CM2" i="18" s="1"/>
  <c r="CU2" i="18" a="1"/>
  <c r="CU2" i="18" s="1"/>
  <c r="DC2" i="18" a="1"/>
  <c r="DC2" i="18" s="1"/>
  <c r="DK2" i="18" a="1"/>
  <c r="DK2" i="18" s="1"/>
  <c r="DS2" i="18" a="1"/>
  <c r="DS2" i="18" s="1"/>
  <c r="EA2" i="18" a="1"/>
  <c r="EA2" i="18" s="1"/>
  <c r="EI2" i="18" a="1"/>
  <c r="EI2" i="18" s="1"/>
  <c r="EQ2" i="18" a="1"/>
  <c r="EQ2" i="18" s="1"/>
  <c r="P2" i="18" a="1"/>
  <c r="P2" i="18" s="1"/>
  <c r="AQ2" i="18" a="1"/>
  <c r="AQ2" i="18" s="1"/>
  <c r="BR2" i="18" a="1"/>
  <c r="BR2" i="18" s="1"/>
  <c r="AF2" i="18" a="1"/>
  <c r="AF2" i="18" s="1"/>
  <c r="AU2" i="18" a="1"/>
  <c r="AU2" i="18" s="1"/>
  <c r="BV2" i="18" a="1"/>
  <c r="BV2" i="18" s="1"/>
  <c r="X2" i="18" a="1"/>
  <c r="X2" i="18" s="1"/>
  <c r="AY2" i="18" a="1"/>
  <c r="AY2" i="18" s="1"/>
  <c r="BZ2" i="18" a="1"/>
  <c r="BZ2" i="18" s="1"/>
  <c r="AB2" i="18" a="1"/>
  <c r="AB2" i="18" s="1"/>
  <c r="CF2" i="18" a="1"/>
  <c r="CF2" i="18" s="1"/>
  <c r="CN2" i="18" a="1"/>
  <c r="CN2" i="18" s="1"/>
  <c r="CV2" i="18" a="1"/>
  <c r="CV2" i="18" s="1"/>
  <c r="DD2" i="18" a="1"/>
  <c r="DD2" i="18" s="1"/>
  <c r="DL2" i="18" a="1"/>
  <c r="DL2" i="18" s="1"/>
  <c r="DT2" i="18" a="1"/>
  <c r="DT2" i="18" s="1"/>
  <c r="EB2" i="18" a="1"/>
  <c r="EB2" i="18" s="1"/>
  <c r="EJ2" i="18" a="1"/>
  <c r="EJ2" i="18" s="1"/>
  <c r="ER2" i="18" a="1"/>
  <c r="ER2" i="18" s="1"/>
  <c r="EZ2" i="18" a="1"/>
  <c r="EZ2" i="18" s="1"/>
  <c r="BQ2" i="18" a="1"/>
  <c r="BQ2" i="18" s="1"/>
  <c r="W2" i="18" a="1"/>
  <c r="W2" i="18" s="1"/>
  <c r="AA2" i="18" a="1"/>
  <c r="AA2" i="18" s="1"/>
  <c r="CX2" i="18" a="1"/>
  <c r="CX2" i="18" s="1"/>
  <c r="E2" i="18" a="1"/>
  <c r="E2" i="18" s="1"/>
  <c r="AJ2" i="18" a="1"/>
  <c r="AJ2" i="18" s="1"/>
  <c r="AN2" i="18" a="1"/>
  <c r="AN2" i="18" s="1"/>
  <c r="BP2" i="18" a="1"/>
  <c r="BP2" i="18" s="1"/>
  <c r="V2" i="18" a="1"/>
  <c r="V2" i="18" s="1"/>
  <c r="Q2" i="18" a="1"/>
  <c r="Q2" i="18" s="1"/>
  <c r="AR2" i="18" a="1"/>
  <c r="AR2" i="18" s="1"/>
  <c r="G2" i="18" a="1"/>
  <c r="G2" i="18" s="1"/>
  <c r="U2" i="18" a="1"/>
  <c r="U2" i="18" s="1"/>
  <c r="AV2" i="18" a="1"/>
  <c r="AV2" i="18" s="1"/>
  <c r="BW2" i="18" a="1"/>
  <c r="BW2" i="18" s="1"/>
  <c r="Y2" i="18" a="1"/>
  <c r="Y2" i="18" s="1"/>
  <c r="AZ2" i="18" a="1"/>
  <c r="AZ2" i="18" s="1"/>
  <c r="CA2" i="18" a="1"/>
  <c r="CA2" i="18" s="1"/>
  <c r="CD2" i="18" a="1"/>
  <c r="CD2" i="18" s="1"/>
  <c r="CL2" i="18" a="1"/>
  <c r="CL2" i="18" s="1"/>
  <c r="CT2" i="18" a="1"/>
  <c r="CT2" i="18" s="1"/>
  <c r="DB2" i="18" a="1"/>
  <c r="DB2" i="18" s="1"/>
  <c r="DJ2" i="18" a="1"/>
  <c r="DJ2" i="18" s="1"/>
  <c r="AC2" i="18" a="1"/>
  <c r="AC2" i="18" s="1"/>
  <c r="BD2" i="18" a="1"/>
  <c r="BD2" i="18" s="1"/>
  <c r="F2" i="18" a="1"/>
  <c r="F2" i="18" s="1"/>
  <c r="AG2" i="18" a="1"/>
  <c r="AG2" i="18" s="1"/>
  <c r="BH2" i="18" a="1"/>
  <c r="BH2" i="18" s="1"/>
  <c r="J2" i="18" a="1"/>
  <c r="J2" i="18" s="1"/>
  <c r="AK2" i="18" a="1"/>
  <c r="AK2" i="18" s="1"/>
  <c r="BL2" i="18" a="1"/>
  <c r="BL2" i="18" s="1"/>
  <c r="N2" i="18" a="1"/>
  <c r="N2" i="18" s="1"/>
  <c r="AO2" i="18" a="1"/>
  <c r="AO2" i="18" s="1"/>
  <c r="CG2" i="18" a="1"/>
  <c r="CG2" i="18" s="1"/>
  <c r="CO2" i="18" a="1"/>
  <c r="CO2" i="18" s="1"/>
  <c r="CW2" i="18" a="1"/>
  <c r="CW2" i="18" s="1"/>
  <c r="DE2" i="18" a="1"/>
  <c r="DE2" i="18" s="1"/>
  <c r="DM2" i="18" a="1"/>
  <c r="DM2" i="18" s="1"/>
  <c r="DU2" i="18" a="1"/>
  <c r="DU2" i="18" s="1"/>
  <c r="EC2" i="18" a="1"/>
  <c r="EC2" i="18" s="1"/>
  <c r="EK2" i="18" a="1"/>
  <c r="EK2" i="18" s="1"/>
  <c r="ES2" i="18" a="1"/>
  <c r="ES2" i="18" s="1"/>
  <c r="FA2" i="18" a="1"/>
  <c r="FA2" i="18" s="1"/>
  <c r="M9" i="17"/>
  <c r="M10" i="17" s="1"/>
  <c r="C15" i="8" s="1"/>
  <c r="O9" i="17"/>
  <c r="O10" i="17" s="1"/>
  <c r="D15" i="8" s="1"/>
  <c r="E8" i="17" a="1"/>
  <c r="E8" i="17" s="1"/>
  <c r="E10" i="17" s="1"/>
  <c r="C10" i="8" s="1"/>
  <c r="A8" i="17" a="1"/>
  <c r="A8" i="17" s="1"/>
  <c r="A10" i="17" s="1"/>
  <c r="A10" i="8" s="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 r="M5" i="17" l="1"/>
  <c r="M6" i="17" s="1"/>
  <c r="C13" i="8" s="1"/>
  <c r="K5" i="17"/>
  <c r="K6" i="17" s="1"/>
  <c r="B13" i="8" s="1"/>
  <c r="I9" i="17"/>
  <c r="I10" i="17" s="1"/>
  <c r="A15" i="8" s="1"/>
  <c r="O5" i="17"/>
  <c r="O6" i="17" s="1"/>
  <c r="D13" i="8" s="1"/>
  <c r="K9" i="17"/>
  <c r="K10" i="17" s="1"/>
  <c r="B15" i="8" s="1"/>
  <c r="I5" i="17"/>
  <c r="I6" i="17" s="1"/>
  <c r="A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<sst xmlns="http://schemas.openxmlformats.org/spreadsheetml/2006/main" count="356" uniqueCount="305">
  <si>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</si>
  <si>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</si>
  <si>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</si>
  <si>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</si>
  <si>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</si>
  <si>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</si>
  <si>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</si>
  <si>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</si>
  <si>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</si>
  <si>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</si>
  <si>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</si>
  <si>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</si>
  <si>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</si>
  <si>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</si>
  <si>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</si>
  <si>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</si>
  <si>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</si>
  <si>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</si>
  <si>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</si>
  <si>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</si>
  <si>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</si>
  <si>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</si>
  <si>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</si>
  <si>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</si>
  <si>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</si>
  <si>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</si>
  <si>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</si>
  <si>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</si>
  <si>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</si>
  <si>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</si>
  <si>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</si>
  <si>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</si>
  <si>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</si>
  <si>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</si>
  <si>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</si>
  <si>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</si>
  <si>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</si>
  <si>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</si>
  <si>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</si>
  <si>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</si>
  <si>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</si>
  <si>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</si>
  <si>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</si>
  <si>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</si>
  <si>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</si>
  <si>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</si>
  <si>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</si>
  <si>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</si>
  <si>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</si>
  <si>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</si>
  <si>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</si>
  <si>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</si>
  <si>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</si>
  <si>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</si>
  <si>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</si>
  <si>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</si>
  <si>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</si>
  <si>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</si>
  <si>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</si>
  <si>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</si>
  <si>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</si>
  <si>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</si>
  <si>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</si>
  <si>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</si>
  <si>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</si>
  <si>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</si>
  <si>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</si>
  <si>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</si>
  <si>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</si>
  <si>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</si>
  <si>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</si>
  <si>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</si>
  <si>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</si>
  <si>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</si>
  <si>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</si>
  <si>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</si>
  <si>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</si>
  <si>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</si>
  <si>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</si>
  <si>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</si>
  <si>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</si>
  <si>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</si>
  <si>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</si>
  <si>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</si>
  <si>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</si>
  <si>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</si>
  <si>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</si>
  <si>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</si>
  <si>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</si>
  <si>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</si>
  <si>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</si>
  <si>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</si>
  <si>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</si>
  <si>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</si>
  <si>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</si>
  <si>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</si>
  <si>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</si>
  <si>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</si>
  <si>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</si>
  <si>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</si>
  <si>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</si>
  <si>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</si>
  <si>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</si>
  <si>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</si>
  <si>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</si>
  <si>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</si>
  <si>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</si>
  <si>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</si>
  <si>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</si>
  <si>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</si>
  <si>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</si>
  <si>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</si>
  <si>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</si>
  <si>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</si>
  <si>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</si>
  <si>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</si>
  <si>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</si>
  <si>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فروردین</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</si>
  <si>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</si>
  <si>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</si>
  <si>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</si>
  <si>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</si>
  <si>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</si>
  <si>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</si>
  <si>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</si>
  <si>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</si>
  <si>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</si>
  <si>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</si>
  <si>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</si>
  <si>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</si>
  <si>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</si>
  <si>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</si>
  <si>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</si>
  <si>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</si>
  <si>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</si>
  <si>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</si>
  <si>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</si>
  <si>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</si>
  <si>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</si>
  <si>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</si>
  <si>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</si>
  <si>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</si>
  <si>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</si>
  <si>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</si>
  <si>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</si>
  <si>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</si>
  <si>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</si>
  <si>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</si>
  <si>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</si>
  <si>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</si>
  <si>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</si>
  <si>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</si>
  <si>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</si>
  <si>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</si>
  <si>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</si>
  <si>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</si>
  <si>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</si>
  <si>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</si>
  <si>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</si>
  <si>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</si>
  <si>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</si>
  <si>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</si>
  <si>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</si>
  <si>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</si>
  <si>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</si>
  <si>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</si>
  <si>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</si>
  <si>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</si>
  <si>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</si>
  <si>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</si>
  <si>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</si>
  <si>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</si>
  <si>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</si>
  <si>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</si>
  <si>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</si>
  <si>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</si>
  <si>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</si>
  <si>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</si>
  <si>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</si>
  <si>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</si>
  <si>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</si>
  <si>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</si>
  <si>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</si>
  <si>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</si>
  <si>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</si>
  <si>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</si>
  <si>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</si>
  <si>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</si>
  <si>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</si>
  <si>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</si>
  <si>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</si>
  <si>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</si>
  <si>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</si>
  <si>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</si>
  <si>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</si>
  <si>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</si>
  <si>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</si>
  <si>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</si>
  <si>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</si>
  <si>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</si>
  <si>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</si>
  <si>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</si>
  <si>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</si>
  <si>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</si>
  <si>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</si>
  <si>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</si>
  <si>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</si>
  <si>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</si>
  <si>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</si>
  <si>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</si>
  <si>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</si>
  <si>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</si>
  <si>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</si>
  <si>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</si>
  <si>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</si>
  <si>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</si>
  <si>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ضرایب</t>
  </si>
  <si>
    <t>صفحه اصلی</t>
  </si>
  <si>
    <t>نمودار ماهانه</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</si>
  <si>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</si>
  <si>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</si>
  <si>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</si>
  <si>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</si>
  <si>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</si>
  <si>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</si>
  <si>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</si>
  <si>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</si>
  <si>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</si>
  <si>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</si>
  <si>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</si>
  <si>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</si>
  <si>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</si>
  <si>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</si>
  <si>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</si>
  <si>
    <t>اجتناب از غیبت</t>
  </si>
  <si>
    <t>از خود گذشتگی</t>
  </si>
  <si>
    <t>امر به معروف و نهی از منکر</t>
  </si>
  <si>
    <t>حسن رفتار</t>
  </si>
  <si>
    <t>خستگی ناپذیری(استقامت)</t>
  </si>
  <si>
    <t>دقت در به کارگیری و حفظ بیت المال</t>
  </si>
  <si>
    <t>ساده زیستی و پرهیز از اشرافی‌گری</t>
  </si>
  <si>
    <t>صداقت در گفتار و کردار</t>
  </si>
  <si>
    <t>عمل به تکلیف بدون ملاحظه کاری و نتیجه گرایی مطلق</t>
  </si>
  <si>
    <t>نشاط و امید و مثبت نگری واقع بینانه</t>
  </si>
  <si>
    <t>نظم و انظباط</t>
  </si>
  <si>
    <t>عمومی ۱۲</t>
  </si>
  <si>
    <t>عمومی ۱۳</t>
  </si>
  <si>
    <t>فروردین ۱</t>
  </si>
  <si>
    <t>فروردین ۲</t>
  </si>
  <si>
    <t>فروردین ۳</t>
  </si>
  <si>
    <t>فروردین ۴</t>
  </si>
  <si>
    <t>فروردین ۵</t>
  </si>
  <si>
    <t>فروردین ۶</t>
  </si>
  <si>
    <t>فروردین ۷</t>
  </si>
  <si>
    <t>فروردین ۸</t>
  </si>
  <si>
    <t>فروردین ۹</t>
  </si>
  <si>
    <t>فروردین ۱۰</t>
  </si>
  <si>
    <t>فروردین ۱۱</t>
  </si>
  <si>
    <t>فروردین ۱۲</t>
  </si>
  <si>
    <t>فروردین ۱۳</t>
  </si>
  <si>
    <t>اردیبهشت ۱۰</t>
  </si>
  <si>
    <t>اردیبهشت ۱۱</t>
  </si>
  <si>
    <t>اردیبهشت ۱۲</t>
  </si>
  <si>
    <t>اردیبهشت ۱۳</t>
  </si>
  <si>
    <t>خرداد ۱۰</t>
  </si>
  <si>
    <t>خرداد ۱۱</t>
  </si>
  <si>
    <t>خرداد ۱۲</t>
  </si>
  <si>
    <t>خرداد ۱۳</t>
  </si>
  <si>
    <t xml:space="preserve">تیر ۱ </t>
  </si>
  <si>
    <t>تیر ۱۰</t>
  </si>
  <si>
    <t>تیر ۱۱</t>
  </si>
  <si>
    <t>تیر ۱۲</t>
  </si>
  <si>
    <t>تیر ۱۳</t>
  </si>
  <si>
    <t>مرداد ۱۰</t>
  </si>
  <si>
    <t>مرداد ۱۱</t>
  </si>
  <si>
    <t>مرداد ۱۲</t>
  </si>
  <si>
    <t>مرداد ۱۳</t>
  </si>
  <si>
    <t>شهریور ۱۰</t>
  </si>
  <si>
    <t>شهریور ۱۱</t>
  </si>
  <si>
    <t>شهریور ۱۲</t>
  </si>
  <si>
    <t>شهریور ۱۳</t>
  </si>
  <si>
    <t>مهر ۱۰</t>
  </si>
  <si>
    <t>مهر ۱۱</t>
  </si>
  <si>
    <t>مهر ۱۲</t>
  </si>
  <si>
    <t>مهر ۱۳</t>
  </si>
  <si>
    <t>آبان ۱۰</t>
  </si>
  <si>
    <t>آبان ۱۱</t>
  </si>
  <si>
    <t>آبان ۱۲</t>
  </si>
  <si>
    <t>آبان ۱۳</t>
  </si>
  <si>
    <t>آذر ۱۰</t>
  </si>
  <si>
    <t>آذر ۱۱</t>
  </si>
  <si>
    <t>آذر ۱۲</t>
  </si>
  <si>
    <t>آذر ۱۳</t>
  </si>
  <si>
    <t>دی ۱۰</t>
  </si>
  <si>
    <t>دی ۱۱</t>
  </si>
  <si>
    <t>دی ۱۲</t>
  </si>
  <si>
    <t>دی ۱۳</t>
  </si>
  <si>
    <t>بهمن ۱۰</t>
  </si>
  <si>
    <t>بهمن ۱۱</t>
  </si>
  <si>
    <t>بهمن ۱۲</t>
  </si>
  <si>
    <t>بهمن ۱۳</t>
  </si>
  <si>
    <t>اسفند ۱۰</t>
  </si>
  <si>
    <t>اسفند ۱۱</t>
  </si>
  <si>
    <t>اسفند ۱۲</t>
  </si>
  <si>
    <t>اسفند 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</si>
</sst>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1"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n">
        <color theme="1"/>
      </top>
      <bottom style="thick">
        <color theme="1"/>
      </bottom>
      <diagonal/>
    </border>
    <border>
      <left/>
      <right/>
      <top style="thick">
        <color indexed="64"/>
      </top>
      <bottom/>
      <diagonal/>
    </border>
    <border>
      <left style="thin">
        <color indexed="64"/>
      </left>
      <right style="thin">
        <color indexed="64"/>
      </right>
      <top style="thick">
        <color theme="1"/>
      </top>
      <bottom style="thin">
        <color indexed="64"/>
      </bottom>
      <diagonal/>
    </border>
    <border>
      <left style="thin">
        <color indexed="64"/>
      </left>
      <right style="thin">
        <color theme="1"/>
      </right>
      <top style="thick">
        <color theme="1"/>
      </top>
      <bottom style="thin">
        <color indexed="64"/>
      </bottom>
      <diagonal/>
    </border>
    <border>
      <left style="thick">
        <color theme="1"/>
      </left>
      <right style="thin">
        <color indexed="64"/>
      </right>
      <top style="thick">
        <color theme="1"/>
      </top>
      <bottom style="thin">
        <color indexed="64"/>
      </bottom>
      <diagonal/>
    </border>
    <border>
      <left/>
      <right/>
      <top style="thick">
        <color indexed="64"/>
      </top>
      <bottom style="thick">
        <color theme="1"/>
      </bottom>
      <diagonal/>
    </border>
    <border>
      <left/>
      <right style="thick">
        <color theme="1"/>
      </right>
      <top style="thick">
        <color indexed="64"/>
      </top>
      <bottom style="thick">
        <color theme="1"/>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ck">
        <color theme="1"/>
      </top>
      <bottom style="thin">
        <color indexed="64"/>
      </bottom>
      <diagonal/>
    </border>
    <border>
      <left/>
      <right/>
      <top style="thick">
        <color theme="1"/>
      </top>
      <bottom style="thin">
        <color indexed="64"/>
      </bottom>
      <diagonal/>
    </border>
    <border>
      <left/>
      <right style="thin">
        <color theme="1"/>
      </right>
      <top style="thick">
        <color theme="1"/>
      </top>
      <bottom style="thin">
        <color indexed="64"/>
      </bottom>
      <diagonal/>
    </border>
    <border>
      <left style="thin">
        <color indexed="64"/>
      </left>
      <right/>
      <top style="thick">
        <color theme="1"/>
      </top>
      <bottom style="thin">
        <color indexed="64"/>
      </bottom>
      <diagonal/>
    </border>
    <border>
      <left/>
      <right style="thick">
        <color theme="1"/>
      </right>
      <top/>
      <bottom/>
      <diagonal/>
    </border>
    <border>
      <left style="thin">
        <color indexed="64"/>
      </left>
      <right/>
      <top style="thin">
        <color indexed="64"/>
      </top>
      <bottom style="thick">
        <color theme="1"/>
      </bottom>
      <diagonal/>
    </border>
    <border>
      <left style="thin">
        <color indexed="64"/>
      </left>
      <right style="thin">
        <color indexed="64"/>
      </right>
      <top style="thin">
        <color indexed="64"/>
      </top>
      <bottom style="thick">
        <color theme="1"/>
      </bottom>
      <diagonal/>
    </border>
    <border>
      <left/>
      <right style="thick">
        <color theme="1"/>
      </right>
      <top style="thick">
        <color indexed="64"/>
      </top>
      <bottom/>
      <diagonal/>
    </border>
    <border>
      <left/>
      <right style="thick">
        <color theme="1"/>
      </right>
      <top/>
      <bottom style="thick">
        <color theme="1"/>
      </bottom>
      <diagonal/>
    </border>
    <border>
      <left/>
      <right style="thick">
        <color theme="1"/>
      </right>
      <top/>
      <bottom style="thick">
        <color indexed="64"/>
      </bottom>
      <diagonal/>
    </border>
    <border>
      <left/>
      <right/>
      <top/>
      <bottom style="thick">
        <color theme="1"/>
      </bottom>
      <diagonal/>
    </border>
    <border>
      <left style="thick">
        <color theme="1"/>
      </left>
      <right style="thin">
        <color indexed="64"/>
      </right>
      <top style="thin">
        <color indexed="64"/>
      </top>
      <bottom style="thick">
        <color theme="1"/>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13" xfId="0" applyNumberFormat="1" applyFont="1" applyBorder="1" applyAlignment="1">
      <alignment horizontal="center"/>
    </xf>
    <xf numFmtId="0" fontId="1" fillId="3" borderId="0" xfId="0" applyFont="1" applyFill="1"/>
    <xf numFmtId="0" fontId="6" fillId="3" borderId="0" xfId="0" applyFont="1" applyFill="1" applyAlignment="1">
      <alignment horizontal="center" vertical="center"/>
    </xf>
    <xf numFmtId="0" fontId="2" fillId="0" borderId="14" xfId="0" applyFont="1" applyBorder="1" applyAlignment="1">
      <alignment horizontal="center"/>
    </xf>
    <xf numFmtId="0" fontId="7" fillId="3" borderId="0" xfId="0" applyFont="1" applyFill="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vertical="center"/>
    </xf>
    <xf numFmtId="0" fontId="8" fillId="0" borderId="7" xfId="0" applyFont="1" applyBorder="1" applyAlignment="1">
      <alignment horizontal="center" vertical="center"/>
    </xf>
    <xf numFmtId="0" fontId="9" fillId="0" borderId="0" xfId="0" applyFont="1" applyAlignment="1">
      <alignment horizontal="center" vertical="center"/>
    </xf>
    <xf numFmtId="2" fontId="9" fillId="0" borderId="0" xfId="0" applyNumberFormat="1" applyFont="1" applyAlignment="1">
      <alignment horizontal="center" vertical="center"/>
    </xf>
    <xf numFmtId="0" fontId="9" fillId="0" borderId="0" xfId="0" applyFont="1" applyAlignment="1">
      <alignment vertical="center"/>
    </xf>
    <xf numFmtId="0" fontId="1" fillId="0" borderId="15" xfId="0" applyFont="1" applyBorder="1"/>
    <xf numFmtId="0" fontId="1" fillId="0" borderId="15" xfId="0" applyFont="1" applyFill="1" applyBorder="1"/>
    <xf numFmtId="0" fontId="1" fillId="0" borderId="17" xfId="0" applyFont="1" applyBorder="1"/>
    <xf numFmtId="0" fontId="1" fillId="0" borderId="16" xfId="0" applyFont="1" applyBorder="1"/>
    <xf numFmtId="0" fontId="9" fillId="0" borderId="18" xfId="0" applyFont="1" applyBorder="1" applyAlignment="1">
      <alignment vertical="center"/>
    </xf>
    <xf numFmtId="0" fontId="9" fillId="0" borderId="18" xfId="0" applyFont="1" applyBorder="1" applyAlignment="1">
      <alignment horizontal="center" vertical="center"/>
    </xf>
    <xf numFmtId="2" fontId="9" fillId="0" borderId="18" xfId="0" applyNumberFormat="1" applyFont="1" applyBorder="1" applyAlignment="1">
      <alignment horizontal="center" vertical="center"/>
    </xf>
    <xf numFmtId="0" fontId="4" fillId="0" borderId="18" xfId="0" applyFont="1" applyBorder="1" applyAlignment="1">
      <alignment horizontal="right" vertical="center"/>
    </xf>
    <xf numFmtId="0" fontId="0" fillId="0" borderId="18" xfId="0" applyBorder="1"/>
    <xf numFmtId="2" fontId="0" fillId="0" borderId="18" xfId="0" applyNumberFormat="1" applyBorder="1"/>
    <xf numFmtId="0" fontId="0" fillId="0" borderId="18" xfId="0" applyBorder="1" applyAlignment="1">
      <alignment horizontal="center"/>
    </xf>
    <xf numFmtId="164" fontId="2" fillId="0" borderId="2" xfId="0" applyNumberFormat="1" applyFont="1" applyBorder="1" applyAlignment="1">
      <alignment horizontal="center"/>
    </xf>
    <xf numFmtId="0" fontId="2" fillId="0" borderId="18" xfId="0" applyFont="1" applyBorder="1" applyAlignment="1">
      <alignment horizontal="center"/>
    </xf>
    <xf numFmtId="164" fontId="2" fillId="0" borderId="18" xfId="0" applyNumberFormat="1"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64" fontId="2" fillId="0" borderId="21" xfId="0" applyNumberFormat="1" applyFont="1" applyBorder="1" applyAlignment="1">
      <alignment horizontal="center"/>
    </xf>
    <xf numFmtId="0" fontId="2" fillId="0" borderId="21"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37" xfId="0" applyFont="1" applyBorder="1" applyAlignment="1">
      <alignment horizontal="center"/>
    </xf>
    <xf numFmtId="0" fontId="2" fillId="0" borderId="38" xfId="0" applyFont="1" applyBorder="1" applyAlignment="1">
      <alignment horizontal="center"/>
    </xf>
    <xf numFmtId="0" fontId="8" fillId="0" borderId="41" xfId="0" applyFont="1" applyBorder="1" applyAlignment="1">
      <alignment vertical="center"/>
    </xf>
    <xf numFmtId="0" fontId="8" fillId="0" borderId="42" xfId="0" applyFont="1" applyBorder="1" applyAlignment="1">
      <alignment horizontal="center" vertical="center"/>
    </xf>
    <xf numFmtId="0" fontId="8" fillId="0" borderId="40"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24" xfId="0" applyFont="1" applyBorder="1" applyAlignment="1">
      <alignment horizontal="center"/>
    </xf>
    <xf numFmtId="0" fontId="2" fillId="0" borderId="39" xfId="0" applyFont="1" applyBorder="1" applyAlignment="1">
      <alignment horizontal="center"/>
    </xf>
    <xf numFmtId="0" fontId="2" fillId="0" borderId="30" xfId="0" applyFont="1" applyBorder="1" applyAlignment="1">
      <alignment horizontal="center"/>
    </xf>
    <xf numFmtId="0" fontId="2" fillId="0" borderId="0" xfId="0" applyFont="1" applyBorder="1" applyAlignment="1">
      <alignment horizontal="center"/>
    </xf>
    <xf numFmtId="0" fontId="2" fillId="0" borderId="36" xfId="0" applyFont="1" applyBorder="1" applyAlignment="1">
      <alignment horizontal="center"/>
    </xf>
    <xf numFmtId="0" fontId="6" fillId="2" borderId="0" xfId="0" applyFont="1" applyFill="1" applyBorder="1" applyAlignment="1">
      <alignment horizontal="center" vertical="center"/>
    </xf>
    <xf numFmtId="0" fontId="6" fillId="2" borderId="15" xfId="0" applyFont="1" applyFill="1" applyBorder="1" applyAlignment="1">
      <alignment horizontal="center" vertical="center"/>
    </xf>
    <xf numFmtId="0" fontId="5" fillId="2" borderId="0" xfId="0" applyFont="1" applyFill="1" applyAlignment="1">
      <alignment horizontal="center" vertical="center"/>
    </xf>
    <xf numFmtId="0" fontId="5" fillId="2" borderId="15" xfId="0" applyFont="1" applyFill="1" applyBorder="1" applyAlignment="1">
      <alignment horizontal="center" vertical="center"/>
    </xf>
    <xf numFmtId="0" fontId="0" fillId="0" borderId="18" xfId="0" applyBorder="1" applyAlignment="1">
      <alignment horizont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164" fontId="2" fillId="0" borderId="43" xfId="0" applyNumberFormat="1" applyFont="1" applyBorder="1" applyAlignment="1">
      <alignment horizontal="center"/>
    </xf>
    <xf numFmtId="164" fontId="2" fillId="0" borderId="38" xfId="0" applyNumberFormat="1" applyFont="1" applyBorder="1" applyAlignment="1">
      <alignment horizontal="center"/>
    </xf>
    <xf numFmtId="164" fontId="2" fillId="0" borderId="37" xfId="0" applyNumberFormat="1" applyFont="1" applyBorder="1" applyAlignment="1">
      <alignment horizontal="center"/>
    </xf>
    <xf numFmtId="164" fontId="2" fillId="0" borderId="2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نمودارها!$A$8:$C$8</c:f>
              <c:numCache>
                <c:formatCode>0.00</c:formatCode>
                <c:ptCount val="3"/>
                <c:pt idx="0">
                  <c:v>0</c:v>
                </c:pt>
                <c:pt idx="1">
                  <c:v>0</c:v>
                </c:pt>
                <c:pt idx="2">
                  <c:v>0</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نمودارها!$A$10:$C$10</c:f>
              <c:numCache>
                <c:formatCode>0.00</c:formatCode>
                <c:ptCount val="3"/>
                <c:pt idx="0">
                  <c:v>0</c:v>
                </c:pt>
                <c:pt idx="1">
                  <c:v>0</c:v>
                </c:pt>
                <c:pt idx="2">
                  <c:v>0</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zoomScaleNormal="100" zoomScaleSheetLayoutView="116"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78" t="s">
        <v>217</v>
      </c>
      <c r="B1" s="78"/>
      <c r="C1" s="78"/>
      <c r="D1" s="78"/>
      <c r="E1" s="78"/>
      <c r="F1" s="78"/>
      <c r="G1" s="78"/>
      <c r="H1" s="78"/>
      <c r="I1" s="78"/>
      <c r="J1" s="79"/>
      <c r="K1" s="3"/>
      <c r="L1" s="3"/>
      <c r="M1" s="3"/>
      <c r="N1" s="3"/>
    </row>
    <row r="2" spans="1:14" ht="25" customHeight="1" x14ac:dyDescent="0.35">
      <c r="A2" s="78"/>
      <c r="B2" s="78"/>
      <c r="C2" s="78"/>
      <c r="D2" s="78"/>
      <c r="E2" s="78"/>
      <c r="F2" s="78"/>
      <c r="G2" s="78"/>
      <c r="H2" s="78"/>
      <c r="I2" s="78"/>
      <c r="J2" s="79"/>
      <c r="K2" s="3"/>
      <c r="L2" s="3"/>
      <c r="M2" s="3"/>
      <c r="N2" s="3"/>
    </row>
    <row r="3" spans="1:14" x14ac:dyDescent="0.35">
      <c r="A3" s="3"/>
      <c r="B3" s="3"/>
      <c r="C3" s="3"/>
      <c r="D3" s="3"/>
      <c r="E3" s="3"/>
      <c r="F3" s="3"/>
      <c r="G3" s="3"/>
      <c r="H3" s="3"/>
      <c r="I3" s="3"/>
      <c r="J3" s="35"/>
      <c r="K3" s="3"/>
      <c r="L3" s="3"/>
      <c r="M3" s="3"/>
      <c r="N3" s="3"/>
    </row>
    <row r="4" spans="1:14" ht="28" x14ac:dyDescent="0.4">
      <c r="A4" s="4" t="s">
        <v>5</v>
      </c>
      <c r="B4" s="5" t="s">
        <v>27</v>
      </c>
      <c r="J4" s="35"/>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77777</v>
      </c>
      <c r="J5" s="35"/>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۷</v>
      </c>
      <c r="J6" s="35"/>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۷</v>
      </c>
      <c r="J7" s="35"/>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7</v>
      </c>
      <c r="J8" s="35"/>
      <c r="K8" s="3"/>
      <c r="L8" s="3"/>
      <c r="M8" s="3"/>
      <c r="N8" s="3"/>
    </row>
    <row r="9" spans="1:14" x14ac:dyDescent="0.35">
      <c r="J9" s="34"/>
    </row>
    <row r="10" spans="1:14" ht="31" customHeight="1" x14ac:dyDescent="0.35">
      <c r="A10" s="76" t="s">
        <v>218</v>
      </c>
      <c r="B10" s="76"/>
      <c r="C10" s="76"/>
      <c r="D10" s="76"/>
      <c r="E10" s="76"/>
      <c r="F10" s="76"/>
      <c r="G10" s="76"/>
      <c r="H10" s="76"/>
      <c r="I10" s="76"/>
      <c r="J10" s="77"/>
    </row>
    <row r="11" spans="1:14" x14ac:dyDescent="0.35">
      <c r="J11" s="34"/>
    </row>
    <row r="12" spans="1:14" x14ac:dyDescent="0.35">
      <c r="A12" s="23" t="s">
        <v>16</v>
      </c>
      <c r="B12" s="25"/>
      <c r="J12" s="34"/>
    </row>
    <row r="13" spans="1:14" x14ac:dyDescent="0.35">
      <c r="J13" s="34"/>
    </row>
    <row r="14" spans="1:14" x14ac:dyDescent="0.35">
      <c r="J14" s="34"/>
    </row>
    <row r="15" spans="1:14" x14ac:dyDescent="0.35">
      <c r="J15" s="34"/>
    </row>
    <row r="16" spans="1:14" x14ac:dyDescent="0.35">
      <c r="J16" s="34"/>
    </row>
    <row r="17" spans="1:10" x14ac:dyDescent="0.35">
      <c r="J17" s="34"/>
    </row>
    <row r="18" spans="1:10" x14ac:dyDescent="0.35">
      <c r="J18" s="34"/>
    </row>
    <row r="19" spans="1:10" x14ac:dyDescent="0.35">
      <c r="J19" s="34"/>
    </row>
    <row r="20" spans="1:10" x14ac:dyDescent="0.35">
      <c r="J20" s="34"/>
    </row>
    <row r="21" spans="1:10" x14ac:dyDescent="0.35">
      <c r="J21" s="34"/>
    </row>
    <row r="22" spans="1:10" x14ac:dyDescent="0.35">
      <c r="J22" s="34"/>
    </row>
    <row r="23" spans="1:10" x14ac:dyDescent="0.35">
      <c r="J23" s="34"/>
    </row>
    <row r="24" spans="1:10" x14ac:dyDescent="0.35">
      <c r="J24" s="34"/>
    </row>
    <row r="25" spans="1:10" x14ac:dyDescent="0.35">
      <c r="J25" s="34"/>
    </row>
    <row r="26" spans="1:10" x14ac:dyDescent="0.35">
      <c r="J26" s="34"/>
    </row>
    <row r="27" spans="1:10" x14ac:dyDescent="0.35">
      <c r="J27" s="34"/>
    </row>
    <row r="28" spans="1:10" x14ac:dyDescent="0.35">
      <c r="J28" s="34"/>
    </row>
    <row r="29" spans="1:10" x14ac:dyDescent="0.35">
      <c r="J29" s="34"/>
    </row>
    <row r="30" spans="1:10" x14ac:dyDescent="0.35">
      <c r="A30" s="76" t="s">
        <v>221</v>
      </c>
      <c r="B30" s="76"/>
      <c r="C30" s="76"/>
      <c r="D30" s="76"/>
      <c r="E30" s="76"/>
      <c r="F30" s="76"/>
      <c r="G30" s="76"/>
      <c r="H30" s="76"/>
      <c r="I30" s="76"/>
      <c r="J30" s="77"/>
    </row>
    <row r="31" spans="1:10" x14ac:dyDescent="0.35">
      <c r="J31" s="34"/>
    </row>
    <row r="32" spans="1:10" x14ac:dyDescent="0.35">
      <c r="A32" s="25" t="s">
        <v>222</v>
      </c>
      <c r="B32" s="22"/>
      <c r="J32" s="34"/>
    </row>
    <row r="33" spans="10:10" x14ac:dyDescent="0.35">
      <c r="J33" s="34"/>
    </row>
    <row r="34" spans="10:10" x14ac:dyDescent="0.35">
      <c r="J34" s="34"/>
    </row>
    <row r="35" spans="10:10" x14ac:dyDescent="0.35">
      <c r="J35" s="34"/>
    </row>
    <row r="36" spans="10:10" x14ac:dyDescent="0.35">
      <c r="J36" s="34"/>
    </row>
    <row r="37" spans="10:10" x14ac:dyDescent="0.35">
      <c r="J37" s="34"/>
    </row>
    <row r="38" spans="10:10" x14ac:dyDescent="0.35">
      <c r="J38" s="34"/>
    </row>
    <row r="39" spans="10:10" x14ac:dyDescent="0.35">
      <c r="J39" s="34"/>
    </row>
    <row r="40" spans="10:10" x14ac:dyDescent="0.35">
      <c r="J40" s="34"/>
    </row>
    <row r="41" spans="10:10" x14ac:dyDescent="0.35">
      <c r="J41" s="34"/>
    </row>
    <row r="42" spans="10:10" x14ac:dyDescent="0.35">
      <c r="J42" s="34"/>
    </row>
    <row r="43" spans="10:10" x14ac:dyDescent="0.35">
      <c r="J43" s="34"/>
    </row>
    <row r="44" spans="10:10" x14ac:dyDescent="0.35">
      <c r="J44" s="34"/>
    </row>
    <row r="45" spans="10:10" x14ac:dyDescent="0.35">
      <c r="J45" s="34"/>
    </row>
    <row r="46" spans="10:10" x14ac:dyDescent="0.35">
      <c r="J46" s="34"/>
    </row>
    <row r="47" spans="10:10" x14ac:dyDescent="0.35">
      <c r="J47" s="34"/>
    </row>
    <row r="48" spans="10:10" x14ac:dyDescent="0.35">
      <c r="J48" s="34"/>
    </row>
    <row r="49" spans="1:10" x14ac:dyDescent="0.35">
      <c r="J49" s="34"/>
    </row>
    <row r="50" spans="1:10" x14ac:dyDescent="0.35">
      <c r="J50" s="34"/>
    </row>
    <row r="51" spans="1:10" x14ac:dyDescent="0.35">
      <c r="A51" s="76" t="s">
        <v>230</v>
      </c>
      <c r="B51" s="76"/>
      <c r="C51" s="76"/>
      <c r="D51" s="76"/>
      <c r="E51" s="76"/>
      <c r="F51" s="76"/>
      <c r="G51" s="76"/>
      <c r="H51" s="76"/>
      <c r="I51" s="76"/>
      <c r="J51" s="77"/>
    </row>
    <row r="52" spans="1:10" x14ac:dyDescent="0.35">
      <c r="J52" s="34"/>
    </row>
    <row r="53" spans="1:10" x14ac:dyDescent="0.35">
      <c r="J53" s="34"/>
    </row>
    <row r="54" spans="1:10" x14ac:dyDescent="0.35">
      <c r="J54" s="34"/>
    </row>
    <row r="55" spans="1:10" x14ac:dyDescent="0.35">
      <c r="J55" s="34"/>
    </row>
    <row r="56" spans="1:10" x14ac:dyDescent="0.35">
      <c r="J56" s="34"/>
    </row>
    <row r="57" spans="1:10" x14ac:dyDescent="0.35">
      <c r="J57" s="34"/>
    </row>
    <row r="58" spans="1:10" x14ac:dyDescent="0.35">
      <c r="J58" s="34"/>
    </row>
    <row r="59" spans="1:10" x14ac:dyDescent="0.35">
      <c r="J59" s="34"/>
    </row>
    <row r="60" spans="1:10" x14ac:dyDescent="0.35">
      <c r="J60" s="34"/>
    </row>
    <row r="61" spans="1:10" x14ac:dyDescent="0.35">
      <c r="J61" s="34"/>
    </row>
    <row r="62" spans="1:10" x14ac:dyDescent="0.35">
      <c r="J62" s="34"/>
    </row>
    <row r="63" spans="1:10" x14ac:dyDescent="0.35">
      <c r="J63" s="34"/>
    </row>
    <row r="64" spans="1:10" x14ac:dyDescent="0.35">
      <c r="J64" s="34"/>
    </row>
    <row r="65" spans="1:10" x14ac:dyDescent="0.35">
      <c r="J65" s="34"/>
    </row>
    <row r="66" spans="1:10" x14ac:dyDescent="0.35">
      <c r="J66" s="34"/>
    </row>
    <row r="67" spans="1:10" x14ac:dyDescent="0.35">
      <c r="J67" s="34"/>
    </row>
    <row r="68" spans="1:10" x14ac:dyDescent="0.35">
      <c r="J68" s="34"/>
    </row>
    <row r="69" spans="1:10" ht="26" thickBot="1" x14ac:dyDescent="0.4">
      <c r="A69" s="36"/>
      <c r="B69" s="36"/>
      <c r="C69" s="36"/>
      <c r="D69" s="36"/>
      <c r="E69" s="36"/>
      <c r="F69" s="36"/>
      <c r="G69" s="36"/>
      <c r="H69" s="36"/>
      <c r="I69" s="36"/>
      <c r="J69" s="37"/>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FO36"/>
  <sheetViews>
    <sheetView showGridLines="0" rightToLeft="1" topLeftCell="BO1" workbookViewId="0">
      <selection activeCell="CC1" sqref="CC1:CC1048576"/>
    </sheetView>
  </sheetViews>
  <sheetFormatPr baseColWidth="10" defaultColWidth="10.83203125" defaultRowHeight="28" x14ac:dyDescent="0.4"/>
  <cols>
    <col min="1" max="2" width="10.83203125" style="6"/>
    <col min="3" max="3" width="17.83203125" style="6" bestFit="1" customWidth="1"/>
    <col min="4" max="15" width="10.83203125" style="6"/>
    <col min="16" max="16" width="12.1640625" style="6" bestFit="1" customWidth="1"/>
    <col min="17" max="170" width="10.83203125" style="6"/>
    <col min="171" max="171" width="12.33203125" style="6" bestFit="1" customWidth="1"/>
    <col min="172" max="16384" width="10.83203125" style="6"/>
  </cols>
  <sheetData>
    <row r="1" spans="1:171" s="28" customFormat="1" ht="29" thickBot="1" x14ac:dyDescent="0.25">
      <c r="C1" s="29"/>
      <c r="D1" s="26"/>
      <c r="E1" s="26"/>
      <c r="F1" s="26"/>
      <c r="G1" s="26"/>
      <c r="H1" s="26"/>
      <c r="I1" s="26"/>
      <c r="J1" s="26"/>
      <c r="K1" s="26"/>
      <c r="L1" s="26"/>
      <c r="M1" s="26"/>
      <c r="N1" s="26"/>
      <c r="O1" s="26"/>
      <c r="P1" s="26"/>
      <c r="Q1" s="26"/>
      <c r="R1" s="26"/>
      <c r="S1" s="26"/>
      <c r="T1" s="27" t="s">
        <v>222</v>
      </c>
      <c r="U1" s="26"/>
      <c r="V1" s="26"/>
      <c r="W1" s="26"/>
      <c r="X1" s="26"/>
      <c r="Y1" s="26"/>
      <c r="Z1" s="26"/>
      <c r="AA1" s="26"/>
      <c r="AB1" s="26"/>
      <c r="AC1" s="26"/>
      <c r="AD1" s="26"/>
      <c r="AE1" s="26"/>
      <c r="AF1" s="26"/>
      <c r="AG1" s="26"/>
      <c r="AH1" s="26"/>
      <c r="AI1" s="26"/>
      <c r="AJ1" s="26"/>
      <c r="AK1" s="26"/>
      <c r="AL1" s="26"/>
      <c r="AM1" s="26"/>
      <c r="AN1" s="26"/>
      <c r="AO1" s="64"/>
      <c r="AP1" s="27"/>
      <c r="AQ1" s="27"/>
      <c r="AR1" s="27"/>
      <c r="AS1" s="27"/>
      <c r="AT1" s="27"/>
      <c r="AU1" s="27"/>
      <c r="AV1" s="27"/>
      <c r="AW1" s="27"/>
      <c r="AX1" s="27"/>
      <c r="AY1" s="27"/>
      <c r="AZ1" s="27"/>
      <c r="BA1" s="27"/>
      <c r="BB1" s="27"/>
      <c r="BC1" s="27"/>
      <c r="BD1" s="27"/>
      <c r="BE1" s="27"/>
      <c r="BF1" s="27"/>
      <c r="BG1" s="27" t="s">
        <v>223</v>
      </c>
      <c r="BH1" s="27"/>
      <c r="BI1" s="27"/>
      <c r="BJ1" s="27"/>
      <c r="BK1" s="27"/>
      <c r="BL1" s="27"/>
      <c r="BM1" s="27"/>
      <c r="BN1" s="27"/>
      <c r="BO1" s="27"/>
      <c r="BP1" s="27"/>
      <c r="BQ1" s="27"/>
      <c r="BR1" s="27"/>
      <c r="BS1" s="27"/>
      <c r="BT1" s="27"/>
      <c r="BU1" s="27"/>
      <c r="BV1" s="27"/>
      <c r="BW1" s="27"/>
      <c r="BX1" s="27"/>
      <c r="BY1" s="27"/>
      <c r="BZ1" s="27"/>
      <c r="CA1" s="27"/>
      <c r="CB1" s="27"/>
      <c r="CC1" s="30"/>
      <c r="CD1" s="27"/>
      <c r="CE1" s="27"/>
      <c r="CF1" s="27"/>
      <c r="CG1" s="27"/>
      <c r="CH1" s="27"/>
      <c r="CI1" s="27"/>
      <c r="CJ1" s="27"/>
      <c r="CK1" s="27"/>
      <c r="CL1" s="27"/>
      <c r="CM1" s="27"/>
      <c r="CN1" s="27"/>
      <c r="CO1" s="27"/>
      <c r="CP1" s="27"/>
      <c r="CQ1" s="27"/>
      <c r="CR1" s="27"/>
      <c r="CS1" s="27"/>
      <c r="CT1" s="27" t="s">
        <v>224</v>
      </c>
      <c r="CU1" s="27"/>
      <c r="CV1" s="27"/>
      <c r="CW1" s="27"/>
      <c r="CX1" s="27"/>
      <c r="CY1" s="27"/>
      <c r="CZ1" s="27"/>
      <c r="DA1" s="27"/>
      <c r="DB1" s="27"/>
      <c r="DC1" s="27"/>
      <c r="DD1" s="27"/>
      <c r="DE1" s="27"/>
      <c r="DF1" s="27"/>
      <c r="DG1" s="27"/>
      <c r="DH1" s="27"/>
      <c r="DI1" s="27"/>
      <c r="DJ1" s="27"/>
      <c r="DK1" s="27"/>
      <c r="DL1" s="27"/>
      <c r="DM1" s="27"/>
      <c r="DN1" s="27"/>
      <c r="DO1" s="27"/>
      <c r="DP1" s="30"/>
      <c r="DQ1" s="27"/>
      <c r="DR1" s="27"/>
      <c r="DS1" s="27"/>
      <c r="DT1" s="27"/>
      <c r="DU1" s="27"/>
      <c r="DV1" s="27"/>
      <c r="DW1" s="27"/>
      <c r="DX1" s="27"/>
      <c r="DY1" s="27"/>
      <c r="DZ1" s="27"/>
      <c r="EA1" s="27"/>
      <c r="EB1" s="27"/>
      <c r="EC1" s="27"/>
      <c r="ED1" s="27"/>
      <c r="EE1" s="27"/>
      <c r="EF1" s="27"/>
      <c r="EG1" s="27" t="s">
        <v>225</v>
      </c>
      <c r="EH1" s="27"/>
      <c r="EI1" s="27"/>
      <c r="EJ1" s="27"/>
      <c r="EK1" s="27"/>
      <c r="EL1" s="27"/>
      <c r="EM1" s="27"/>
      <c r="EN1" s="27"/>
      <c r="EO1" s="27"/>
      <c r="EP1" s="27"/>
      <c r="EQ1" s="27"/>
      <c r="ER1" s="27"/>
      <c r="ES1" s="27"/>
      <c r="ET1" s="27"/>
      <c r="EU1" s="27"/>
      <c r="EV1" s="27"/>
      <c r="EW1" s="27"/>
      <c r="EX1" s="27"/>
      <c r="EY1" s="27"/>
      <c r="EZ1" s="27"/>
      <c r="FA1" s="27"/>
      <c r="FB1" s="27"/>
      <c r="FC1" s="30"/>
      <c r="FD1" s="27"/>
      <c r="FE1" s="27"/>
      <c r="FF1" s="27"/>
      <c r="FG1" s="27"/>
      <c r="FH1" s="27"/>
      <c r="FI1" s="27"/>
      <c r="FJ1" s="27"/>
      <c r="FK1" s="65"/>
      <c r="FL1" s="65"/>
      <c r="FM1" s="65"/>
      <c r="FN1" s="65"/>
      <c r="FO1" s="66"/>
    </row>
    <row r="2" spans="1:171" ht="30" thickTop="1" thickBot="1" x14ac:dyDescent="0.45">
      <c r="A2" s="67"/>
      <c r="B2" s="68"/>
      <c r="D2" s="69"/>
      <c r="E2" s="69"/>
      <c r="F2" s="69"/>
      <c r="G2" s="69"/>
      <c r="H2" s="69"/>
      <c r="I2" s="69" t="s">
        <v>117</v>
      </c>
      <c r="J2" s="69"/>
      <c r="K2" s="69"/>
      <c r="L2" s="69"/>
      <c r="M2" s="69"/>
      <c r="N2" s="69"/>
      <c r="O2" s="70"/>
      <c r="Q2" s="71"/>
      <c r="R2" s="71"/>
      <c r="S2" s="71"/>
      <c r="T2" s="71"/>
      <c r="U2" s="69"/>
      <c r="V2" s="71" t="s">
        <v>10</v>
      </c>
      <c r="W2" s="71"/>
      <c r="X2" s="71"/>
      <c r="Y2" s="71"/>
      <c r="Z2" s="71"/>
      <c r="AA2" s="71"/>
      <c r="AB2" s="72"/>
      <c r="AD2" s="71"/>
      <c r="AE2" s="73"/>
      <c r="AF2" s="73"/>
      <c r="AG2" s="73"/>
      <c r="AH2" s="73"/>
      <c r="AI2" s="69" t="s">
        <v>11</v>
      </c>
      <c r="AJ2" s="73"/>
      <c r="AK2" s="71"/>
      <c r="AL2" s="71"/>
      <c r="AM2" s="71"/>
      <c r="AN2" s="71"/>
      <c r="AO2" s="72"/>
      <c r="AQ2" s="71"/>
      <c r="AR2" s="71"/>
      <c r="AS2" s="71"/>
      <c r="AT2" s="71"/>
      <c r="AU2" s="71"/>
      <c r="AV2" s="71" t="s">
        <v>12</v>
      </c>
      <c r="AW2" s="71"/>
      <c r="AX2" s="71"/>
      <c r="AY2" s="71"/>
      <c r="AZ2" s="71"/>
      <c r="BA2" s="71"/>
      <c r="BB2" s="72"/>
      <c r="BD2" s="71"/>
      <c r="BE2" s="71"/>
      <c r="BF2" s="71"/>
      <c r="BG2" s="71"/>
      <c r="BH2" s="71"/>
      <c r="BI2" s="71" t="s">
        <v>13</v>
      </c>
      <c r="BJ2" s="71"/>
      <c r="BK2" s="71"/>
      <c r="BL2" s="71"/>
      <c r="BM2" s="71"/>
      <c r="BN2" s="71"/>
      <c r="BO2" s="72"/>
      <c r="BQ2" s="71"/>
      <c r="BR2" s="71"/>
      <c r="BS2" s="71"/>
      <c r="BT2" s="71"/>
      <c r="BU2" s="71"/>
      <c r="BV2" s="71" t="s">
        <v>14</v>
      </c>
      <c r="BW2" s="71"/>
      <c r="BX2" s="71"/>
      <c r="BY2" s="71"/>
      <c r="BZ2" s="71"/>
      <c r="CA2" s="71"/>
      <c r="CB2" s="72"/>
      <c r="CD2" s="71"/>
      <c r="CE2" s="71"/>
      <c r="CF2" s="71"/>
      <c r="CG2" s="71"/>
      <c r="CH2" s="71"/>
      <c r="CI2" s="71" t="s">
        <v>15</v>
      </c>
      <c r="CJ2" s="71"/>
      <c r="CK2" s="71"/>
      <c r="CL2" s="71"/>
      <c r="CM2" s="71"/>
      <c r="CN2" s="71"/>
      <c r="CO2" s="72"/>
      <c r="CQ2" s="71"/>
      <c r="CR2" s="71"/>
      <c r="CS2" s="71"/>
      <c r="CT2" s="71"/>
      <c r="CU2" s="71"/>
      <c r="CV2" s="71" t="s">
        <v>16</v>
      </c>
      <c r="CW2" s="71"/>
      <c r="CX2" s="71"/>
      <c r="CY2" s="71"/>
      <c r="CZ2" s="71"/>
      <c r="DA2" s="71"/>
      <c r="DB2" s="72"/>
      <c r="DD2" s="71"/>
      <c r="DE2" s="71"/>
      <c r="DF2" s="71"/>
      <c r="DG2" s="71"/>
      <c r="DH2" s="71"/>
      <c r="DI2" s="71" t="s">
        <v>17</v>
      </c>
      <c r="DJ2" s="71"/>
      <c r="DK2" s="71"/>
      <c r="DL2" s="71"/>
      <c r="DM2" s="71"/>
      <c r="DN2" s="71"/>
      <c r="DO2" s="72"/>
      <c r="DQ2" s="71"/>
      <c r="DR2" s="71"/>
      <c r="DS2" s="71"/>
      <c r="DT2" s="71"/>
      <c r="DU2" s="71"/>
      <c r="DV2" s="71" t="s">
        <v>18</v>
      </c>
      <c r="DW2" s="71"/>
      <c r="DX2" s="71"/>
      <c r="DY2" s="71"/>
      <c r="DZ2" s="71"/>
      <c r="EA2" s="71"/>
      <c r="EB2" s="72"/>
      <c r="ED2" s="71"/>
      <c r="EE2" s="71"/>
      <c r="EF2" s="71"/>
      <c r="EG2" s="71"/>
      <c r="EH2" s="71"/>
      <c r="EI2" s="71" t="s">
        <v>19</v>
      </c>
      <c r="EJ2" s="71"/>
      <c r="EK2" s="71"/>
      <c r="EL2" s="71"/>
      <c r="EM2" s="71"/>
      <c r="EN2" s="71"/>
      <c r="EO2" s="72"/>
      <c r="EQ2" s="69"/>
      <c r="ER2" s="69"/>
      <c r="ES2" s="69"/>
      <c r="ET2" s="69"/>
      <c r="EU2" s="69"/>
      <c r="EV2" s="69" t="s">
        <v>20</v>
      </c>
      <c r="EW2" s="69"/>
      <c r="EX2" s="69"/>
      <c r="EY2" s="69"/>
      <c r="EZ2" s="69"/>
      <c r="FA2" s="69"/>
      <c r="FB2" s="70"/>
      <c r="FD2" s="74"/>
      <c r="FE2" s="74"/>
      <c r="FF2" s="74"/>
      <c r="FG2" s="74"/>
      <c r="FH2" s="74"/>
      <c r="FI2" s="74" t="s">
        <v>216</v>
      </c>
      <c r="FJ2" s="74"/>
      <c r="FK2" s="74"/>
      <c r="FL2" s="74"/>
      <c r="FM2" s="74"/>
      <c r="FN2" s="74"/>
      <c r="FO2" s="75"/>
    </row>
    <row r="3" spans="1:171" ht="29" thickTop="1" x14ac:dyDescent="0.4">
      <c r="A3" s="16"/>
      <c r="B3" s="24"/>
      <c r="C3" s="56" t="s">
        <v>234</v>
      </c>
      <c r="D3" s="54" t="s">
        <v>235</v>
      </c>
      <c r="E3" s="54" t="s">
        <v>236</v>
      </c>
      <c r="F3" s="54" t="s">
        <v>237</v>
      </c>
      <c r="G3" s="54" t="s">
        <v>238</v>
      </c>
      <c r="H3" s="54" t="s">
        <v>239</v>
      </c>
      <c r="I3" s="54" t="s">
        <v>240</v>
      </c>
      <c r="J3" s="54" t="s">
        <v>241</v>
      </c>
      <c r="K3" s="55" t="s">
        <v>242</v>
      </c>
      <c r="L3" s="48" t="s">
        <v>243</v>
      </c>
      <c r="M3" s="48" t="s">
        <v>244</v>
      </c>
      <c r="N3" s="48" t="s">
        <v>245</v>
      </c>
      <c r="O3" s="49" t="s">
        <v>246</v>
      </c>
      <c r="P3" s="56" t="str">
        <f t="shared" ref="P3:Y3" si="0">C3</f>
        <v>اجتناب از غیبت</v>
      </c>
      <c r="Q3" s="58" t="str">
        <f t="shared" si="0"/>
        <v>از خود گذشتگی</v>
      </c>
      <c r="R3" s="58" t="str">
        <f t="shared" si="0"/>
        <v>امر به معروف و نهی از منکر</v>
      </c>
      <c r="S3" s="58" t="str">
        <f t="shared" si="0"/>
        <v>حسن رفتار</v>
      </c>
      <c r="T3" s="58" t="str">
        <f t="shared" si="0"/>
        <v>خستگی ناپذیری(استقامت)</v>
      </c>
      <c r="U3" s="58" t="str">
        <f t="shared" si="0"/>
        <v>دقت در به کارگیری و حفظ بیت المال</v>
      </c>
      <c r="V3" s="58" t="str">
        <f t="shared" si="0"/>
        <v>ساده زیستی و پرهیز از اشرافی‌گری</v>
      </c>
      <c r="W3" s="59" t="str">
        <f t="shared" si="0"/>
        <v>صداقت در گفتار و کردار</v>
      </c>
      <c r="X3" s="48" t="str">
        <f t="shared" si="0"/>
        <v>عمل به تکلیف بدون ملاحظه کاری و نتیجه گرایی مطلق</v>
      </c>
      <c r="Y3" s="48" t="str">
        <f t="shared" si="0"/>
        <v>نشاط و امید و مثبت نگری واقع بینانه</v>
      </c>
      <c r="Z3" s="48" t="str">
        <f t="shared" ref="Z3:AB3" si="1">M3</f>
        <v>نظم و انظباط</v>
      </c>
      <c r="AA3" s="48" t="str">
        <f t="shared" si="1"/>
        <v>عمومی ۱۲</v>
      </c>
      <c r="AB3" s="49" t="str">
        <f t="shared" si="1"/>
        <v>عمومی ۱۳</v>
      </c>
      <c r="AC3" s="58" t="str">
        <f>P3</f>
        <v>اجتناب از غیبت</v>
      </c>
      <c r="AD3" s="58" t="str">
        <f t="shared" ref="AD3" si="2">Q3</f>
        <v>از خود گذشتگی</v>
      </c>
      <c r="AE3" s="15" t="str">
        <f t="shared" ref="AE3" si="3">R3</f>
        <v>امر به معروف و نهی از منکر</v>
      </c>
      <c r="AF3" s="15" t="str">
        <f t="shared" ref="AF3" si="4">S3</f>
        <v>حسن رفتار</v>
      </c>
      <c r="AG3" s="15" t="str">
        <f t="shared" ref="AG3" si="5">T3</f>
        <v>خستگی ناپذیری(استقامت)</v>
      </c>
      <c r="AH3" s="15" t="str">
        <f t="shared" ref="AH3" si="6">U3</f>
        <v>دقت در به کارگیری و حفظ بیت المال</v>
      </c>
      <c r="AI3" s="15" t="str">
        <f t="shared" ref="AI3" si="7">V3</f>
        <v>ساده زیستی و پرهیز از اشرافی‌گری</v>
      </c>
      <c r="AJ3" s="24" t="str">
        <f t="shared" ref="AJ3" si="8">W3</f>
        <v>صداقت در گفتار و کردار</v>
      </c>
      <c r="AK3" s="48" t="str">
        <f t="shared" ref="AK3" si="9">X3</f>
        <v>عمل به تکلیف بدون ملاحظه کاری و نتیجه گرایی مطلق</v>
      </c>
      <c r="AL3" s="48" t="str">
        <f>L3</f>
        <v>نشاط و امید و مثبت نگری واقع بینانه</v>
      </c>
      <c r="AM3" s="48" t="str">
        <f t="shared" ref="AM3:AO3" si="10">M3</f>
        <v>نظم و انظباط</v>
      </c>
      <c r="AN3" s="48" t="str">
        <f t="shared" si="10"/>
        <v>عمومی ۱۲</v>
      </c>
      <c r="AO3" s="49" t="str">
        <f t="shared" si="10"/>
        <v>عمومی ۱۳</v>
      </c>
      <c r="AP3" s="58" t="str">
        <f>AC3</f>
        <v>اجتناب از غیبت</v>
      </c>
      <c r="AQ3" s="58" t="str">
        <f t="shared" ref="AQ3" si="11">AD3</f>
        <v>از خود گذشتگی</v>
      </c>
      <c r="AR3" s="58" t="str">
        <f t="shared" ref="AR3" si="12">AE3</f>
        <v>امر به معروف و نهی از منکر</v>
      </c>
      <c r="AS3" s="58" t="str">
        <f t="shared" ref="AS3" si="13">AF3</f>
        <v>حسن رفتار</v>
      </c>
      <c r="AT3" s="58" t="str">
        <f t="shared" ref="AT3" si="14">AG3</f>
        <v>خستگی ناپذیری(استقامت)</v>
      </c>
      <c r="AU3" s="58" t="str">
        <f t="shared" ref="AU3" si="15">AH3</f>
        <v>دقت در به کارگیری و حفظ بیت المال</v>
      </c>
      <c r="AV3" s="58" t="str">
        <f t="shared" ref="AV3" si="16">AI3</f>
        <v>ساده زیستی و پرهیز از اشرافی‌گری</v>
      </c>
      <c r="AW3" s="58" t="str">
        <f t="shared" ref="AW3" si="17">AJ3</f>
        <v>صداقت در گفتار و کردار</v>
      </c>
      <c r="AX3" s="59" t="str">
        <f t="shared" ref="AX3" si="18">AK3</f>
        <v>عمل به تکلیف بدون ملاحظه کاری و نتیجه گرایی مطلق</v>
      </c>
      <c r="AY3" s="48" t="str">
        <f>L3</f>
        <v>نشاط و امید و مثبت نگری واقع بینانه</v>
      </c>
      <c r="AZ3" s="48" t="str">
        <f t="shared" ref="AZ3:BB3" si="19">M3</f>
        <v>نظم و انظباط</v>
      </c>
      <c r="BA3" s="48" t="str">
        <f t="shared" si="19"/>
        <v>عمومی ۱۲</v>
      </c>
      <c r="BB3" s="49" t="str">
        <f t="shared" si="19"/>
        <v>عمومی ۱۳</v>
      </c>
      <c r="BC3" s="57" t="str">
        <f>AP3</f>
        <v>اجتناب از غیبت</v>
      </c>
      <c r="BD3" s="54" t="str">
        <f t="shared" ref="BD3" si="20">AQ3</f>
        <v>از خود گذشتگی</v>
      </c>
      <c r="BE3" s="58" t="str">
        <f t="shared" ref="BE3" si="21">AR3</f>
        <v>امر به معروف و نهی از منکر</v>
      </c>
      <c r="BF3" s="58" t="str">
        <f t="shared" ref="BF3" si="22">AS3</f>
        <v>حسن رفتار</v>
      </c>
      <c r="BG3" s="58" t="str">
        <f t="shared" ref="BG3" si="23">AT3</f>
        <v>خستگی ناپذیری(استقامت)</v>
      </c>
      <c r="BH3" s="58" t="str">
        <f t="shared" ref="BH3" si="24">AU3</f>
        <v>دقت در به کارگیری و حفظ بیت المال</v>
      </c>
      <c r="BI3" s="58" t="str">
        <f t="shared" ref="BI3" si="25">AV3</f>
        <v>ساده زیستی و پرهیز از اشرافی‌گری</v>
      </c>
      <c r="BJ3" s="58" t="str">
        <f t="shared" ref="BJ3" si="26">AW3</f>
        <v>صداقت در گفتار و کردار</v>
      </c>
      <c r="BK3" s="59" t="str">
        <f t="shared" ref="BK3" si="27">AX3</f>
        <v>عمل به تکلیف بدون ملاحظه کاری و نتیجه گرایی مطلق</v>
      </c>
      <c r="BL3" s="48" t="str">
        <f>L3</f>
        <v>نشاط و امید و مثبت نگری واقع بینانه</v>
      </c>
      <c r="BM3" s="48" t="str">
        <f t="shared" ref="BM3:BO3" si="28">M3</f>
        <v>نظم و انظباط</v>
      </c>
      <c r="BN3" s="48" t="str">
        <f t="shared" si="28"/>
        <v>عمومی ۱۲</v>
      </c>
      <c r="BO3" s="49" t="str">
        <f t="shared" si="28"/>
        <v>عمومی ۱۳</v>
      </c>
      <c r="BP3" s="58" t="str">
        <f>BC3</f>
        <v>اجتناب از غیبت</v>
      </c>
      <c r="BQ3" s="58" t="str">
        <f t="shared" ref="BQ3" si="29">BD3</f>
        <v>از خود گذشتگی</v>
      </c>
      <c r="BR3" s="58" t="str">
        <f t="shared" ref="BR3" si="30">BE3</f>
        <v>امر به معروف و نهی از منکر</v>
      </c>
      <c r="BS3" s="58" t="str">
        <f t="shared" ref="BS3" si="31">BF3</f>
        <v>حسن رفتار</v>
      </c>
      <c r="BT3" s="58" t="str">
        <f t="shared" ref="BT3" si="32">BG3</f>
        <v>خستگی ناپذیری(استقامت)</v>
      </c>
      <c r="BU3" s="58" t="str">
        <f t="shared" ref="BU3" si="33">BH3</f>
        <v>دقت در به کارگیری و حفظ بیت المال</v>
      </c>
      <c r="BV3" s="58" t="str">
        <f t="shared" ref="BV3" si="34">BI3</f>
        <v>ساده زیستی و پرهیز از اشرافی‌گری</v>
      </c>
      <c r="BW3" s="58" t="str">
        <f t="shared" ref="BW3" si="35">BJ3</f>
        <v>صداقت در گفتار و کردار</v>
      </c>
      <c r="BX3" s="59" t="str">
        <f t="shared" ref="BX3" si="36">BK3</f>
        <v>عمل به تکلیف بدون ملاحظه کاری و نتیجه گرایی مطلق</v>
      </c>
      <c r="BY3" s="48" t="str">
        <f>BL3</f>
        <v>نشاط و امید و مثبت نگری واقع بینانه</v>
      </c>
      <c r="BZ3" s="48" t="str">
        <f t="shared" ref="BZ3:CB3" si="37">BM3</f>
        <v>نظم و انظباط</v>
      </c>
      <c r="CA3" s="48" t="str">
        <f t="shared" si="37"/>
        <v>عمومی ۱۲</v>
      </c>
      <c r="CB3" s="49" t="str">
        <f t="shared" si="37"/>
        <v>عمومی ۱۳</v>
      </c>
      <c r="CC3" s="58" t="str">
        <f>BP3</f>
        <v>اجتناب از غیبت</v>
      </c>
      <c r="CD3" s="58" t="str">
        <f>BQ3</f>
        <v>از خود گذشتگی</v>
      </c>
      <c r="CE3" s="58" t="str">
        <f>BR3</f>
        <v>امر به معروف و نهی از منکر</v>
      </c>
      <c r="CF3" s="58" t="str">
        <f>BS3</f>
        <v>حسن رفتار</v>
      </c>
      <c r="CG3" s="54" t="str">
        <f>BT3</f>
        <v>خستگی ناپذیری(استقامت)</v>
      </c>
      <c r="CH3" s="58" t="str">
        <f>BU3</f>
        <v>دقت در به کارگیری و حفظ بیت المال</v>
      </c>
      <c r="CI3" s="58" t="str">
        <f>BV3</f>
        <v>ساده زیستی و پرهیز از اشرافی‌گری</v>
      </c>
      <c r="CJ3" s="58" t="str">
        <f>BW3</f>
        <v>صداقت در گفتار و کردار</v>
      </c>
      <c r="CK3" s="59" t="str">
        <f>BX3</f>
        <v>عمل به تکلیف بدون ملاحظه کاری و نتیجه گرایی مطلق</v>
      </c>
      <c r="CL3" s="48" t="str">
        <f>BY3</f>
        <v>نشاط و امید و مثبت نگری واقع بینانه</v>
      </c>
      <c r="CM3" s="48" t="str">
        <f>BZ3</f>
        <v>نظم و انظباط</v>
      </c>
      <c r="CN3" s="48" t="str">
        <f>CA3</f>
        <v>عمومی ۱۲</v>
      </c>
      <c r="CO3" s="49" t="str">
        <f>CB3</f>
        <v>عمومی ۱۳</v>
      </c>
      <c r="CP3" s="58" t="str">
        <f>CC3</f>
        <v>اجتناب از غیبت</v>
      </c>
      <c r="CQ3" s="58" t="str">
        <f t="shared" ref="CQ3" si="38">CD3</f>
        <v>از خود گذشتگی</v>
      </c>
      <c r="CR3" s="58" t="str">
        <f t="shared" ref="CR3" si="39">CE3</f>
        <v>امر به معروف و نهی از منکر</v>
      </c>
      <c r="CS3" s="54" t="str">
        <f t="shared" ref="CS3" si="40">CF3</f>
        <v>حسن رفتار</v>
      </c>
      <c r="CT3" s="58" t="str">
        <f t="shared" ref="CT3" si="41">CG3</f>
        <v>خستگی ناپذیری(استقامت)</v>
      </c>
      <c r="CU3" s="58" t="str">
        <f t="shared" ref="CU3" si="42">CH3</f>
        <v>دقت در به کارگیری و حفظ بیت المال</v>
      </c>
      <c r="CV3" s="58" t="str">
        <f t="shared" ref="CV3" si="43">CI3</f>
        <v>ساده زیستی و پرهیز از اشرافی‌گری</v>
      </c>
      <c r="CW3" s="58" t="str">
        <f t="shared" ref="CW3" si="44">CJ3</f>
        <v>صداقت در گفتار و کردار</v>
      </c>
      <c r="CX3" s="59" t="str">
        <f t="shared" ref="CX3" si="45">CK3</f>
        <v>عمل به تکلیف بدون ملاحظه کاری و نتیجه گرایی مطلق</v>
      </c>
      <c r="CY3" s="48" t="str">
        <f>CL3</f>
        <v>نشاط و امید و مثبت نگری واقع بینانه</v>
      </c>
      <c r="CZ3" s="48" t="str">
        <f t="shared" ref="CZ3:DB3" si="46">CM3</f>
        <v>نظم و انظباط</v>
      </c>
      <c r="DA3" s="48" t="str">
        <f t="shared" si="46"/>
        <v>عمومی ۱۲</v>
      </c>
      <c r="DB3" s="49" t="str">
        <f t="shared" si="46"/>
        <v>عمومی ۱۳</v>
      </c>
      <c r="DC3" s="58" t="str">
        <f>CP3</f>
        <v>اجتناب از غیبت</v>
      </c>
      <c r="DD3" s="58" t="str">
        <f t="shared" ref="DD3" si="47">CQ3</f>
        <v>از خود گذشتگی</v>
      </c>
      <c r="DE3" s="58" t="str">
        <f t="shared" ref="DE3" si="48">CR3</f>
        <v>امر به معروف و نهی از منکر</v>
      </c>
      <c r="DF3" s="58" t="str">
        <f t="shared" ref="DF3" si="49">CS3</f>
        <v>حسن رفتار</v>
      </c>
      <c r="DG3" s="58" t="str">
        <f t="shared" ref="DG3" si="50">CT3</f>
        <v>خستگی ناپذیری(استقامت)</v>
      </c>
      <c r="DH3" s="58" t="str">
        <f t="shared" ref="DH3" si="51">CU3</f>
        <v>دقت در به کارگیری و حفظ بیت المال</v>
      </c>
      <c r="DI3" s="58" t="str">
        <f t="shared" ref="DI3" si="52">CV3</f>
        <v>ساده زیستی و پرهیز از اشرافی‌گری</v>
      </c>
      <c r="DJ3" s="54" t="str">
        <f t="shared" ref="DJ3" si="53">CW3</f>
        <v>صداقت در گفتار و کردار</v>
      </c>
      <c r="DK3" s="60" t="str">
        <f t="shared" ref="DK3" si="54">CX3</f>
        <v>عمل به تکلیف بدون ملاحظه کاری و نتیجه گرایی مطلق</v>
      </c>
      <c r="DL3" s="48" t="str">
        <f>CY3</f>
        <v>نشاط و امید و مثبت نگری واقع بینانه</v>
      </c>
      <c r="DM3" s="48" t="str">
        <f t="shared" ref="DM3:DO3" si="55">CZ3</f>
        <v>نظم و انظباط</v>
      </c>
      <c r="DN3" s="48" t="str">
        <f t="shared" si="55"/>
        <v>عمومی ۱۲</v>
      </c>
      <c r="DO3" s="49" t="str">
        <f t="shared" si="55"/>
        <v>عمومی ۱۳</v>
      </c>
      <c r="DP3" s="58" t="str">
        <f>DC3</f>
        <v>اجتناب از غیبت</v>
      </c>
      <c r="DQ3" s="58" t="str">
        <f t="shared" ref="DQ3" si="56">DD3</f>
        <v>از خود گذشتگی</v>
      </c>
      <c r="DR3" s="58" t="str">
        <f t="shared" ref="DR3" si="57">DE3</f>
        <v>امر به معروف و نهی از منکر</v>
      </c>
      <c r="DS3" s="58" t="str">
        <f t="shared" ref="DS3" si="58">DF3</f>
        <v>حسن رفتار</v>
      </c>
      <c r="DT3" s="58" t="str">
        <f t="shared" ref="DT3" si="59">DG3</f>
        <v>خستگی ناپذیری(استقامت)</v>
      </c>
      <c r="DU3" s="58" t="str">
        <f t="shared" ref="DU3" si="60">DH3</f>
        <v>دقت در به کارگیری و حفظ بیت المال</v>
      </c>
      <c r="DV3" s="58" t="str">
        <f t="shared" ref="DV3" si="61">DI3</f>
        <v>ساده زیستی و پرهیز از اشرافی‌گری</v>
      </c>
      <c r="DW3" s="58" t="str">
        <f t="shared" ref="DW3" si="62">DJ3</f>
        <v>صداقت در گفتار و کردار</v>
      </c>
      <c r="DX3" s="61" t="str">
        <f t="shared" ref="DX3" si="63">DK3</f>
        <v>عمل به تکلیف بدون ملاحظه کاری و نتیجه گرایی مطلق</v>
      </c>
      <c r="DY3" s="48" t="str">
        <f>DL3</f>
        <v>نشاط و امید و مثبت نگری واقع بینانه</v>
      </c>
      <c r="DZ3" s="48" t="str">
        <f t="shared" ref="DZ3:EB3" si="64">DM3</f>
        <v>نظم و انظباط</v>
      </c>
      <c r="EA3" s="48" t="str">
        <f t="shared" si="64"/>
        <v>عمومی ۱۲</v>
      </c>
      <c r="EB3" s="49" t="str">
        <f t="shared" si="64"/>
        <v>عمومی ۱۳</v>
      </c>
      <c r="EC3" s="58" t="str">
        <f>DP3</f>
        <v>اجتناب از غیبت</v>
      </c>
      <c r="ED3" s="58" t="str">
        <f t="shared" ref="ED3" si="65">DQ3</f>
        <v>از خود گذشتگی</v>
      </c>
      <c r="EE3" s="58" t="str">
        <f t="shared" ref="EE3" si="66">DR3</f>
        <v>امر به معروف و نهی از منکر</v>
      </c>
      <c r="EF3" s="54" t="str">
        <f t="shared" ref="EF3" si="67">DS3</f>
        <v>حسن رفتار</v>
      </c>
      <c r="EG3" s="58" t="str">
        <f t="shared" ref="EG3" si="68">DT3</f>
        <v>خستگی ناپذیری(استقامت)</v>
      </c>
      <c r="EH3" s="58" t="str">
        <f t="shared" ref="EH3" si="69">DU3</f>
        <v>دقت در به کارگیری و حفظ بیت المال</v>
      </c>
      <c r="EI3" s="58" t="str">
        <f t="shared" ref="EI3" si="70">DV3</f>
        <v>ساده زیستی و پرهیز از اشرافی‌گری</v>
      </c>
      <c r="EJ3" s="58" t="str">
        <f t="shared" ref="EJ3" si="71">DW3</f>
        <v>صداقت در گفتار و کردار</v>
      </c>
      <c r="EK3" s="59" t="str">
        <f t="shared" ref="EK3" si="72">DX3</f>
        <v>عمل به تکلیف بدون ملاحظه کاری و نتیجه گرایی مطلق</v>
      </c>
      <c r="EL3" s="48" t="str">
        <f>DY3</f>
        <v>نشاط و امید و مثبت نگری واقع بینانه</v>
      </c>
      <c r="EM3" s="48" t="str">
        <f t="shared" ref="EM3:EO3" si="73">DZ3</f>
        <v>نظم و انظباط</v>
      </c>
      <c r="EN3" s="48" t="str">
        <f t="shared" si="73"/>
        <v>عمومی ۱۲</v>
      </c>
      <c r="EO3" s="49" t="str">
        <f t="shared" si="73"/>
        <v>عمومی ۱۳</v>
      </c>
      <c r="EP3" s="58" t="str">
        <f>EC3</f>
        <v>اجتناب از غیبت</v>
      </c>
      <c r="EQ3" s="58" t="str">
        <f t="shared" ref="EQ3" si="74">ED3</f>
        <v>از خود گذشتگی</v>
      </c>
      <c r="ER3" s="58" t="str">
        <f t="shared" ref="ER3" si="75">EE3</f>
        <v>امر به معروف و نهی از منکر</v>
      </c>
      <c r="ES3" s="58" t="str">
        <f t="shared" ref="ES3" si="76">EF3</f>
        <v>حسن رفتار</v>
      </c>
      <c r="ET3" s="58" t="str">
        <f t="shared" ref="ET3" si="77">EG3</f>
        <v>خستگی ناپذیری(استقامت)</v>
      </c>
      <c r="EU3" s="58" t="str">
        <f t="shared" ref="EU3" si="78">EH3</f>
        <v>دقت در به کارگیری و حفظ بیت المال</v>
      </c>
      <c r="EV3" s="58" t="str">
        <f t="shared" ref="EV3" si="79">EI3</f>
        <v>ساده زیستی و پرهیز از اشرافی‌گری</v>
      </c>
      <c r="EW3" s="58" t="str">
        <f t="shared" ref="EW3" si="80">EJ3</f>
        <v>صداقت در گفتار و کردار</v>
      </c>
      <c r="EX3" s="59" t="str">
        <f t="shared" ref="EX3" si="81">EK3</f>
        <v>عمل به تکلیف بدون ملاحظه کاری و نتیجه گرایی مطلق</v>
      </c>
      <c r="EY3" s="48" t="str">
        <f>EL3</f>
        <v>نشاط و امید و مثبت نگری واقع بینانه</v>
      </c>
      <c r="EZ3" s="48" t="str">
        <f t="shared" ref="EZ3:FB3" si="82">EM3</f>
        <v>نظم و انظباط</v>
      </c>
      <c r="FA3" s="48" t="str">
        <f t="shared" si="82"/>
        <v>عمومی ۱۲</v>
      </c>
      <c r="FB3" s="49" t="str">
        <f t="shared" si="82"/>
        <v>عمومی ۱۳</v>
      </c>
      <c r="FC3" s="58" t="str">
        <f>EP3</f>
        <v>اجتناب از غیبت</v>
      </c>
      <c r="FD3" s="58" t="str">
        <f t="shared" ref="FD3" si="83">EQ3</f>
        <v>از خود گذشتگی</v>
      </c>
      <c r="FE3" s="58" t="str">
        <f t="shared" ref="FE3" si="84">ER3</f>
        <v>امر به معروف و نهی از منکر</v>
      </c>
      <c r="FF3" s="58" t="str">
        <f t="shared" ref="FF3" si="85">ES3</f>
        <v>حسن رفتار</v>
      </c>
      <c r="FG3" s="58" t="str">
        <f t="shared" ref="FG3" si="86">ET3</f>
        <v>خستگی ناپذیری(استقامت)</v>
      </c>
      <c r="FH3" s="58" t="str">
        <f t="shared" ref="FH3" si="87">EU3</f>
        <v>دقت در به کارگیری و حفظ بیت المال</v>
      </c>
      <c r="FI3" s="58" t="str">
        <f t="shared" ref="FI3" si="88">EV3</f>
        <v>ساده زیستی و پرهیز از اشرافی‌گری</v>
      </c>
      <c r="FJ3" s="59" t="str">
        <f t="shared" ref="FJ3" si="89">EW3</f>
        <v>صداقت در گفتار و کردار</v>
      </c>
      <c r="FK3" s="48" t="str">
        <f t="shared" ref="FK3" si="90">EX3</f>
        <v>عمل به تکلیف بدون ملاحظه کاری و نتیجه گرایی مطلق</v>
      </c>
      <c r="FL3" s="48" t="str">
        <f>EY3</f>
        <v>نشاط و امید و مثبت نگری واقع بینانه</v>
      </c>
      <c r="FM3" s="48" t="str">
        <f t="shared" ref="FM3:FN3" si="91">EZ3</f>
        <v>نظم و انظباط</v>
      </c>
      <c r="FN3" s="48" t="str">
        <f t="shared" si="91"/>
        <v>عمومی ۱۲</v>
      </c>
      <c r="FO3" s="49" t="str">
        <f>FB3</f>
        <v>عمومی ۱۳</v>
      </c>
    </row>
    <row r="4" spans="1:171" x14ac:dyDescent="0.4">
      <c r="A4" s="13" t="str">
        <f>'مشخصات فردی'!A2</f>
        <v>نفر ۱</v>
      </c>
      <c r="B4" s="17"/>
      <c r="C4" s="14">
        <v>1</v>
      </c>
      <c r="D4" s="12">
        <v>1</v>
      </c>
      <c r="E4" s="12">
        <v>1</v>
      </c>
      <c r="F4" s="12">
        <v>1</v>
      </c>
      <c r="G4" s="12">
        <v>1</v>
      </c>
      <c r="H4" s="12">
        <v>1</v>
      </c>
      <c r="I4" s="12">
        <v>5</v>
      </c>
      <c r="J4" s="12">
        <v>4</v>
      </c>
      <c r="K4" s="45">
        <v>3</v>
      </c>
      <c r="L4" s="47">
        <v>7</v>
      </c>
      <c r="M4" s="47">
        <v>4</v>
      </c>
      <c r="N4" s="47">
        <v>5</v>
      </c>
      <c r="O4" s="50">
        <v>1</v>
      </c>
      <c r="P4" s="14">
        <v>1</v>
      </c>
      <c r="Q4" s="12">
        <v>1</v>
      </c>
      <c r="R4" s="12">
        <v>1</v>
      </c>
      <c r="S4" s="12">
        <v>1</v>
      </c>
      <c r="T4" s="12">
        <v>1</v>
      </c>
      <c r="U4" s="12">
        <v>1</v>
      </c>
      <c r="V4" s="12">
        <v>5</v>
      </c>
      <c r="W4" s="12">
        <v>4</v>
      </c>
      <c r="X4" s="45">
        <v>3</v>
      </c>
      <c r="Y4" s="47">
        <v>7</v>
      </c>
      <c r="Z4" s="47">
        <v>4</v>
      </c>
      <c r="AA4" s="47">
        <v>5</v>
      </c>
      <c r="AB4" s="50">
        <v>1</v>
      </c>
      <c r="AC4" s="14">
        <v>1</v>
      </c>
      <c r="AD4" s="12">
        <v>1</v>
      </c>
      <c r="AE4" s="12">
        <v>1</v>
      </c>
      <c r="AF4" s="12">
        <v>1</v>
      </c>
      <c r="AG4" s="12">
        <v>1</v>
      </c>
      <c r="AH4" s="12">
        <v>1</v>
      </c>
      <c r="AI4" s="12">
        <v>5</v>
      </c>
      <c r="AJ4" s="12">
        <v>4</v>
      </c>
      <c r="AK4" s="45">
        <v>3</v>
      </c>
      <c r="AL4" s="47">
        <v>7</v>
      </c>
      <c r="AM4" s="47">
        <v>4</v>
      </c>
      <c r="AN4" s="47">
        <v>5</v>
      </c>
      <c r="AO4" s="50">
        <v>1</v>
      </c>
      <c r="AP4" s="14">
        <v>1</v>
      </c>
      <c r="AQ4" s="12">
        <v>1</v>
      </c>
      <c r="AR4" s="12">
        <v>1</v>
      </c>
      <c r="AS4" s="12">
        <v>1</v>
      </c>
      <c r="AT4" s="12">
        <v>1</v>
      </c>
      <c r="AU4" s="12">
        <v>1</v>
      </c>
      <c r="AV4" s="12">
        <v>5</v>
      </c>
      <c r="AW4" s="12">
        <v>4</v>
      </c>
      <c r="AX4" s="45">
        <v>3</v>
      </c>
      <c r="AY4" s="47">
        <v>7</v>
      </c>
      <c r="AZ4" s="47">
        <v>4</v>
      </c>
      <c r="BA4" s="47">
        <v>5</v>
      </c>
      <c r="BB4" s="50">
        <v>1</v>
      </c>
      <c r="BC4" s="14">
        <v>1</v>
      </c>
      <c r="BD4" s="12">
        <v>1</v>
      </c>
      <c r="BE4" s="12">
        <v>1</v>
      </c>
      <c r="BF4" s="12">
        <v>1</v>
      </c>
      <c r="BG4" s="12">
        <v>1</v>
      </c>
      <c r="BH4" s="12">
        <v>1</v>
      </c>
      <c r="BI4" s="12">
        <v>5</v>
      </c>
      <c r="BJ4" s="12">
        <v>4</v>
      </c>
      <c r="BK4" s="45">
        <v>3</v>
      </c>
      <c r="BL4" s="47">
        <v>7</v>
      </c>
      <c r="BM4" s="47">
        <v>4</v>
      </c>
      <c r="BN4" s="47">
        <v>5</v>
      </c>
      <c r="BO4" s="50">
        <v>1</v>
      </c>
      <c r="BP4" s="14">
        <v>1</v>
      </c>
      <c r="BQ4" s="12">
        <v>1</v>
      </c>
      <c r="BR4" s="12">
        <v>1</v>
      </c>
      <c r="BS4" s="12">
        <v>1</v>
      </c>
      <c r="BT4" s="12">
        <v>1</v>
      </c>
      <c r="BU4" s="12">
        <v>1</v>
      </c>
      <c r="BV4" s="12">
        <v>5</v>
      </c>
      <c r="BW4" s="12">
        <v>4</v>
      </c>
      <c r="BX4" s="45">
        <v>3</v>
      </c>
      <c r="BY4" s="47">
        <v>7</v>
      </c>
      <c r="BZ4" s="47">
        <v>4</v>
      </c>
      <c r="CA4" s="47">
        <v>5</v>
      </c>
      <c r="CB4" s="50">
        <v>1</v>
      </c>
      <c r="CC4" s="14">
        <v>1</v>
      </c>
      <c r="CD4" s="12">
        <v>1</v>
      </c>
      <c r="CE4" s="12">
        <v>1</v>
      </c>
      <c r="CF4" s="12">
        <v>1</v>
      </c>
      <c r="CG4" s="12">
        <v>1</v>
      </c>
      <c r="CH4" s="12">
        <v>1</v>
      </c>
      <c r="CI4" s="12">
        <v>5</v>
      </c>
      <c r="CJ4" s="12">
        <v>4</v>
      </c>
      <c r="CK4" s="45">
        <v>3</v>
      </c>
      <c r="CL4" s="47">
        <v>7</v>
      </c>
      <c r="CM4" s="47">
        <v>4</v>
      </c>
      <c r="CN4" s="47">
        <v>5</v>
      </c>
      <c r="CO4" s="50">
        <v>1</v>
      </c>
      <c r="CP4" s="14">
        <v>1</v>
      </c>
      <c r="CQ4" s="12">
        <v>1</v>
      </c>
      <c r="CR4" s="12">
        <v>1</v>
      </c>
      <c r="CS4" s="12">
        <v>1</v>
      </c>
      <c r="CT4" s="12">
        <v>1</v>
      </c>
      <c r="CU4" s="12">
        <v>1</v>
      </c>
      <c r="CV4" s="12">
        <v>5</v>
      </c>
      <c r="CW4" s="12">
        <v>4</v>
      </c>
      <c r="CX4" s="45">
        <v>3</v>
      </c>
      <c r="CY4" s="47">
        <v>7</v>
      </c>
      <c r="CZ4" s="47">
        <v>4</v>
      </c>
      <c r="DA4" s="47">
        <v>5</v>
      </c>
      <c r="DB4" s="50">
        <v>1</v>
      </c>
      <c r="DC4" s="14">
        <v>1</v>
      </c>
      <c r="DD4" s="12">
        <v>1</v>
      </c>
      <c r="DE4" s="12">
        <v>1</v>
      </c>
      <c r="DF4" s="12">
        <v>1</v>
      </c>
      <c r="DG4" s="12">
        <v>1</v>
      </c>
      <c r="DH4" s="12">
        <v>1</v>
      </c>
      <c r="DI4" s="12">
        <v>5</v>
      </c>
      <c r="DJ4" s="12">
        <v>4</v>
      </c>
      <c r="DK4" s="45">
        <v>3</v>
      </c>
      <c r="DL4" s="47">
        <v>7</v>
      </c>
      <c r="DM4" s="47">
        <v>4</v>
      </c>
      <c r="DN4" s="47">
        <v>5</v>
      </c>
      <c r="DO4" s="50">
        <v>1</v>
      </c>
      <c r="DP4" s="14">
        <v>1</v>
      </c>
      <c r="DQ4" s="12">
        <v>1</v>
      </c>
      <c r="DR4" s="12">
        <v>1</v>
      </c>
      <c r="DS4" s="12">
        <v>1</v>
      </c>
      <c r="DT4" s="12">
        <v>1</v>
      </c>
      <c r="DU4" s="12">
        <v>1</v>
      </c>
      <c r="DV4" s="12">
        <v>5</v>
      </c>
      <c r="DW4" s="12">
        <v>4</v>
      </c>
      <c r="DX4" s="45">
        <v>3</v>
      </c>
      <c r="DY4" s="47">
        <v>7</v>
      </c>
      <c r="DZ4" s="47">
        <v>4</v>
      </c>
      <c r="EA4" s="47">
        <v>5</v>
      </c>
      <c r="EB4" s="50">
        <v>1</v>
      </c>
      <c r="EC4" s="14">
        <v>1</v>
      </c>
      <c r="ED4" s="12">
        <v>1</v>
      </c>
      <c r="EE4" s="12">
        <v>1</v>
      </c>
      <c r="EF4" s="12">
        <v>1</v>
      </c>
      <c r="EG4" s="12">
        <v>1</v>
      </c>
      <c r="EH4" s="12">
        <v>1</v>
      </c>
      <c r="EI4" s="12">
        <v>5</v>
      </c>
      <c r="EJ4" s="12">
        <v>4</v>
      </c>
      <c r="EK4" s="45">
        <v>3</v>
      </c>
      <c r="EL4" s="47">
        <v>7</v>
      </c>
      <c r="EM4" s="47">
        <v>4</v>
      </c>
      <c r="EN4" s="47">
        <v>5</v>
      </c>
      <c r="EO4" s="50">
        <v>1</v>
      </c>
      <c r="EP4" s="14">
        <v>1</v>
      </c>
      <c r="EQ4" s="12">
        <v>1</v>
      </c>
      <c r="ER4" s="12">
        <v>1</v>
      </c>
      <c r="ES4" s="12">
        <v>1</v>
      </c>
      <c r="ET4" s="12">
        <v>1</v>
      </c>
      <c r="EU4" s="12">
        <v>1</v>
      </c>
      <c r="EV4" s="12">
        <v>5</v>
      </c>
      <c r="EW4" s="12">
        <v>4</v>
      </c>
      <c r="EX4" s="45">
        <v>3</v>
      </c>
      <c r="EY4" s="47">
        <v>7</v>
      </c>
      <c r="EZ4" s="47">
        <v>4</v>
      </c>
      <c r="FA4" s="47">
        <v>5</v>
      </c>
      <c r="FB4" s="50">
        <v>1</v>
      </c>
      <c r="FC4" s="14">
        <v>1</v>
      </c>
      <c r="FD4" s="12">
        <v>2</v>
      </c>
      <c r="FE4" s="12">
        <v>3</v>
      </c>
      <c r="FF4" s="12">
        <v>4</v>
      </c>
      <c r="FG4" s="12">
        <v>4</v>
      </c>
      <c r="FH4" s="12">
        <v>3</v>
      </c>
      <c r="FI4" s="12">
        <v>2</v>
      </c>
      <c r="FJ4" s="45">
        <v>1</v>
      </c>
      <c r="FK4" s="47">
        <v>1</v>
      </c>
      <c r="FL4" s="46">
        <v>2</v>
      </c>
      <c r="FM4" s="46">
        <v>3</v>
      </c>
      <c r="FN4" s="46">
        <v>4</v>
      </c>
      <c r="FO4" s="51">
        <v>4</v>
      </c>
    </row>
    <row r="5" spans="1:171" x14ac:dyDescent="0.4">
      <c r="A5" s="13" t="str">
        <f>'مشخصات فردی'!A3</f>
        <v>نفر ۲</v>
      </c>
      <c r="B5" s="17"/>
      <c r="C5" s="14">
        <v>2</v>
      </c>
      <c r="D5" s="12">
        <v>2</v>
      </c>
      <c r="E5" s="12">
        <v>2</v>
      </c>
      <c r="F5" s="12">
        <v>2</v>
      </c>
      <c r="G5" s="12">
        <v>2</v>
      </c>
      <c r="H5" s="12">
        <v>2</v>
      </c>
      <c r="I5" s="12">
        <v>5</v>
      </c>
      <c r="J5" s="12">
        <v>4</v>
      </c>
      <c r="K5" s="45">
        <v>3</v>
      </c>
      <c r="L5" s="47">
        <v>7</v>
      </c>
      <c r="M5" s="47">
        <v>4</v>
      </c>
      <c r="N5" s="47">
        <v>5</v>
      </c>
      <c r="O5" s="50">
        <v>1</v>
      </c>
      <c r="P5" s="14">
        <v>2</v>
      </c>
      <c r="Q5" s="12">
        <v>2</v>
      </c>
      <c r="R5" s="12">
        <v>2</v>
      </c>
      <c r="S5" s="12">
        <v>2</v>
      </c>
      <c r="T5" s="12">
        <v>2</v>
      </c>
      <c r="U5" s="12">
        <v>2</v>
      </c>
      <c r="V5" s="12">
        <v>5</v>
      </c>
      <c r="W5" s="12">
        <v>4</v>
      </c>
      <c r="X5" s="45">
        <v>3</v>
      </c>
      <c r="Y5" s="47">
        <v>7</v>
      </c>
      <c r="Z5" s="47">
        <v>4</v>
      </c>
      <c r="AA5" s="47">
        <v>5</v>
      </c>
      <c r="AB5" s="50">
        <v>1</v>
      </c>
      <c r="AC5" s="14">
        <v>2</v>
      </c>
      <c r="AD5" s="12">
        <v>2</v>
      </c>
      <c r="AE5" s="12">
        <v>2</v>
      </c>
      <c r="AF5" s="12">
        <v>2</v>
      </c>
      <c r="AG5" s="12">
        <v>2</v>
      </c>
      <c r="AH5" s="12">
        <v>2</v>
      </c>
      <c r="AI5" s="12">
        <v>5</v>
      </c>
      <c r="AJ5" s="12">
        <v>4</v>
      </c>
      <c r="AK5" s="45">
        <v>3</v>
      </c>
      <c r="AL5" s="47">
        <v>7</v>
      </c>
      <c r="AM5" s="47">
        <v>4</v>
      </c>
      <c r="AN5" s="47">
        <v>5</v>
      </c>
      <c r="AO5" s="50">
        <v>1</v>
      </c>
      <c r="AP5" s="14">
        <v>2</v>
      </c>
      <c r="AQ5" s="12">
        <v>2</v>
      </c>
      <c r="AR5" s="12">
        <v>2</v>
      </c>
      <c r="AS5" s="12">
        <v>2</v>
      </c>
      <c r="AT5" s="12">
        <v>2</v>
      </c>
      <c r="AU5" s="12">
        <v>2</v>
      </c>
      <c r="AV5" s="12">
        <v>5</v>
      </c>
      <c r="AW5" s="12">
        <v>4</v>
      </c>
      <c r="AX5" s="45">
        <v>3</v>
      </c>
      <c r="AY5" s="47">
        <v>7</v>
      </c>
      <c r="AZ5" s="47">
        <v>4</v>
      </c>
      <c r="BA5" s="47">
        <v>5</v>
      </c>
      <c r="BB5" s="50">
        <v>1</v>
      </c>
      <c r="BC5" s="14">
        <v>2</v>
      </c>
      <c r="BD5" s="12">
        <v>2</v>
      </c>
      <c r="BE5" s="12">
        <v>2</v>
      </c>
      <c r="BF5" s="12">
        <v>2</v>
      </c>
      <c r="BG5" s="12">
        <v>2</v>
      </c>
      <c r="BH5" s="12">
        <v>2</v>
      </c>
      <c r="BI5" s="12">
        <v>5</v>
      </c>
      <c r="BJ5" s="12">
        <v>4</v>
      </c>
      <c r="BK5" s="45">
        <v>3</v>
      </c>
      <c r="BL5" s="47">
        <v>7</v>
      </c>
      <c r="BM5" s="47">
        <v>4</v>
      </c>
      <c r="BN5" s="47">
        <v>5</v>
      </c>
      <c r="BO5" s="50">
        <v>1</v>
      </c>
      <c r="BP5" s="14">
        <v>2</v>
      </c>
      <c r="BQ5" s="12">
        <v>2</v>
      </c>
      <c r="BR5" s="12">
        <v>2</v>
      </c>
      <c r="BS5" s="12">
        <v>2</v>
      </c>
      <c r="BT5" s="12">
        <v>2</v>
      </c>
      <c r="BU5" s="12">
        <v>2</v>
      </c>
      <c r="BV5" s="12">
        <v>5</v>
      </c>
      <c r="BW5" s="12">
        <v>4</v>
      </c>
      <c r="BX5" s="45">
        <v>3</v>
      </c>
      <c r="BY5" s="47">
        <v>7</v>
      </c>
      <c r="BZ5" s="47">
        <v>4</v>
      </c>
      <c r="CA5" s="47">
        <v>5</v>
      </c>
      <c r="CB5" s="50">
        <v>1</v>
      </c>
      <c r="CC5" s="14">
        <v>2</v>
      </c>
      <c r="CD5" s="12">
        <v>2</v>
      </c>
      <c r="CE5" s="12">
        <v>2</v>
      </c>
      <c r="CF5" s="12">
        <v>2</v>
      </c>
      <c r="CG5" s="12">
        <v>2</v>
      </c>
      <c r="CH5" s="12">
        <v>2</v>
      </c>
      <c r="CI5" s="12">
        <v>5</v>
      </c>
      <c r="CJ5" s="12">
        <v>4</v>
      </c>
      <c r="CK5" s="45">
        <v>3</v>
      </c>
      <c r="CL5" s="47">
        <v>7</v>
      </c>
      <c r="CM5" s="47">
        <v>4</v>
      </c>
      <c r="CN5" s="47">
        <v>5</v>
      </c>
      <c r="CO5" s="50">
        <v>1</v>
      </c>
      <c r="CP5" s="14">
        <v>2</v>
      </c>
      <c r="CQ5" s="12">
        <v>2</v>
      </c>
      <c r="CR5" s="12">
        <v>2</v>
      </c>
      <c r="CS5" s="12">
        <v>2</v>
      </c>
      <c r="CT5" s="12">
        <v>2</v>
      </c>
      <c r="CU5" s="12">
        <v>2</v>
      </c>
      <c r="CV5" s="12">
        <v>5</v>
      </c>
      <c r="CW5" s="12">
        <v>4</v>
      </c>
      <c r="CX5" s="45">
        <v>3</v>
      </c>
      <c r="CY5" s="47">
        <v>7</v>
      </c>
      <c r="CZ5" s="47">
        <v>4</v>
      </c>
      <c r="DA5" s="47">
        <v>5</v>
      </c>
      <c r="DB5" s="50">
        <v>1</v>
      </c>
      <c r="DC5" s="14">
        <v>2</v>
      </c>
      <c r="DD5" s="12">
        <v>2</v>
      </c>
      <c r="DE5" s="12">
        <v>2</v>
      </c>
      <c r="DF5" s="12">
        <v>2</v>
      </c>
      <c r="DG5" s="12">
        <v>2</v>
      </c>
      <c r="DH5" s="12">
        <v>2</v>
      </c>
      <c r="DI5" s="12">
        <v>5</v>
      </c>
      <c r="DJ5" s="12">
        <v>4</v>
      </c>
      <c r="DK5" s="45">
        <v>3</v>
      </c>
      <c r="DL5" s="47">
        <v>7</v>
      </c>
      <c r="DM5" s="47">
        <v>4</v>
      </c>
      <c r="DN5" s="47">
        <v>5</v>
      </c>
      <c r="DO5" s="50">
        <v>1</v>
      </c>
      <c r="DP5" s="14">
        <v>2</v>
      </c>
      <c r="DQ5" s="12">
        <v>2</v>
      </c>
      <c r="DR5" s="12">
        <v>2</v>
      </c>
      <c r="DS5" s="12">
        <v>2</v>
      </c>
      <c r="DT5" s="12">
        <v>2</v>
      </c>
      <c r="DU5" s="12">
        <v>2</v>
      </c>
      <c r="DV5" s="12">
        <v>5</v>
      </c>
      <c r="DW5" s="12">
        <v>4</v>
      </c>
      <c r="DX5" s="45">
        <v>3</v>
      </c>
      <c r="DY5" s="47">
        <v>7</v>
      </c>
      <c r="DZ5" s="47">
        <v>4</v>
      </c>
      <c r="EA5" s="47">
        <v>5</v>
      </c>
      <c r="EB5" s="50">
        <v>1</v>
      </c>
      <c r="EC5" s="14">
        <v>2</v>
      </c>
      <c r="ED5" s="12">
        <v>2</v>
      </c>
      <c r="EE5" s="12">
        <v>2</v>
      </c>
      <c r="EF5" s="12">
        <v>2</v>
      </c>
      <c r="EG5" s="12">
        <v>2</v>
      </c>
      <c r="EH5" s="12">
        <v>2</v>
      </c>
      <c r="EI5" s="12">
        <v>5</v>
      </c>
      <c r="EJ5" s="12">
        <v>4</v>
      </c>
      <c r="EK5" s="45">
        <v>3</v>
      </c>
      <c r="EL5" s="47">
        <v>7</v>
      </c>
      <c r="EM5" s="47">
        <v>4</v>
      </c>
      <c r="EN5" s="47">
        <v>5</v>
      </c>
      <c r="EO5" s="50">
        <v>1</v>
      </c>
      <c r="EP5" s="14">
        <v>2</v>
      </c>
      <c r="EQ5" s="12">
        <v>2</v>
      </c>
      <c r="ER5" s="12">
        <v>2</v>
      </c>
      <c r="ES5" s="12">
        <v>2</v>
      </c>
      <c r="ET5" s="12">
        <v>2</v>
      </c>
      <c r="EU5" s="12">
        <v>2</v>
      </c>
      <c r="EV5" s="12">
        <v>5</v>
      </c>
      <c r="EW5" s="12">
        <v>4</v>
      </c>
      <c r="EX5" s="45">
        <v>3</v>
      </c>
      <c r="EY5" s="47">
        <v>7</v>
      </c>
      <c r="EZ5" s="47">
        <v>4</v>
      </c>
      <c r="FA5" s="47">
        <v>5</v>
      </c>
      <c r="FB5" s="50">
        <v>1</v>
      </c>
      <c r="FC5" s="14"/>
      <c r="FD5" s="12"/>
      <c r="FE5" s="12"/>
      <c r="FF5" s="12"/>
      <c r="FG5" s="12"/>
      <c r="FH5" s="12"/>
      <c r="FI5" s="12"/>
      <c r="FJ5" s="45"/>
      <c r="FK5" s="47"/>
      <c r="FL5" s="46"/>
      <c r="FM5" s="46"/>
      <c r="FN5" s="46"/>
      <c r="FO5" s="51"/>
    </row>
    <row r="6" spans="1:171" x14ac:dyDescent="0.4">
      <c r="A6" s="13" t="str">
        <f>'مشخصات فردی'!A4</f>
        <v>نفر ۳</v>
      </c>
      <c r="B6" s="17"/>
      <c r="C6" s="14">
        <v>3</v>
      </c>
      <c r="D6" s="12">
        <v>3</v>
      </c>
      <c r="E6" s="12">
        <v>3</v>
      </c>
      <c r="F6" s="12">
        <v>3</v>
      </c>
      <c r="G6" s="12">
        <v>3</v>
      </c>
      <c r="H6" s="12">
        <v>3</v>
      </c>
      <c r="I6" s="12">
        <v>5</v>
      </c>
      <c r="J6" s="12">
        <v>4</v>
      </c>
      <c r="K6" s="45">
        <v>3</v>
      </c>
      <c r="L6" s="47">
        <v>7</v>
      </c>
      <c r="M6" s="47">
        <v>4</v>
      </c>
      <c r="N6" s="47">
        <v>5</v>
      </c>
      <c r="O6" s="50">
        <v>1</v>
      </c>
      <c r="P6" s="14">
        <v>3</v>
      </c>
      <c r="Q6" s="12">
        <v>3</v>
      </c>
      <c r="R6" s="12">
        <v>3</v>
      </c>
      <c r="S6" s="12">
        <v>3</v>
      </c>
      <c r="T6" s="12">
        <v>3</v>
      </c>
      <c r="U6" s="12">
        <v>3</v>
      </c>
      <c r="V6" s="12">
        <v>5</v>
      </c>
      <c r="W6" s="12">
        <v>4</v>
      </c>
      <c r="X6" s="45">
        <v>3</v>
      </c>
      <c r="Y6" s="47">
        <v>7</v>
      </c>
      <c r="Z6" s="47">
        <v>4</v>
      </c>
      <c r="AA6" s="47">
        <v>5</v>
      </c>
      <c r="AB6" s="50">
        <v>1</v>
      </c>
      <c r="AC6" s="14">
        <v>3</v>
      </c>
      <c r="AD6" s="12">
        <v>3</v>
      </c>
      <c r="AE6" s="12">
        <v>3</v>
      </c>
      <c r="AF6" s="12">
        <v>3</v>
      </c>
      <c r="AG6" s="12">
        <v>3</v>
      </c>
      <c r="AH6" s="12">
        <v>3</v>
      </c>
      <c r="AI6" s="12">
        <v>5</v>
      </c>
      <c r="AJ6" s="12">
        <v>4</v>
      </c>
      <c r="AK6" s="45">
        <v>3</v>
      </c>
      <c r="AL6" s="47">
        <v>7</v>
      </c>
      <c r="AM6" s="47">
        <v>4</v>
      </c>
      <c r="AN6" s="47">
        <v>5</v>
      </c>
      <c r="AO6" s="50">
        <v>1</v>
      </c>
      <c r="AP6" s="14">
        <v>3</v>
      </c>
      <c r="AQ6" s="12">
        <v>3</v>
      </c>
      <c r="AR6" s="12">
        <v>3</v>
      </c>
      <c r="AS6" s="12">
        <v>3</v>
      </c>
      <c r="AT6" s="12">
        <v>3</v>
      </c>
      <c r="AU6" s="12">
        <v>3</v>
      </c>
      <c r="AV6" s="12">
        <v>5</v>
      </c>
      <c r="AW6" s="12">
        <v>4</v>
      </c>
      <c r="AX6" s="45">
        <v>3</v>
      </c>
      <c r="AY6" s="47">
        <v>7</v>
      </c>
      <c r="AZ6" s="47">
        <v>4</v>
      </c>
      <c r="BA6" s="47">
        <v>5</v>
      </c>
      <c r="BB6" s="50">
        <v>1</v>
      </c>
      <c r="BC6" s="14">
        <v>3</v>
      </c>
      <c r="BD6" s="12">
        <v>3</v>
      </c>
      <c r="BE6" s="12">
        <v>3</v>
      </c>
      <c r="BF6" s="12">
        <v>3</v>
      </c>
      <c r="BG6" s="12">
        <v>3</v>
      </c>
      <c r="BH6" s="12">
        <v>3</v>
      </c>
      <c r="BI6" s="12">
        <v>5</v>
      </c>
      <c r="BJ6" s="12">
        <v>4</v>
      </c>
      <c r="BK6" s="45">
        <v>3</v>
      </c>
      <c r="BL6" s="47">
        <v>7</v>
      </c>
      <c r="BM6" s="47">
        <v>4</v>
      </c>
      <c r="BN6" s="47">
        <v>5</v>
      </c>
      <c r="BO6" s="50">
        <v>1</v>
      </c>
      <c r="BP6" s="14">
        <v>3</v>
      </c>
      <c r="BQ6" s="12">
        <v>3</v>
      </c>
      <c r="BR6" s="12">
        <v>3</v>
      </c>
      <c r="BS6" s="12">
        <v>3</v>
      </c>
      <c r="BT6" s="12">
        <v>3</v>
      </c>
      <c r="BU6" s="12">
        <v>3</v>
      </c>
      <c r="BV6" s="12">
        <v>5</v>
      </c>
      <c r="BW6" s="12">
        <v>4</v>
      </c>
      <c r="BX6" s="45">
        <v>3</v>
      </c>
      <c r="BY6" s="47">
        <v>7</v>
      </c>
      <c r="BZ6" s="47">
        <v>4</v>
      </c>
      <c r="CA6" s="47">
        <v>5</v>
      </c>
      <c r="CB6" s="50">
        <v>1</v>
      </c>
      <c r="CC6" s="14">
        <v>3</v>
      </c>
      <c r="CD6" s="12">
        <v>3</v>
      </c>
      <c r="CE6" s="12">
        <v>3</v>
      </c>
      <c r="CF6" s="12">
        <v>3</v>
      </c>
      <c r="CG6" s="12">
        <v>3</v>
      </c>
      <c r="CH6" s="12">
        <v>3</v>
      </c>
      <c r="CI6" s="12">
        <v>5</v>
      </c>
      <c r="CJ6" s="12">
        <v>4</v>
      </c>
      <c r="CK6" s="45">
        <v>3</v>
      </c>
      <c r="CL6" s="47">
        <v>7</v>
      </c>
      <c r="CM6" s="47">
        <v>4</v>
      </c>
      <c r="CN6" s="47">
        <v>5</v>
      </c>
      <c r="CO6" s="50">
        <v>1</v>
      </c>
      <c r="CP6" s="14">
        <v>3</v>
      </c>
      <c r="CQ6" s="12">
        <v>3</v>
      </c>
      <c r="CR6" s="12">
        <v>3</v>
      </c>
      <c r="CS6" s="12">
        <v>3</v>
      </c>
      <c r="CT6" s="12">
        <v>3</v>
      </c>
      <c r="CU6" s="12">
        <v>3</v>
      </c>
      <c r="CV6" s="12">
        <v>5</v>
      </c>
      <c r="CW6" s="12">
        <v>4</v>
      </c>
      <c r="CX6" s="45">
        <v>3</v>
      </c>
      <c r="CY6" s="47">
        <v>7</v>
      </c>
      <c r="CZ6" s="47">
        <v>4</v>
      </c>
      <c r="DA6" s="47">
        <v>5</v>
      </c>
      <c r="DB6" s="50">
        <v>1</v>
      </c>
      <c r="DC6" s="14">
        <v>3</v>
      </c>
      <c r="DD6" s="12">
        <v>3</v>
      </c>
      <c r="DE6" s="12">
        <v>3</v>
      </c>
      <c r="DF6" s="12">
        <v>3</v>
      </c>
      <c r="DG6" s="12">
        <v>3</v>
      </c>
      <c r="DH6" s="12">
        <v>3</v>
      </c>
      <c r="DI6" s="12">
        <v>5</v>
      </c>
      <c r="DJ6" s="12">
        <v>4</v>
      </c>
      <c r="DK6" s="45">
        <v>3</v>
      </c>
      <c r="DL6" s="47">
        <v>7</v>
      </c>
      <c r="DM6" s="47">
        <v>4</v>
      </c>
      <c r="DN6" s="47">
        <v>5</v>
      </c>
      <c r="DO6" s="50">
        <v>1</v>
      </c>
      <c r="DP6" s="14">
        <v>3</v>
      </c>
      <c r="DQ6" s="12">
        <v>3</v>
      </c>
      <c r="DR6" s="12">
        <v>3</v>
      </c>
      <c r="DS6" s="12">
        <v>3</v>
      </c>
      <c r="DT6" s="12">
        <v>3</v>
      </c>
      <c r="DU6" s="12">
        <v>3</v>
      </c>
      <c r="DV6" s="12">
        <v>5</v>
      </c>
      <c r="DW6" s="12">
        <v>4</v>
      </c>
      <c r="DX6" s="45">
        <v>3</v>
      </c>
      <c r="DY6" s="47">
        <v>7</v>
      </c>
      <c r="DZ6" s="47">
        <v>4</v>
      </c>
      <c r="EA6" s="47">
        <v>5</v>
      </c>
      <c r="EB6" s="50">
        <v>1</v>
      </c>
      <c r="EC6" s="14">
        <v>3</v>
      </c>
      <c r="ED6" s="12">
        <v>3</v>
      </c>
      <c r="EE6" s="12">
        <v>3</v>
      </c>
      <c r="EF6" s="12">
        <v>3</v>
      </c>
      <c r="EG6" s="12">
        <v>3</v>
      </c>
      <c r="EH6" s="12">
        <v>3</v>
      </c>
      <c r="EI6" s="12">
        <v>5</v>
      </c>
      <c r="EJ6" s="12">
        <v>4</v>
      </c>
      <c r="EK6" s="45">
        <v>3</v>
      </c>
      <c r="EL6" s="47">
        <v>7</v>
      </c>
      <c r="EM6" s="47">
        <v>4</v>
      </c>
      <c r="EN6" s="47">
        <v>5</v>
      </c>
      <c r="EO6" s="50">
        <v>1</v>
      </c>
      <c r="EP6" s="14">
        <v>3</v>
      </c>
      <c r="EQ6" s="12">
        <v>3</v>
      </c>
      <c r="ER6" s="12">
        <v>3</v>
      </c>
      <c r="ES6" s="12">
        <v>3</v>
      </c>
      <c r="ET6" s="12">
        <v>3</v>
      </c>
      <c r="EU6" s="12">
        <v>3</v>
      </c>
      <c r="EV6" s="12">
        <v>5</v>
      </c>
      <c r="EW6" s="12">
        <v>4</v>
      </c>
      <c r="EX6" s="45">
        <v>3</v>
      </c>
      <c r="EY6" s="47">
        <v>7</v>
      </c>
      <c r="EZ6" s="47">
        <v>4</v>
      </c>
      <c r="FA6" s="47">
        <v>5</v>
      </c>
      <c r="FB6" s="50">
        <v>1</v>
      </c>
      <c r="FC6" s="14"/>
      <c r="FD6" s="12"/>
      <c r="FE6" s="12"/>
      <c r="FF6" s="12"/>
      <c r="FG6" s="12"/>
      <c r="FH6" s="12"/>
      <c r="FI6" s="12"/>
      <c r="FJ6" s="45"/>
      <c r="FK6" s="47"/>
      <c r="FL6" s="46"/>
      <c r="FM6" s="46"/>
      <c r="FN6" s="46"/>
      <c r="FO6" s="51"/>
    </row>
    <row r="7" spans="1:171" x14ac:dyDescent="0.4">
      <c r="A7" s="13" t="str">
        <f>'مشخصات فردی'!A5</f>
        <v>نفر ۴</v>
      </c>
      <c r="B7" s="17"/>
      <c r="C7" s="14">
        <v>4</v>
      </c>
      <c r="D7" s="12">
        <v>4</v>
      </c>
      <c r="E7" s="12">
        <v>4</v>
      </c>
      <c r="F7" s="12">
        <v>4</v>
      </c>
      <c r="G7" s="12">
        <v>4</v>
      </c>
      <c r="H7" s="12">
        <v>4</v>
      </c>
      <c r="I7" s="12">
        <v>5</v>
      </c>
      <c r="J7" s="12">
        <v>4</v>
      </c>
      <c r="K7" s="45">
        <v>3</v>
      </c>
      <c r="L7" s="47">
        <v>7</v>
      </c>
      <c r="M7" s="47">
        <v>4</v>
      </c>
      <c r="N7" s="47">
        <v>5</v>
      </c>
      <c r="O7" s="50">
        <v>1</v>
      </c>
      <c r="P7" s="14">
        <v>4</v>
      </c>
      <c r="Q7" s="12">
        <v>4</v>
      </c>
      <c r="R7" s="12">
        <v>4</v>
      </c>
      <c r="S7" s="12">
        <v>4</v>
      </c>
      <c r="T7" s="12">
        <v>4</v>
      </c>
      <c r="U7" s="12">
        <v>4</v>
      </c>
      <c r="V7" s="12">
        <v>5</v>
      </c>
      <c r="W7" s="12">
        <v>4</v>
      </c>
      <c r="X7" s="45">
        <v>3</v>
      </c>
      <c r="Y7" s="47">
        <v>7</v>
      </c>
      <c r="Z7" s="47">
        <v>4</v>
      </c>
      <c r="AA7" s="47">
        <v>5</v>
      </c>
      <c r="AB7" s="50">
        <v>1</v>
      </c>
      <c r="AC7" s="14">
        <v>4</v>
      </c>
      <c r="AD7" s="12">
        <v>4</v>
      </c>
      <c r="AE7" s="12">
        <v>4</v>
      </c>
      <c r="AF7" s="12">
        <v>4</v>
      </c>
      <c r="AG7" s="12">
        <v>4</v>
      </c>
      <c r="AH7" s="12">
        <v>4</v>
      </c>
      <c r="AI7" s="12">
        <v>5</v>
      </c>
      <c r="AJ7" s="12">
        <v>4</v>
      </c>
      <c r="AK7" s="45">
        <v>3</v>
      </c>
      <c r="AL7" s="47">
        <v>7</v>
      </c>
      <c r="AM7" s="47">
        <v>4</v>
      </c>
      <c r="AN7" s="47">
        <v>5</v>
      </c>
      <c r="AO7" s="50">
        <v>1</v>
      </c>
      <c r="AP7" s="14">
        <v>4</v>
      </c>
      <c r="AQ7" s="12">
        <v>4</v>
      </c>
      <c r="AR7" s="12">
        <v>4</v>
      </c>
      <c r="AS7" s="12">
        <v>4</v>
      </c>
      <c r="AT7" s="12">
        <v>4</v>
      </c>
      <c r="AU7" s="12">
        <v>4</v>
      </c>
      <c r="AV7" s="12">
        <v>5</v>
      </c>
      <c r="AW7" s="12">
        <v>4</v>
      </c>
      <c r="AX7" s="45">
        <v>3</v>
      </c>
      <c r="AY7" s="47">
        <v>7</v>
      </c>
      <c r="AZ7" s="47">
        <v>4</v>
      </c>
      <c r="BA7" s="47">
        <v>5</v>
      </c>
      <c r="BB7" s="50">
        <v>1</v>
      </c>
      <c r="BC7" s="14">
        <v>4</v>
      </c>
      <c r="BD7" s="12">
        <v>4</v>
      </c>
      <c r="BE7" s="12">
        <v>4</v>
      </c>
      <c r="BF7" s="12">
        <v>4</v>
      </c>
      <c r="BG7" s="12">
        <v>4</v>
      </c>
      <c r="BH7" s="12">
        <v>4</v>
      </c>
      <c r="BI7" s="12">
        <v>5</v>
      </c>
      <c r="BJ7" s="12">
        <v>4</v>
      </c>
      <c r="BK7" s="45">
        <v>3</v>
      </c>
      <c r="BL7" s="47">
        <v>7</v>
      </c>
      <c r="BM7" s="47">
        <v>4</v>
      </c>
      <c r="BN7" s="47">
        <v>5</v>
      </c>
      <c r="BO7" s="50">
        <v>1</v>
      </c>
      <c r="BP7" s="14">
        <v>4</v>
      </c>
      <c r="BQ7" s="12">
        <v>4</v>
      </c>
      <c r="BR7" s="12">
        <v>4</v>
      </c>
      <c r="BS7" s="12">
        <v>4</v>
      </c>
      <c r="BT7" s="12">
        <v>4</v>
      </c>
      <c r="BU7" s="12">
        <v>4</v>
      </c>
      <c r="BV7" s="12">
        <v>5</v>
      </c>
      <c r="BW7" s="12">
        <v>4</v>
      </c>
      <c r="BX7" s="45">
        <v>3</v>
      </c>
      <c r="BY7" s="47">
        <v>7</v>
      </c>
      <c r="BZ7" s="47">
        <v>4</v>
      </c>
      <c r="CA7" s="47">
        <v>5</v>
      </c>
      <c r="CB7" s="50">
        <v>1</v>
      </c>
      <c r="CC7" s="14">
        <v>4</v>
      </c>
      <c r="CD7" s="12">
        <v>4</v>
      </c>
      <c r="CE7" s="12">
        <v>4</v>
      </c>
      <c r="CF7" s="12">
        <v>4</v>
      </c>
      <c r="CG7" s="12">
        <v>4</v>
      </c>
      <c r="CH7" s="12">
        <v>4</v>
      </c>
      <c r="CI7" s="12">
        <v>5</v>
      </c>
      <c r="CJ7" s="12">
        <v>4</v>
      </c>
      <c r="CK7" s="45">
        <v>3</v>
      </c>
      <c r="CL7" s="47">
        <v>7</v>
      </c>
      <c r="CM7" s="47">
        <v>4</v>
      </c>
      <c r="CN7" s="47">
        <v>5</v>
      </c>
      <c r="CO7" s="50">
        <v>1</v>
      </c>
      <c r="CP7" s="14">
        <v>4</v>
      </c>
      <c r="CQ7" s="12">
        <v>4</v>
      </c>
      <c r="CR7" s="12">
        <v>4</v>
      </c>
      <c r="CS7" s="12">
        <v>4</v>
      </c>
      <c r="CT7" s="12">
        <v>4</v>
      </c>
      <c r="CU7" s="12">
        <v>4</v>
      </c>
      <c r="CV7" s="12">
        <v>5</v>
      </c>
      <c r="CW7" s="12">
        <v>4</v>
      </c>
      <c r="CX7" s="45">
        <v>3</v>
      </c>
      <c r="CY7" s="47">
        <v>7</v>
      </c>
      <c r="CZ7" s="47">
        <v>4</v>
      </c>
      <c r="DA7" s="47">
        <v>5</v>
      </c>
      <c r="DB7" s="50">
        <v>1</v>
      </c>
      <c r="DC7" s="14">
        <v>4</v>
      </c>
      <c r="DD7" s="12">
        <v>4</v>
      </c>
      <c r="DE7" s="12">
        <v>4</v>
      </c>
      <c r="DF7" s="12">
        <v>4</v>
      </c>
      <c r="DG7" s="12">
        <v>4</v>
      </c>
      <c r="DH7" s="12">
        <v>4</v>
      </c>
      <c r="DI7" s="12">
        <v>5</v>
      </c>
      <c r="DJ7" s="12">
        <v>4</v>
      </c>
      <c r="DK7" s="45">
        <v>3</v>
      </c>
      <c r="DL7" s="47">
        <v>7</v>
      </c>
      <c r="DM7" s="47">
        <v>4</v>
      </c>
      <c r="DN7" s="47">
        <v>5</v>
      </c>
      <c r="DO7" s="50">
        <v>1</v>
      </c>
      <c r="DP7" s="14">
        <v>4</v>
      </c>
      <c r="DQ7" s="12">
        <v>4</v>
      </c>
      <c r="DR7" s="12">
        <v>4</v>
      </c>
      <c r="DS7" s="12">
        <v>4</v>
      </c>
      <c r="DT7" s="12">
        <v>4</v>
      </c>
      <c r="DU7" s="12">
        <v>4</v>
      </c>
      <c r="DV7" s="12">
        <v>5</v>
      </c>
      <c r="DW7" s="12">
        <v>4</v>
      </c>
      <c r="DX7" s="45">
        <v>3</v>
      </c>
      <c r="DY7" s="47">
        <v>7</v>
      </c>
      <c r="DZ7" s="47">
        <v>4</v>
      </c>
      <c r="EA7" s="47">
        <v>5</v>
      </c>
      <c r="EB7" s="50">
        <v>1</v>
      </c>
      <c r="EC7" s="14">
        <v>4</v>
      </c>
      <c r="ED7" s="12">
        <v>4</v>
      </c>
      <c r="EE7" s="12">
        <v>4</v>
      </c>
      <c r="EF7" s="12">
        <v>4</v>
      </c>
      <c r="EG7" s="12">
        <v>4</v>
      </c>
      <c r="EH7" s="12">
        <v>4</v>
      </c>
      <c r="EI7" s="12">
        <v>5</v>
      </c>
      <c r="EJ7" s="12">
        <v>4</v>
      </c>
      <c r="EK7" s="45">
        <v>3</v>
      </c>
      <c r="EL7" s="47">
        <v>7</v>
      </c>
      <c r="EM7" s="47">
        <v>4</v>
      </c>
      <c r="EN7" s="47">
        <v>5</v>
      </c>
      <c r="EO7" s="50">
        <v>1</v>
      </c>
      <c r="EP7" s="14">
        <v>4</v>
      </c>
      <c r="EQ7" s="12">
        <v>4</v>
      </c>
      <c r="ER7" s="12">
        <v>4</v>
      </c>
      <c r="ES7" s="12">
        <v>4</v>
      </c>
      <c r="ET7" s="12">
        <v>4</v>
      </c>
      <c r="EU7" s="12">
        <v>4</v>
      </c>
      <c r="EV7" s="12">
        <v>5</v>
      </c>
      <c r="EW7" s="12">
        <v>4</v>
      </c>
      <c r="EX7" s="45">
        <v>3</v>
      </c>
      <c r="EY7" s="47">
        <v>7</v>
      </c>
      <c r="EZ7" s="47">
        <v>4</v>
      </c>
      <c r="FA7" s="47">
        <v>5</v>
      </c>
      <c r="FB7" s="50">
        <v>1</v>
      </c>
      <c r="FC7" s="14"/>
      <c r="FD7" s="12"/>
      <c r="FE7" s="12"/>
      <c r="FF7" s="12"/>
      <c r="FG7" s="12"/>
      <c r="FH7" s="12"/>
      <c r="FI7" s="12"/>
      <c r="FJ7" s="45"/>
      <c r="FK7" s="47"/>
      <c r="FL7" s="46"/>
      <c r="FM7" s="46"/>
      <c r="FN7" s="46"/>
      <c r="FO7" s="51"/>
    </row>
    <row r="8" spans="1:171" x14ac:dyDescent="0.4">
      <c r="A8" s="13" t="str">
        <f>'مشخصات فردی'!A6</f>
        <v>نفر ۵</v>
      </c>
      <c r="B8" s="17"/>
      <c r="C8" s="14">
        <v>5</v>
      </c>
      <c r="D8" s="12">
        <v>5</v>
      </c>
      <c r="E8" s="12">
        <v>5</v>
      </c>
      <c r="F8" s="12">
        <v>5</v>
      </c>
      <c r="G8" s="12">
        <v>5</v>
      </c>
      <c r="H8" s="12">
        <v>5</v>
      </c>
      <c r="I8" s="12">
        <v>5</v>
      </c>
      <c r="J8" s="12">
        <v>4</v>
      </c>
      <c r="K8" s="45">
        <v>3</v>
      </c>
      <c r="L8" s="47">
        <v>7</v>
      </c>
      <c r="M8" s="47">
        <v>4</v>
      </c>
      <c r="N8" s="47">
        <v>5</v>
      </c>
      <c r="O8" s="50">
        <v>1</v>
      </c>
      <c r="P8" s="14">
        <v>5</v>
      </c>
      <c r="Q8" s="12">
        <v>5</v>
      </c>
      <c r="R8" s="12">
        <v>5</v>
      </c>
      <c r="S8" s="12">
        <v>5</v>
      </c>
      <c r="T8" s="12">
        <v>5</v>
      </c>
      <c r="U8" s="12">
        <v>5</v>
      </c>
      <c r="V8" s="12">
        <v>5</v>
      </c>
      <c r="W8" s="12">
        <v>4</v>
      </c>
      <c r="X8" s="45">
        <v>3</v>
      </c>
      <c r="Y8" s="47">
        <v>7</v>
      </c>
      <c r="Z8" s="47">
        <v>4</v>
      </c>
      <c r="AA8" s="47">
        <v>5</v>
      </c>
      <c r="AB8" s="50">
        <v>1</v>
      </c>
      <c r="AC8" s="14">
        <v>5</v>
      </c>
      <c r="AD8" s="12">
        <v>5</v>
      </c>
      <c r="AE8" s="12">
        <v>5</v>
      </c>
      <c r="AF8" s="12">
        <v>5</v>
      </c>
      <c r="AG8" s="12">
        <v>5</v>
      </c>
      <c r="AH8" s="12">
        <v>5</v>
      </c>
      <c r="AI8" s="12">
        <v>5</v>
      </c>
      <c r="AJ8" s="12">
        <v>4</v>
      </c>
      <c r="AK8" s="45">
        <v>3</v>
      </c>
      <c r="AL8" s="47">
        <v>7</v>
      </c>
      <c r="AM8" s="47">
        <v>4</v>
      </c>
      <c r="AN8" s="47">
        <v>5</v>
      </c>
      <c r="AO8" s="50">
        <v>1</v>
      </c>
      <c r="AP8" s="14">
        <v>5</v>
      </c>
      <c r="AQ8" s="12">
        <v>5</v>
      </c>
      <c r="AR8" s="12">
        <v>5</v>
      </c>
      <c r="AS8" s="12">
        <v>5</v>
      </c>
      <c r="AT8" s="12">
        <v>5</v>
      </c>
      <c r="AU8" s="12">
        <v>5</v>
      </c>
      <c r="AV8" s="12">
        <v>5</v>
      </c>
      <c r="AW8" s="12">
        <v>4</v>
      </c>
      <c r="AX8" s="45">
        <v>3</v>
      </c>
      <c r="AY8" s="47">
        <v>7</v>
      </c>
      <c r="AZ8" s="47">
        <v>4</v>
      </c>
      <c r="BA8" s="47">
        <v>5</v>
      </c>
      <c r="BB8" s="50">
        <v>1</v>
      </c>
      <c r="BC8" s="14">
        <v>5</v>
      </c>
      <c r="BD8" s="12">
        <v>5</v>
      </c>
      <c r="BE8" s="12">
        <v>5</v>
      </c>
      <c r="BF8" s="12">
        <v>5</v>
      </c>
      <c r="BG8" s="12">
        <v>5</v>
      </c>
      <c r="BH8" s="12">
        <v>5</v>
      </c>
      <c r="BI8" s="12">
        <v>5</v>
      </c>
      <c r="BJ8" s="12">
        <v>4</v>
      </c>
      <c r="BK8" s="45">
        <v>3</v>
      </c>
      <c r="BL8" s="47">
        <v>7</v>
      </c>
      <c r="BM8" s="47">
        <v>4</v>
      </c>
      <c r="BN8" s="47">
        <v>5</v>
      </c>
      <c r="BO8" s="50">
        <v>1</v>
      </c>
      <c r="BP8" s="14">
        <v>5</v>
      </c>
      <c r="BQ8" s="12">
        <v>5</v>
      </c>
      <c r="BR8" s="12">
        <v>5</v>
      </c>
      <c r="BS8" s="12">
        <v>5</v>
      </c>
      <c r="BT8" s="12">
        <v>5</v>
      </c>
      <c r="BU8" s="12">
        <v>5</v>
      </c>
      <c r="BV8" s="12">
        <v>5</v>
      </c>
      <c r="BW8" s="12">
        <v>4</v>
      </c>
      <c r="BX8" s="45">
        <v>3</v>
      </c>
      <c r="BY8" s="47">
        <v>7</v>
      </c>
      <c r="BZ8" s="47">
        <v>4</v>
      </c>
      <c r="CA8" s="47">
        <v>5</v>
      </c>
      <c r="CB8" s="50">
        <v>1</v>
      </c>
      <c r="CC8" s="14">
        <v>5</v>
      </c>
      <c r="CD8" s="12">
        <v>5</v>
      </c>
      <c r="CE8" s="12">
        <v>5</v>
      </c>
      <c r="CF8" s="12">
        <v>5</v>
      </c>
      <c r="CG8" s="12">
        <v>5</v>
      </c>
      <c r="CH8" s="12">
        <v>5</v>
      </c>
      <c r="CI8" s="12">
        <v>5</v>
      </c>
      <c r="CJ8" s="12">
        <v>4</v>
      </c>
      <c r="CK8" s="45">
        <v>3</v>
      </c>
      <c r="CL8" s="47">
        <v>7</v>
      </c>
      <c r="CM8" s="47">
        <v>4</v>
      </c>
      <c r="CN8" s="47">
        <v>5</v>
      </c>
      <c r="CO8" s="50">
        <v>1</v>
      </c>
      <c r="CP8" s="14">
        <v>5</v>
      </c>
      <c r="CQ8" s="12">
        <v>5</v>
      </c>
      <c r="CR8" s="12">
        <v>5</v>
      </c>
      <c r="CS8" s="12">
        <v>5</v>
      </c>
      <c r="CT8" s="12">
        <v>5</v>
      </c>
      <c r="CU8" s="12">
        <v>5</v>
      </c>
      <c r="CV8" s="12">
        <v>5</v>
      </c>
      <c r="CW8" s="12">
        <v>4</v>
      </c>
      <c r="CX8" s="45">
        <v>3</v>
      </c>
      <c r="CY8" s="47">
        <v>7</v>
      </c>
      <c r="CZ8" s="47">
        <v>4</v>
      </c>
      <c r="DA8" s="47">
        <v>5</v>
      </c>
      <c r="DB8" s="50">
        <v>1</v>
      </c>
      <c r="DC8" s="14">
        <v>5</v>
      </c>
      <c r="DD8" s="12">
        <v>5</v>
      </c>
      <c r="DE8" s="12">
        <v>5</v>
      </c>
      <c r="DF8" s="12">
        <v>5</v>
      </c>
      <c r="DG8" s="12">
        <v>5</v>
      </c>
      <c r="DH8" s="12">
        <v>5</v>
      </c>
      <c r="DI8" s="12">
        <v>5</v>
      </c>
      <c r="DJ8" s="12">
        <v>4</v>
      </c>
      <c r="DK8" s="45">
        <v>3</v>
      </c>
      <c r="DL8" s="47">
        <v>7</v>
      </c>
      <c r="DM8" s="47">
        <v>4</v>
      </c>
      <c r="DN8" s="47">
        <v>5</v>
      </c>
      <c r="DO8" s="50">
        <v>1</v>
      </c>
      <c r="DP8" s="14">
        <v>5</v>
      </c>
      <c r="DQ8" s="12">
        <v>5</v>
      </c>
      <c r="DR8" s="12">
        <v>5</v>
      </c>
      <c r="DS8" s="12">
        <v>5</v>
      </c>
      <c r="DT8" s="12">
        <v>5</v>
      </c>
      <c r="DU8" s="12">
        <v>5</v>
      </c>
      <c r="DV8" s="12">
        <v>5</v>
      </c>
      <c r="DW8" s="12">
        <v>4</v>
      </c>
      <c r="DX8" s="45">
        <v>3</v>
      </c>
      <c r="DY8" s="47">
        <v>7</v>
      </c>
      <c r="DZ8" s="47">
        <v>4</v>
      </c>
      <c r="EA8" s="47">
        <v>5</v>
      </c>
      <c r="EB8" s="50">
        <v>1</v>
      </c>
      <c r="EC8" s="14">
        <v>5</v>
      </c>
      <c r="ED8" s="12">
        <v>5</v>
      </c>
      <c r="EE8" s="12">
        <v>5</v>
      </c>
      <c r="EF8" s="12">
        <v>5</v>
      </c>
      <c r="EG8" s="12">
        <v>5</v>
      </c>
      <c r="EH8" s="12">
        <v>5</v>
      </c>
      <c r="EI8" s="12">
        <v>5</v>
      </c>
      <c r="EJ8" s="12">
        <v>4</v>
      </c>
      <c r="EK8" s="45">
        <v>3</v>
      </c>
      <c r="EL8" s="47">
        <v>7</v>
      </c>
      <c r="EM8" s="47">
        <v>4</v>
      </c>
      <c r="EN8" s="47">
        <v>5</v>
      </c>
      <c r="EO8" s="50">
        <v>1</v>
      </c>
      <c r="EP8" s="14">
        <v>5</v>
      </c>
      <c r="EQ8" s="12">
        <v>5</v>
      </c>
      <c r="ER8" s="12">
        <v>5</v>
      </c>
      <c r="ES8" s="12">
        <v>5</v>
      </c>
      <c r="ET8" s="12">
        <v>5</v>
      </c>
      <c r="EU8" s="12">
        <v>5</v>
      </c>
      <c r="EV8" s="12">
        <v>5</v>
      </c>
      <c r="EW8" s="12">
        <v>4</v>
      </c>
      <c r="EX8" s="45">
        <v>3</v>
      </c>
      <c r="EY8" s="47">
        <v>7</v>
      </c>
      <c r="EZ8" s="47">
        <v>4</v>
      </c>
      <c r="FA8" s="47">
        <v>5</v>
      </c>
      <c r="FB8" s="50">
        <v>1</v>
      </c>
      <c r="FC8" s="14"/>
      <c r="FD8" s="12"/>
      <c r="FE8" s="12"/>
      <c r="FF8" s="12"/>
      <c r="FG8" s="12"/>
      <c r="FH8" s="12"/>
      <c r="FI8" s="12"/>
      <c r="FJ8" s="45"/>
      <c r="FK8" s="47"/>
      <c r="FL8" s="46"/>
      <c r="FM8" s="46"/>
      <c r="FN8" s="46"/>
      <c r="FO8" s="51"/>
    </row>
    <row r="9" spans="1:171" x14ac:dyDescent="0.4">
      <c r="A9" s="13" t="str">
        <f>'مشخصات فردی'!A7</f>
        <v>نفر ۶</v>
      </c>
      <c r="B9" s="17"/>
      <c r="C9" s="14">
        <v>1</v>
      </c>
      <c r="D9" s="12">
        <v>1</v>
      </c>
      <c r="E9" s="12">
        <v>1</v>
      </c>
      <c r="F9" s="12">
        <v>1</v>
      </c>
      <c r="G9" s="12">
        <v>1</v>
      </c>
      <c r="H9" s="12">
        <v>1</v>
      </c>
      <c r="I9" s="12">
        <v>5</v>
      </c>
      <c r="J9" s="12">
        <v>4</v>
      </c>
      <c r="K9" s="45">
        <v>3</v>
      </c>
      <c r="L9" s="47">
        <v>7</v>
      </c>
      <c r="M9" s="47">
        <v>4</v>
      </c>
      <c r="N9" s="47">
        <v>5</v>
      </c>
      <c r="O9" s="50">
        <v>1</v>
      </c>
      <c r="P9" s="14">
        <v>1</v>
      </c>
      <c r="Q9" s="12">
        <v>1</v>
      </c>
      <c r="R9" s="12">
        <v>1</v>
      </c>
      <c r="S9" s="12">
        <v>1</v>
      </c>
      <c r="T9" s="12">
        <v>1</v>
      </c>
      <c r="U9" s="12">
        <v>1</v>
      </c>
      <c r="V9" s="12">
        <v>5</v>
      </c>
      <c r="W9" s="12">
        <v>4</v>
      </c>
      <c r="X9" s="45">
        <v>3</v>
      </c>
      <c r="Y9" s="47">
        <v>7</v>
      </c>
      <c r="Z9" s="47">
        <v>4</v>
      </c>
      <c r="AA9" s="47">
        <v>5</v>
      </c>
      <c r="AB9" s="50">
        <v>1</v>
      </c>
      <c r="AC9" s="14">
        <v>1</v>
      </c>
      <c r="AD9" s="12">
        <v>1</v>
      </c>
      <c r="AE9" s="12">
        <v>1</v>
      </c>
      <c r="AF9" s="12">
        <v>1</v>
      </c>
      <c r="AG9" s="12">
        <v>1</v>
      </c>
      <c r="AH9" s="12">
        <v>1</v>
      </c>
      <c r="AI9" s="12">
        <v>5</v>
      </c>
      <c r="AJ9" s="12">
        <v>4</v>
      </c>
      <c r="AK9" s="45">
        <v>3</v>
      </c>
      <c r="AL9" s="47">
        <v>7</v>
      </c>
      <c r="AM9" s="47">
        <v>4</v>
      </c>
      <c r="AN9" s="47">
        <v>5</v>
      </c>
      <c r="AO9" s="50">
        <v>1</v>
      </c>
      <c r="AP9" s="14">
        <v>1</v>
      </c>
      <c r="AQ9" s="12">
        <v>1</v>
      </c>
      <c r="AR9" s="12">
        <v>1</v>
      </c>
      <c r="AS9" s="12">
        <v>1</v>
      </c>
      <c r="AT9" s="12">
        <v>1</v>
      </c>
      <c r="AU9" s="12">
        <v>1</v>
      </c>
      <c r="AV9" s="12">
        <v>5</v>
      </c>
      <c r="AW9" s="12">
        <v>4</v>
      </c>
      <c r="AX9" s="45">
        <v>3</v>
      </c>
      <c r="AY9" s="47">
        <v>7</v>
      </c>
      <c r="AZ9" s="47">
        <v>4</v>
      </c>
      <c r="BA9" s="47">
        <v>5</v>
      </c>
      <c r="BB9" s="50">
        <v>1</v>
      </c>
      <c r="BC9" s="14">
        <v>1</v>
      </c>
      <c r="BD9" s="12">
        <v>1</v>
      </c>
      <c r="BE9" s="12">
        <v>1</v>
      </c>
      <c r="BF9" s="12">
        <v>1</v>
      </c>
      <c r="BG9" s="12">
        <v>1</v>
      </c>
      <c r="BH9" s="12">
        <v>1</v>
      </c>
      <c r="BI9" s="12">
        <v>5</v>
      </c>
      <c r="BJ9" s="12">
        <v>4</v>
      </c>
      <c r="BK9" s="45">
        <v>3</v>
      </c>
      <c r="BL9" s="47">
        <v>7</v>
      </c>
      <c r="BM9" s="47">
        <v>4</v>
      </c>
      <c r="BN9" s="47">
        <v>5</v>
      </c>
      <c r="BO9" s="50">
        <v>1</v>
      </c>
      <c r="BP9" s="14">
        <v>1</v>
      </c>
      <c r="BQ9" s="12">
        <v>1</v>
      </c>
      <c r="BR9" s="12">
        <v>1</v>
      </c>
      <c r="BS9" s="12">
        <v>1</v>
      </c>
      <c r="BT9" s="12">
        <v>1</v>
      </c>
      <c r="BU9" s="12">
        <v>1</v>
      </c>
      <c r="BV9" s="12">
        <v>5</v>
      </c>
      <c r="BW9" s="12">
        <v>4</v>
      </c>
      <c r="BX9" s="45">
        <v>3</v>
      </c>
      <c r="BY9" s="47">
        <v>7</v>
      </c>
      <c r="BZ9" s="47">
        <v>4</v>
      </c>
      <c r="CA9" s="47">
        <v>5</v>
      </c>
      <c r="CB9" s="50">
        <v>1</v>
      </c>
      <c r="CC9" s="14">
        <v>1</v>
      </c>
      <c r="CD9" s="12">
        <v>1</v>
      </c>
      <c r="CE9" s="12">
        <v>1</v>
      </c>
      <c r="CF9" s="12">
        <v>1</v>
      </c>
      <c r="CG9" s="12">
        <v>1</v>
      </c>
      <c r="CH9" s="12">
        <v>1</v>
      </c>
      <c r="CI9" s="12">
        <v>5</v>
      </c>
      <c r="CJ9" s="12">
        <v>4</v>
      </c>
      <c r="CK9" s="45">
        <v>3</v>
      </c>
      <c r="CL9" s="47">
        <v>7</v>
      </c>
      <c r="CM9" s="47">
        <v>4</v>
      </c>
      <c r="CN9" s="47">
        <v>5</v>
      </c>
      <c r="CO9" s="50">
        <v>1</v>
      </c>
      <c r="CP9" s="14">
        <v>1</v>
      </c>
      <c r="CQ9" s="12">
        <v>1</v>
      </c>
      <c r="CR9" s="12">
        <v>1</v>
      </c>
      <c r="CS9" s="12">
        <v>1</v>
      </c>
      <c r="CT9" s="12">
        <v>1</v>
      </c>
      <c r="CU9" s="12">
        <v>1</v>
      </c>
      <c r="CV9" s="12">
        <v>5</v>
      </c>
      <c r="CW9" s="12">
        <v>4</v>
      </c>
      <c r="CX9" s="45">
        <v>3</v>
      </c>
      <c r="CY9" s="47">
        <v>7</v>
      </c>
      <c r="CZ9" s="47">
        <v>4</v>
      </c>
      <c r="DA9" s="47">
        <v>5</v>
      </c>
      <c r="DB9" s="50">
        <v>1</v>
      </c>
      <c r="DC9" s="14">
        <v>1</v>
      </c>
      <c r="DD9" s="12">
        <v>1</v>
      </c>
      <c r="DE9" s="12">
        <v>1</v>
      </c>
      <c r="DF9" s="12">
        <v>1</v>
      </c>
      <c r="DG9" s="12">
        <v>1</v>
      </c>
      <c r="DH9" s="12">
        <v>1</v>
      </c>
      <c r="DI9" s="12">
        <v>5</v>
      </c>
      <c r="DJ9" s="12">
        <v>4</v>
      </c>
      <c r="DK9" s="45">
        <v>3</v>
      </c>
      <c r="DL9" s="47">
        <v>7</v>
      </c>
      <c r="DM9" s="47">
        <v>4</v>
      </c>
      <c r="DN9" s="47">
        <v>5</v>
      </c>
      <c r="DO9" s="50">
        <v>1</v>
      </c>
      <c r="DP9" s="14">
        <v>1</v>
      </c>
      <c r="DQ9" s="12">
        <v>1</v>
      </c>
      <c r="DR9" s="12">
        <v>1</v>
      </c>
      <c r="DS9" s="12">
        <v>1</v>
      </c>
      <c r="DT9" s="12">
        <v>1</v>
      </c>
      <c r="DU9" s="12">
        <v>1</v>
      </c>
      <c r="DV9" s="12">
        <v>5</v>
      </c>
      <c r="DW9" s="12">
        <v>4</v>
      </c>
      <c r="DX9" s="45">
        <v>3</v>
      </c>
      <c r="DY9" s="47">
        <v>7</v>
      </c>
      <c r="DZ9" s="47">
        <v>4</v>
      </c>
      <c r="EA9" s="47">
        <v>5</v>
      </c>
      <c r="EB9" s="50">
        <v>1</v>
      </c>
      <c r="EC9" s="14">
        <v>1</v>
      </c>
      <c r="ED9" s="12">
        <v>1</v>
      </c>
      <c r="EE9" s="12">
        <v>1</v>
      </c>
      <c r="EF9" s="12">
        <v>1</v>
      </c>
      <c r="EG9" s="12">
        <v>1</v>
      </c>
      <c r="EH9" s="12">
        <v>1</v>
      </c>
      <c r="EI9" s="12">
        <v>5</v>
      </c>
      <c r="EJ9" s="12">
        <v>4</v>
      </c>
      <c r="EK9" s="45">
        <v>3</v>
      </c>
      <c r="EL9" s="47">
        <v>7</v>
      </c>
      <c r="EM9" s="47">
        <v>4</v>
      </c>
      <c r="EN9" s="47">
        <v>5</v>
      </c>
      <c r="EO9" s="50">
        <v>1</v>
      </c>
      <c r="EP9" s="14">
        <v>1</v>
      </c>
      <c r="EQ9" s="12">
        <v>1</v>
      </c>
      <c r="ER9" s="12">
        <v>1</v>
      </c>
      <c r="ES9" s="12">
        <v>1</v>
      </c>
      <c r="ET9" s="12">
        <v>1</v>
      </c>
      <c r="EU9" s="12">
        <v>1</v>
      </c>
      <c r="EV9" s="12">
        <v>5</v>
      </c>
      <c r="EW9" s="12">
        <v>4</v>
      </c>
      <c r="EX9" s="45">
        <v>3</v>
      </c>
      <c r="EY9" s="47">
        <v>7</v>
      </c>
      <c r="EZ9" s="47">
        <v>4</v>
      </c>
      <c r="FA9" s="47">
        <v>5</v>
      </c>
      <c r="FB9" s="50">
        <v>1</v>
      </c>
      <c r="FC9" s="14"/>
      <c r="FD9" s="12"/>
      <c r="FE9" s="12"/>
      <c r="FF9" s="12"/>
      <c r="FG9" s="12"/>
      <c r="FH9" s="12"/>
      <c r="FI9" s="12"/>
      <c r="FJ9" s="45"/>
      <c r="FK9" s="47"/>
      <c r="FL9" s="46"/>
      <c r="FM9" s="46"/>
      <c r="FN9" s="46"/>
      <c r="FO9" s="51"/>
    </row>
    <row r="10" spans="1:171" x14ac:dyDescent="0.4">
      <c r="A10" s="13" t="str">
        <f>'مشخصات فردی'!A8</f>
        <v>نفر ۷</v>
      </c>
      <c r="B10" s="17"/>
      <c r="C10" s="14">
        <v>2</v>
      </c>
      <c r="D10" s="12">
        <v>2</v>
      </c>
      <c r="E10" s="12">
        <v>2</v>
      </c>
      <c r="F10" s="12">
        <v>2</v>
      </c>
      <c r="G10" s="12">
        <v>2</v>
      </c>
      <c r="H10" s="12">
        <v>2</v>
      </c>
      <c r="I10" s="12">
        <v>5</v>
      </c>
      <c r="J10" s="12">
        <v>4</v>
      </c>
      <c r="K10" s="45">
        <v>3</v>
      </c>
      <c r="L10" s="47">
        <v>7</v>
      </c>
      <c r="M10" s="47">
        <v>4</v>
      </c>
      <c r="N10" s="47">
        <v>5</v>
      </c>
      <c r="O10" s="50">
        <v>1</v>
      </c>
      <c r="P10" s="14">
        <v>2</v>
      </c>
      <c r="Q10" s="12">
        <v>2</v>
      </c>
      <c r="R10" s="12">
        <v>2</v>
      </c>
      <c r="S10" s="12">
        <v>2</v>
      </c>
      <c r="T10" s="12">
        <v>2</v>
      </c>
      <c r="U10" s="12">
        <v>2</v>
      </c>
      <c r="V10" s="12">
        <v>5</v>
      </c>
      <c r="W10" s="12">
        <v>4</v>
      </c>
      <c r="X10" s="45">
        <v>3</v>
      </c>
      <c r="Y10" s="47">
        <v>7</v>
      </c>
      <c r="Z10" s="47">
        <v>4</v>
      </c>
      <c r="AA10" s="47">
        <v>5</v>
      </c>
      <c r="AB10" s="50">
        <v>1</v>
      </c>
      <c r="AC10" s="14">
        <v>2</v>
      </c>
      <c r="AD10" s="12">
        <v>2</v>
      </c>
      <c r="AE10" s="12">
        <v>2</v>
      </c>
      <c r="AF10" s="12">
        <v>2</v>
      </c>
      <c r="AG10" s="12">
        <v>2</v>
      </c>
      <c r="AH10" s="12">
        <v>2</v>
      </c>
      <c r="AI10" s="12">
        <v>5</v>
      </c>
      <c r="AJ10" s="12">
        <v>4</v>
      </c>
      <c r="AK10" s="45">
        <v>3</v>
      </c>
      <c r="AL10" s="47">
        <v>7</v>
      </c>
      <c r="AM10" s="47">
        <v>4</v>
      </c>
      <c r="AN10" s="47">
        <v>5</v>
      </c>
      <c r="AO10" s="50">
        <v>1</v>
      </c>
      <c r="AP10" s="14">
        <v>2</v>
      </c>
      <c r="AQ10" s="12">
        <v>2</v>
      </c>
      <c r="AR10" s="12">
        <v>2</v>
      </c>
      <c r="AS10" s="12">
        <v>2</v>
      </c>
      <c r="AT10" s="12">
        <v>2</v>
      </c>
      <c r="AU10" s="12">
        <v>2</v>
      </c>
      <c r="AV10" s="12">
        <v>5</v>
      </c>
      <c r="AW10" s="12">
        <v>4</v>
      </c>
      <c r="AX10" s="45">
        <v>3</v>
      </c>
      <c r="AY10" s="47">
        <v>7</v>
      </c>
      <c r="AZ10" s="47">
        <v>4</v>
      </c>
      <c r="BA10" s="47">
        <v>5</v>
      </c>
      <c r="BB10" s="50">
        <v>1</v>
      </c>
      <c r="BC10" s="14">
        <v>2</v>
      </c>
      <c r="BD10" s="12">
        <v>2</v>
      </c>
      <c r="BE10" s="12">
        <v>2</v>
      </c>
      <c r="BF10" s="12">
        <v>2</v>
      </c>
      <c r="BG10" s="12">
        <v>2</v>
      </c>
      <c r="BH10" s="12">
        <v>2</v>
      </c>
      <c r="BI10" s="12">
        <v>5</v>
      </c>
      <c r="BJ10" s="12">
        <v>4</v>
      </c>
      <c r="BK10" s="45">
        <v>3</v>
      </c>
      <c r="BL10" s="47">
        <v>7</v>
      </c>
      <c r="BM10" s="47">
        <v>4</v>
      </c>
      <c r="BN10" s="47">
        <v>5</v>
      </c>
      <c r="BO10" s="50">
        <v>1</v>
      </c>
      <c r="BP10" s="14">
        <v>2</v>
      </c>
      <c r="BQ10" s="12">
        <v>2</v>
      </c>
      <c r="BR10" s="12">
        <v>2</v>
      </c>
      <c r="BS10" s="12">
        <v>2</v>
      </c>
      <c r="BT10" s="12">
        <v>2</v>
      </c>
      <c r="BU10" s="12">
        <v>2</v>
      </c>
      <c r="BV10" s="12">
        <v>5</v>
      </c>
      <c r="BW10" s="12">
        <v>4</v>
      </c>
      <c r="BX10" s="45">
        <v>3</v>
      </c>
      <c r="BY10" s="47">
        <v>7</v>
      </c>
      <c r="BZ10" s="47">
        <v>4</v>
      </c>
      <c r="CA10" s="47">
        <v>5</v>
      </c>
      <c r="CB10" s="50">
        <v>1</v>
      </c>
      <c r="CC10" s="14">
        <v>2</v>
      </c>
      <c r="CD10" s="12">
        <v>2</v>
      </c>
      <c r="CE10" s="12">
        <v>2</v>
      </c>
      <c r="CF10" s="12">
        <v>2</v>
      </c>
      <c r="CG10" s="12">
        <v>2</v>
      </c>
      <c r="CH10" s="12">
        <v>2</v>
      </c>
      <c r="CI10" s="12">
        <v>5</v>
      </c>
      <c r="CJ10" s="12">
        <v>4</v>
      </c>
      <c r="CK10" s="45">
        <v>3</v>
      </c>
      <c r="CL10" s="47">
        <v>7</v>
      </c>
      <c r="CM10" s="47">
        <v>4</v>
      </c>
      <c r="CN10" s="47">
        <v>5</v>
      </c>
      <c r="CO10" s="50">
        <v>1</v>
      </c>
      <c r="CP10" s="14">
        <v>2</v>
      </c>
      <c r="CQ10" s="12">
        <v>2</v>
      </c>
      <c r="CR10" s="12">
        <v>2</v>
      </c>
      <c r="CS10" s="12">
        <v>2</v>
      </c>
      <c r="CT10" s="12">
        <v>2</v>
      </c>
      <c r="CU10" s="12">
        <v>2</v>
      </c>
      <c r="CV10" s="12">
        <v>5</v>
      </c>
      <c r="CW10" s="12">
        <v>4</v>
      </c>
      <c r="CX10" s="45">
        <v>3</v>
      </c>
      <c r="CY10" s="47">
        <v>7</v>
      </c>
      <c r="CZ10" s="47">
        <v>4</v>
      </c>
      <c r="DA10" s="47">
        <v>5</v>
      </c>
      <c r="DB10" s="50">
        <v>1</v>
      </c>
      <c r="DC10" s="14">
        <v>2</v>
      </c>
      <c r="DD10" s="12">
        <v>2</v>
      </c>
      <c r="DE10" s="12">
        <v>2</v>
      </c>
      <c r="DF10" s="12">
        <v>2</v>
      </c>
      <c r="DG10" s="12">
        <v>2</v>
      </c>
      <c r="DH10" s="12">
        <v>2</v>
      </c>
      <c r="DI10" s="12">
        <v>5</v>
      </c>
      <c r="DJ10" s="12">
        <v>4</v>
      </c>
      <c r="DK10" s="45">
        <v>3</v>
      </c>
      <c r="DL10" s="47">
        <v>7</v>
      </c>
      <c r="DM10" s="47">
        <v>4</v>
      </c>
      <c r="DN10" s="47">
        <v>5</v>
      </c>
      <c r="DO10" s="50">
        <v>1</v>
      </c>
      <c r="DP10" s="14">
        <v>2</v>
      </c>
      <c r="DQ10" s="12">
        <v>2</v>
      </c>
      <c r="DR10" s="12">
        <v>2</v>
      </c>
      <c r="DS10" s="12">
        <v>2</v>
      </c>
      <c r="DT10" s="12">
        <v>2</v>
      </c>
      <c r="DU10" s="12">
        <v>2</v>
      </c>
      <c r="DV10" s="12">
        <v>5</v>
      </c>
      <c r="DW10" s="12">
        <v>4</v>
      </c>
      <c r="DX10" s="45">
        <v>3</v>
      </c>
      <c r="DY10" s="47">
        <v>7</v>
      </c>
      <c r="DZ10" s="47">
        <v>4</v>
      </c>
      <c r="EA10" s="47">
        <v>5</v>
      </c>
      <c r="EB10" s="50">
        <v>1</v>
      </c>
      <c r="EC10" s="14">
        <v>2</v>
      </c>
      <c r="ED10" s="12">
        <v>2</v>
      </c>
      <c r="EE10" s="12">
        <v>2</v>
      </c>
      <c r="EF10" s="12">
        <v>2</v>
      </c>
      <c r="EG10" s="12">
        <v>2</v>
      </c>
      <c r="EH10" s="12">
        <v>2</v>
      </c>
      <c r="EI10" s="12">
        <v>5</v>
      </c>
      <c r="EJ10" s="12">
        <v>4</v>
      </c>
      <c r="EK10" s="45">
        <v>3</v>
      </c>
      <c r="EL10" s="47">
        <v>7</v>
      </c>
      <c r="EM10" s="47">
        <v>4</v>
      </c>
      <c r="EN10" s="47">
        <v>5</v>
      </c>
      <c r="EO10" s="50">
        <v>1</v>
      </c>
      <c r="EP10" s="14">
        <v>2</v>
      </c>
      <c r="EQ10" s="12">
        <v>2</v>
      </c>
      <c r="ER10" s="12">
        <v>2</v>
      </c>
      <c r="ES10" s="12">
        <v>2</v>
      </c>
      <c r="ET10" s="12">
        <v>2</v>
      </c>
      <c r="EU10" s="12">
        <v>2</v>
      </c>
      <c r="EV10" s="12">
        <v>5</v>
      </c>
      <c r="EW10" s="12">
        <v>4</v>
      </c>
      <c r="EX10" s="45">
        <v>3</v>
      </c>
      <c r="EY10" s="47">
        <v>7</v>
      </c>
      <c r="EZ10" s="47">
        <v>4</v>
      </c>
      <c r="FA10" s="47">
        <v>5</v>
      </c>
      <c r="FB10" s="50">
        <v>1</v>
      </c>
      <c r="FC10" s="14"/>
      <c r="FD10" s="12"/>
      <c r="FE10" s="12"/>
      <c r="FF10" s="12"/>
      <c r="FG10" s="12"/>
      <c r="FH10" s="12"/>
      <c r="FI10" s="12"/>
      <c r="FJ10" s="45"/>
      <c r="FK10" s="47"/>
      <c r="FL10" s="46"/>
      <c r="FM10" s="46"/>
      <c r="FN10" s="46"/>
      <c r="FO10" s="51"/>
    </row>
    <row r="11" spans="1:171" x14ac:dyDescent="0.4">
      <c r="A11" s="13" t="str">
        <f>'مشخصات فردی'!A9</f>
        <v>نفر ۸</v>
      </c>
      <c r="B11" s="17"/>
      <c r="C11" s="14">
        <v>3</v>
      </c>
      <c r="D11" s="12">
        <v>3</v>
      </c>
      <c r="E11" s="12">
        <v>3</v>
      </c>
      <c r="F11" s="12">
        <v>3</v>
      </c>
      <c r="G11" s="12">
        <v>3</v>
      </c>
      <c r="H11" s="12">
        <v>3</v>
      </c>
      <c r="I11" s="12">
        <v>5</v>
      </c>
      <c r="J11" s="12">
        <v>4</v>
      </c>
      <c r="K11" s="45">
        <v>3</v>
      </c>
      <c r="L11" s="47">
        <v>7</v>
      </c>
      <c r="M11" s="47">
        <v>4</v>
      </c>
      <c r="N11" s="47">
        <v>5</v>
      </c>
      <c r="O11" s="50">
        <v>1</v>
      </c>
      <c r="P11" s="14">
        <v>3</v>
      </c>
      <c r="Q11" s="12">
        <v>3</v>
      </c>
      <c r="R11" s="12">
        <v>3</v>
      </c>
      <c r="S11" s="12">
        <v>3</v>
      </c>
      <c r="T11" s="12">
        <v>3</v>
      </c>
      <c r="U11" s="12">
        <v>3</v>
      </c>
      <c r="V11" s="12">
        <v>5</v>
      </c>
      <c r="W11" s="12">
        <v>4</v>
      </c>
      <c r="X11" s="45">
        <v>3</v>
      </c>
      <c r="Y11" s="47">
        <v>7</v>
      </c>
      <c r="Z11" s="47">
        <v>4</v>
      </c>
      <c r="AA11" s="47">
        <v>5</v>
      </c>
      <c r="AB11" s="50">
        <v>1</v>
      </c>
      <c r="AC11" s="14">
        <v>3</v>
      </c>
      <c r="AD11" s="12">
        <v>3</v>
      </c>
      <c r="AE11" s="12">
        <v>3</v>
      </c>
      <c r="AF11" s="12">
        <v>3</v>
      </c>
      <c r="AG11" s="12">
        <v>3</v>
      </c>
      <c r="AH11" s="12">
        <v>3</v>
      </c>
      <c r="AI11" s="12">
        <v>5</v>
      </c>
      <c r="AJ11" s="12">
        <v>4</v>
      </c>
      <c r="AK11" s="45">
        <v>3</v>
      </c>
      <c r="AL11" s="47">
        <v>7</v>
      </c>
      <c r="AM11" s="47">
        <v>4</v>
      </c>
      <c r="AN11" s="47">
        <v>5</v>
      </c>
      <c r="AO11" s="50">
        <v>1</v>
      </c>
      <c r="AP11" s="14">
        <v>3</v>
      </c>
      <c r="AQ11" s="12">
        <v>3</v>
      </c>
      <c r="AR11" s="12">
        <v>3</v>
      </c>
      <c r="AS11" s="12">
        <v>3</v>
      </c>
      <c r="AT11" s="12">
        <v>3</v>
      </c>
      <c r="AU11" s="12">
        <v>3</v>
      </c>
      <c r="AV11" s="12">
        <v>5</v>
      </c>
      <c r="AW11" s="12">
        <v>4</v>
      </c>
      <c r="AX11" s="45">
        <v>3</v>
      </c>
      <c r="AY11" s="47">
        <v>7</v>
      </c>
      <c r="AZ11" s="47">
        <v>4</v>
      </c>
      <c r="BA11" s="47">
        <v>5</v>
      </c>
      <c r="BB11" s="50">
        <v>1</v>
      </c>
      <c r="BC11" s="14">
        <v>3</v>
      </c>
      <c r="BD11" s="12">
        <v>3</v>
      </c>
      <c r="BE11" s="12">
        <v>3</v>
      </c>
      <c r="BF11" s="12">
        <v>3</v>
      </c>
      <c r="BG11" s="12">
        <v>3</v>
      </c>
      <c r="BH11" s="12">
        <v>3</v>
      </c>
      <c r="BI11" s="12">
        <v>5</v>
      </c>
      <c r="BJ11" s="12">
        <v>4</v>
      </c>
      <c r="BK11" s="45">
        <v>3</v>
      </c>
      <c r="BL11" s="47">
        <v>7</v>
      </c>
      <c r="BM11" s="47">
        <v>4</v>
      </c>
      <c r="BN11" s="47">
        <v>5</v>
      </c>
      <c r="BO11" s="50">
        <v>1</v>
      </c>
      <c r="BP11" s="14">
        <v>3</v>
      </c>
      <c r="BQ11" s="12">
        <v>3</v>
      </c>
      <c r="BR11" s="12">
        <v>3</v>
      </c>
      <c r="BS11" s="12">
        <v>3</v>
      </c>
      <c r="BT11" s="12">
        <v>3</v>
      </c>
      <c r="BU11" s="12">
        <v>3</v>
      </c>
      <c r="BV11" s="12">
        <v>5</v>
      </c>
      <c r="BW11" s="12">
        <v>4</v>
      </c>
      <c r="BX11" s="45">
        <v>3</v>
      </c>
      <c r="BY11" s="47">
        <v>7</v>
      </c>
      <c r="BZ11" s="47">
        <v>4</v>
      </c>
      <c r="CA11" s="47">
        <v>5</v>
      </c>
      <c r="CB11" s="50">
        <v>1</v>
      </c>
      <c r="CC11" s="14">
        <v>3</v>
      </c>
      <c r="CD11" s="12">
        <v>3</v>
      </c>
      <c r="CE11" s="12">
        <v>3</v>
      </c>
      <c r="CF11" s="12">
        <v>3</v>
      </c>
      <c r="CG11" s="12">
        <v>3</v>
      </c>
      <c r="CH11" s="12">
        <v>3</v>
      </c>
      <c r="CI11" s="12">
        <v>5</v>
      </c>
      <c r="CJ11" s="12">
        <v>4</v>
      </c>
      <c r="CK11" s="45">
        <v>3</v>
      </c>
      <c r="CL11" s="47">
        <v>7</v>
      </c>
      <c r="CM11" s="47">
        <v>4</v>
      </c>
      <c r="CN11" s="47">
        <v>5</v>
      </c>
      <c r="CO11" s="50">
        <v>1</v>
      </c>
      <c r="CP11" s="14">
        <v>3</v>
      </c>
      <c r="CQ11" s="12">
        <v>3</v>
      </c>
      <c r="CR11" s="12">
        <v>3</v>
      </c>
      <c r="CS11" s="12">
        <v>3</v>
      </c>
      <c r="CT11" s="12">
        <v>3</v>
      </c>
      <c r="CU11" s="12">
        <v>3</v>
      </c>
      <c r="CV11" s="12">
        <v>5</v>
      </c>
      <c r="CW11" s="12">
        <v>4</v>
      </c>
      <c r="CX11" s="45">
        <v>3</v>
      </c>
      <c r="CY11" s="47">
        <v>7</v>
      </c>
      <c r="CZ11" s="47">
        <v>4</v>
      </c>
      <c r="DA11" s="47">
        <v>5</v>
      </c>
      <c r="DB11" s="50">
        <v>1</v>
      </c>
      <c r="DC11" s="14">
        <v>3</v>
      </c>
      <c r="DD11" s="12">
        <v>3</v>
      </c>
      <c r="DE11" s="12">
        <v>3</v>
      </c>
      <c r="DF11" s="12">
        <v>3</v>
      </c>
      <c r="DG11" s="12">
        <v>3</v>
      </c>
      <c r="DH11" s="12">
        <v>3</v>
      </c>
      <c r="DI11" s="12">
        <v>5</v>
      </c>
      <c r="DJ11" s="12">
        <v>4</v>
      </c>
      <c r="DK11" s="45">
        <v>3</v>
      </c>
      <c r="DL11" s="47">
        <v>7</v>
      </c>
      <c r="DM11" s="47">
        <v>4</v>
      </c>
      <c r="DN11" s="47">
        <v>5</v>
      </c>
      <c r="DO11" s="50">
        <v>1</v>
      </c>
      <c r="DP11" s="14">
        <v>3</v>
      </c>
      <c r="DQ11" s="12">
        <v>3</v>
      </c>
      <c r="DR11" s="12">
        <v>3</v>
      </c>
      <c r="DS11" s="12">
        <v>3</v>
      </c>
      <c r="DT11" s="12">
        <v>3</v>
      </c>
      <c r="DU11" s="12">
        <v>3</v>
      </c>
      <c r="DV11" s="12">
        <v>5</v>
      </c>
      <c r="DW11" s="12">
        <v>4</v>
      </c>
      <c r="DX11" s="45">
        <v>3</v>
      </c>
      <c r="DY11" s="47">
        <v>7</v>
      </c>
      <c r="DZ11" s="47">
        <v>4</v>
      </c>
      <c r="EA11" s="47">
        <v>5</v>
      </c>
      <c r="EB11" s="50">
        <v>1</v>
      </c>
      <c r="EC11" s="14">
        <v>3</v>
      </c>
      <c r="ED11" s="12">
        <v>3</v>
      </c>
      <c r="EE11" s="12">
        <v>3</v>
      </c>
      <c r="EF11" s="12">
        <v>3</v>
      </c>
      <c r="EG11" s="12">
        <v>3</v>
      </c>
      <c r="EH11" s="12">
        <v>3</v>
      </c>
      <c r="EI11" s="12">
        <v>5</v>
      </c>
      <c r="EJ11" s="12">
        <v>4</v>
      </c>
      <c r="EK11" s="45">
        <v>3</v>
      </c>
      <c r="EL11" s="47">
        <v>7</v>
      </c>
      <c r="EM11" s="47">
        <v>4</v>
      </c>
      <c r="EN11" s="47">
        <v>5</v>
      </c>
      <c r="EO11" s="50">
        <v>1</v>
      </c>
      <c r="EP11" s="14">
        <v>3</v>
      </c>
      <c r="EQ11" s="12">
        <v>3</v>
      </c>
      <c r="ER11" s="12">
        <v>3</v>
      </c>
      <c r="ES11" s="12">
        <v>3</v>
      </c>
      <c r="ET11" s="12">
        <v>3</v>
      </c>
      <c r="EU11" s="12">
        <v>3</v>
      </c>
      <c r="EV11" s="12">
        <v>5</v>
      </c>
      <c r="EW11" s="12">
        <v>4</v>
      </c>
      <c r="EX11" s="45">
        <v>3</v>
      </c>
      <c r="EY11" s="47">
        <v>7</v>
      </c>
      <c r="EZ11" s="47">
        <v>4</v>
      </c>
      <c r="FA11" s="47">
        <v>5</v>
      </c>
      <c r="FB11" s="50">
        <v>1</v>
      </c>
      <c r="FC11" s="14"/>
      <c r="FD11" s="12"/>
      <c r="FE11" s="12"/>
      <c r="FF11" s="12"/>
      <c r="FG11" s="12"/>
      <c r="FH11" s="12"/>
      <c r="FI11" s="12"/>
      <c r="FJ11" s="45"/>
      <c r="FK11" s="47"/>
      <c r="FL11" s="46"/>
      <c r="FM11" s="46"/>
      <c r="FN11" s="46"/>
      <c r="FO11" s="51"/>
    </row>
    <row r="12" spans="1:171" x14ac:dyDescent="0.4">
      <c r="A12" s="13" t="str">
        <f>'مشخصات فردی'!A10</f>
        <v>نفر ۹</v>
      </c>
      <c r="B12" s="17"/>
      <c r="C12" s="14">
        <v>4</v>
      </c>
      <c r="D12" s="12">
        <v>4</v>
      </c>
      <c r="E12" s="12">
        <v>4</v>
      </c>
      <c r="F12" s="12">
        <v>4</v>
      </c>
      <c r="G12" s="12">
        <v>4</v>
      </c>
      <c r="H12" s="12">
        <v>4</v>
      </c>
      <c r="I12" s="12">
        <v>5</v>
      </c>
      <c r="J12" s="12">
        <v>4</v>
      </c>
      <c r="K12" s="45">
        <v>3</v>
      </c>
      <c r="L12" s="47">
        <v>7</v>
      </c>
      <c r="M12" s="47">
        <v>4</v>
      </c>
      <c r="N12" s="47">
        <v>5</v>
      </c>
      <c r="O12" s="50">
        <v>1</v>
      </c>
      <c r="P12" s="14">
        <v>4</v>
      </c>
      <c r="Q12" s="12">
        <v>4</v>
      </c>
      <c r="R12" s="12">
        <v>4</v>
      </c>
      <c r="S12" s="12">
        <v>4</v>
      </c>
      <c r="T12" s="12">
        <v>4</v>
      </c>
      <c r="U12" s="12">
        <v>4</v>
      </c>
      <c r="V12" s="12">
        <v>5</v>
      </c>
      <c r="W12" s="12">
        <v>4</v>
      </c>
      <c r="X12" s="45">
        <v>3</v>
      </c>
      <c r="Y12" s="47">
        <v>7</v>
      </c>
      <c r="Z12" s="47">
        <v>4</v>
      </c>
      <c r="AA12" s="47">
        <v>5</v>
      </c>
      <c r="AB12" s="50">
        <v>1</v>
      </c>
      <c r="AC12" s="14">
        <v>4</v>
      </c>
      <c r="AD12" s="12">
        <v>4</v>
      </c>
      <c r="AE12" s="12">
        <v>4</v>
      </c>
      <c r="AF12" s="12">
        <v>4</v>
      </c>
      <c r="AG12" s="12">
        <v>4</v>
      </c>
      <c r="AH12" s="12">
        <v>4</v>
      </c>
      <c r="AI12" s="12">
        <v>5</v>
      </c>
      <c r="AJ12" s="12">
        <v>4</v>
      </c>
      <c r="AK12" s="45">
        <v>3</v>
      </c>
      <c r="AL12" s="47">
        <v>7</v>
      </c>
      <c r="AM12" s="47">
        <v>4</v>
      </c>
      <c r="AN12" s="47">
        <v>5</v>
      </c>
      <c r="AO12" s="50">
        <v>1</v>
      </c>
      <c r="AP12" s="14">
        <v>4</v>
      </c>
      <c r="AQ12" s="12">
        <v>4</v>
      </c>
      <c r="AR12" s="12">
        <v>4</v>
      </c>
      <c r="AS12" s="12">
        <v>4</v>
      </c>
      <c r="AT12" s="12">
        <v>4</v>
      </c>
      <c r="AU12" s="12">
        <v>4</v>
      </c>
      <c r="AV12" s="12">
        <v>5</v>
      </c>
      <c r="AW12" s="12">
        <v>4</v>
      </c>
      <c r="AX12" s="45">
        <v>3</v>
      </c>
      <c r="AY12" s="47">
        <v>7</v>
      </c>
      <c r="AZ12" s="47">
        <v>4</v>
      </c>
      <c r="BA12" s="47">
        <v>5</v>
      </c>
      <c r="BB12" s="50">
        <v>1</v>
      </c>
      <c r="BC12" s="14">
        <v>4</v>
      </c>
      <c r="BD12" s="12">
        <v>4</v>
      </c>
      <c r="BE12" s="12">
        <v>4</v>
      </c>
      <c r="BF12" s="12">
        <v>4</v>
      </c>
      <c r="BG12" s="12">
        <v>4</v>
      </c>
      <c r="BH12" s="12">
        <v>4</v>
      </c>
      <c r="BI12" s="12">
        <v>5</v>
      </c>
      <c r="BJ12" s="12">
        <v>4</v>
      </c>
      <c r="BK12" s="45">
        <v>3</v>
      </c>
      <c r="BL12" s="47">
        <v>7</v>
      </c>
      <c r="BM12" s="47">
        <v>4</v>
      </c>
      <c r="BN12" s="47">
        <v>5</v>
      </c>
      <c r="BO12" s="50">
        <v>1</v>
      </c>
      <c r="BP12" s="14">
        <v>4</v>
      </c>
      <c r="BQ12" s="12">
        <v>4</v>
      </c>
      <c r="BR12" s="12">
        <v>4</v>
      </c>
      <c r="BS12" s="12">
        <v>4</v>
      </c>
      <c r="BT12" s="12">
        <v>4</v>
      </c>
      <c r="BU12" s="12">
        <v>4</v>
      </c>
      <c r="BV12" s="12">
        <v>5</v>
      </c>
      <c r="BW12" s="12">
        <v>4</v>
      </c>
      <c r="BX12" s="45">
        <v>3</v>
      </c>
      <c r="BY12" s="47">
        <v>7</v>
      </c>
      <c r="BZ12" s="47">
        <v>4</v>
      </c>
      <c r="CA12" s="47">
        <v>5</v>
      </c>
      <c r="CB12" s="50">
        <v>1</v>
      </c>
      <c r="CC12" s="14">
        <v>4</v>
      </c>
      <c r="CD12" s="12">
        <v>4</v>
      </c>
      <c r="CE12" s="12">
        <v>4</v>
      </c>
      <c r="CF12" s="12">
        <v>4</v>
      </c>
      <c r="CG12" s="12">
        <v>4</v>
      </c>
      <c r="CH12" s="12">
        <v>4</v>
      </c>
      <c r="CI12" s="12">
        <v>5</v>
      </c>
      <c r="CJ12" s="12">
        <v>4</v>
      </c>
      <c r="CK12" s="45">
        <v>3</v>
      </c>
      <c r="CL12" s="47">
        <v>7</v>
      </c>
      <c r="CM12" s="47">
        <v>4</v>
      </c>
      <c r="CN12" s="47">
        <v>5</v>
      </c>
      <c r="CO12" s="50">
        <v>1</v>
      </c>
      <c r="CP12" s="14">
        <v>4</v>
      </c>
      <c r="CQ12" s="12">
        <v>4</v>
      </c>
      <c r="CR12" s="12">
        <v>4</v>
      </c>
      <c r="CS12" s="12">
        <v>4</v>
      </c>
      <c r="CT12" s="12">
        <v>4</v>
      </c>
      <c r="CU12" s="12">
        <v>4</v>
      </c>
      <c r="CV12" s="12">
        <v>5</v>
      </c>
      <c r="CW12" s="12">
        <v>4</v>
      </c>
      <c r="CX12" s="45">
        <v>3</v>
      </c>
      <c r="CY12" s="47">
        <v>7</v>
      </c>
      <c r="CZ12" s="47">
        <v>4</v>
      </c>
      <c r="DA12" s="47">
        <v>5</v>
      </c>
      <c r="DB12" s="50">
        <v>1</v>
      </c>
      <c r="DC12" s="14">
        <v>4</v>
      </c>
      <c r="DD12" s="12">
        <v>4</v>
      </c>
      <c r="DE12" s="12">
        <v>4</v>
      </c>
      <c r="DF12" s="12">
        <v>4</v>
      </c>
      <c r="DG12" s="12">
        <v>4</v>
      </c>
      <c r="DH12" s="12">
        <v>4</v>
      </c>
      <c r="DI12" s="12">
        <v>5</v>
      </c>
      <c r="DJ12" s="12">
        <v>4</v>
      </c>
      <c r="DK12" s="45">
        <v>3</v>
      </c>
      <c r="DL12" s="47">
        <v>7</v>
      </c>
      <c r="DM12" s="47">
        <v>4</v>
      </c>
      <c r="DN12" s="47">
        <v>5</v>
      </c>
      <c r="DO12" s="50">
        <v>1</v>
      </c>
      <c r="DP12" s="14">
        <v>4</v>
      </c>
      <c r="DQ12" s="12">
        <v>4</v>
      </c>
      <c r="DR12" s="12">
        <v>4</v>
      </c>
      <c r="DS12" s="12">
        <v>4</v>
      </c>
      <c r="DT12" s="12">
        <v>4</v>
      </c>
      <c r="DU12" s="12">
        <v>4</v>
      </c>
      <c r="DV12" s="12">
        <v>5</v>
      </c>
      <c r="DW12" s="12">
        <v>4</v>
      </c>
      <c r="DX12" s="45">
        <v>3</v>
      </c>
      <c r="DY12" s="47">
        <v>7</v>
      </c>
      <c r="DZ12" s="47">
        <v>4</v>
      </c>
      <c r="EA12" s="47">
        <v>5</v>
      </c>
      <c r="EB12" s="50">
        <v>1</v>
      </c>
      <c r="EC12" s="14">
        <v>4</v>
      </c>
      <c r="ED12" s="12">
        <v>4</v>
      </c>
      <c r="EE12" s="12">
        <v>4</v>
      </c>
      <c r="EF12" s="12">
        <v>4</v>
      </c>
      <c r="EG12" s="12">
        <v>4</v>
      </c>
      <c r="EH12" s="12">
        <v>4</v>
      </c>
      <c r="EI12" s="12">
        <v>5</v>
      </c>
      <c r="EJ12" s="12">
        <v>4</v>
      </c>
      <c r="EK12" s="45">
        <v>3</v>
      </c>
      <c r="EL12" s="47">
        <v>7</v>
      </c>
      <c r="EM12" s="47">
        <v>4</v>
      </c>
      <c r="EN12" s="47">
        <v>5</v>
      </c>
      <c r="EO12" s="50">
        <v>1</v>
      </c>
      <c r="EP12" s="14">
        <v>4</v>
      </c>
      <c r="EQ12" s="12">
        <v>4</v>
      </c>
      <c r="ER12" s="12">
        <v>4</v>
      </c>
      <c r="ES12" s="12">
        <v>4</v>
      </c>
      <c r="ET12" s="12">
        <v>4</v>
      </c>
      <c r="EU12" s="12">
        <v>4</v>
      </c>
      <c r="EV12" s="12">
        <v>5</v>
      </c>
      <c r="EW12" s="12">
        <v>4</v>
      </c>
      <c r="EX12" s="45">
        <v>3</v>
      </c>
      <c r="EY12" s="47">
        <v>7</v>
      </c>
      <c r="EZ12" s="47">
        <v>4</v>
      </c>
      <c r="FA12" s="47">
        <v>5</v>
      </c>
      <c r="FB12" s="50">
        <v>1</v>
      </c>
      <c r="FC12" s="14"/>
      <c r="FD12" s="12"/>
      <c r="FE12" s="12"/>
      <c r="FF12" s="12"/>
      <c r="FG12" s="12"/>
      <c r="FH12" s="12"/>
      <c r="FI12" s="12"/>
      <c r="FJ12" s="45"/>
      <c r="FK12" s="47"/>
      <c r="FL12" s="46"/>
      <c r="FM12" s="46"/>
      <c r="FN12" s="46"/>
      <c r="FO12" s="51"/>
    </row>
    <row r="13" spans="1:171" x14ac:dyDescent="0.4">
      <c r="A13" s="13" t="str">
        <f>'مشخصات فردی'!A11</f>
        <v>نفر ۱۰</v>
      </c>
      <c r="B13" s="17"/>
      <c r="C13" s="14">
        <v>5</v>
      </c>
      <c r="D13" s="12">
        <v>5</v>
      </c>
      <c r="E13" s="12">
        <v>5</v>
      </c>
      <c r="F13" s="12">
        <v>5</v>
      </c>
      <c r="G13" s="12">
        <v>5</v>
      </c>
      <c r="H13" s="12">
        <v>5</v>
      </c>
      <c r="I13" s="11">
        <v>6</v>
      </c>
      <c r="J13" s="11">
        <v>5</v>
      </c>
      <c r="K13" s="13">
        <v>4</v>
      </c>
      <c r="L13" s="46">
        <v>8</v>
      </c>
      <c r="M13" s="46">
        <v>5</v>
      </c>
      <c r="N13" s="46">
        <v>6</v>
      </c>
      <c r="O13" s="51">
        <v>2</v>
      </c>
      <c r="P13" s="14">
        <v>5</v>
      </c>
      <c r="Q13" s="12">
        <v>5</v>
      </c>
      <c r="R13" s="12">
        <v>5</v>
      </c>
      <c r="S13" s="12">
        <v>5</v>
      </c>
      <c r="T13" s="12">
        <v>5</v>
      </c>
      <c r="U13" s="12">
        <v>5</v>
      </c>
      <c r="V13" s="11">
        <v>6</v>
      </c>
      <c r="W13" s="11">
        <v>5</v>
      </c>
      <c r="X13" s="13">
        <v>4</v>
      </c>
      <c r="Y13" s="46">
        <v>8</v>
      </c>
      <c r="Z13" s="46">
        <v>5</v>
      </c>
      <c r="AA13" s="46">
        <v>6</v>
      </c>
      <c r="AB13" s="51">
        <v>2</v>
      </c>
      <c r="AC13" s="14">
        <v>5</v>
      </c>
      <c r="AD13" s="12">
        <v>5</v>
      </c>
      <c r="AE13" s="12">
        <v>5</v>
      </c>
      <c r="AF13" s="12">
        <v>5</v>
      </c>
      <c r="AG13" s="12">
        <v>5</v>
      </c>
      <c r="AH13" s="12">
        <v>5</v>
      </c>
      <c r="AI13" s="11">
        <v>6</v>
      </c>
      <c r="AJ13" s="11">
        <v>5</v>
      </c>
      <c r="AK13" s="13">
        <v>4</v>
      </c>
      <c r="AL13" s="46">
        <v>8</v>
      </c>
      <c r="AM13" s="46">
        <v>5</v>
      </c>
      <c r="AN13" s="46">
        <v>6</v>
      </c>
      <c r="AO13" s="51">
        <v>2</v>
      </c>
      <c r="AP13" s="14">
        <v>5</v>
      </c>
      <c r="AQ13" s="12">
        <v>5</v>
      </c>
      <c r="AR13" s="12">
        <v>5</v>
      </c>
      <c r="AS13" s="12">
        <v>5</v>
      </c>
      <c r="AT13" s="12">
        <v>5</v>
      </c>
      <c r="AU13" s="12">
        <v>5</v>
      </c>
      <c r="AV13" s="11">
        <v>6</v>
      </c>
      <c r="AW13" s="11">
        <v>5</v>
      </c>
      <c r="AX13" s="13">
        <v>4</v>
      </c>
      <c r="AY13" s="46">
        <v>8</v>
      </c>
      <c r="AZ13" s="46">
        <v>5</v>
      </c>
      <c r="BA13" s="46">
        <v>6</v>
      </c>
      <c r="BB13" s="51">
        <v>2</v>
      </c>
      <c r="BC13" s="14">
        <v>5</v>
      </c>
      <c r="BD13" s="12">
        <v>5</v>
      </c>
      <c r="BE13" s="12">
        <v>5</v>
      </c>
      <c r="BF13" s="12">
        <v>5</v>
      </c>
      <c r="BG13" s="12">
        <v>5</v>
      </c>
      <c r="BH13" s="12">
        <v>5</v>
      </c>
      <c r="BI13" s="11">
        <v>6</v>
      </c>
      <c r="BJ13" s="11">
        <v>5</v>
      </c>
      <c r="BK13" s="13">
        <v>4</v>
      </c>
      <c r="BL13" s="46">
        <v>8</v>
      </c>
      <c r="BM13" s="46">
        <v>5</v>
      </c>
      <c r="BN13" s="46">
        <v>6</v>
      </c>
      <c r="BO13" s="51">
        <v>2</v>
      </c>
      <c r="BP13" s="14">
        <v>5</v>
      </c>
      <c r="BQ13" s="12">
        <v>5</v>
      </c>
      <c r="BR13" s="12">
        <v>5</v>
      </c>
      <c r="BS13" s="12">
        <v>5</v>
      </c>
      <c r="BT13" s="12">
        <v>5</v>
      </c>
      <c r="BU13" s="12">
        <v>5</v>
      </c>
      <c r="BV13" s="11">
        <v>6</v>
      </c>
      <c r="BW13" s="11">
        <v>5</v>
      </c>
      <c r="BX13" s="13">
        <v>4</v>
      </c>
      <c r="BY13" s="46">
        <v>8</v>
      </c>
      <c r="BZ13" s="46">
        <v>5</v>
      </c>
      <c r="CA13" s="46">
        <v>6</v>
      </c>
      <c r="CB13" s="51">
        <v>2</v>
      </c>
      <c r="CC13" s="14">
        <v>5</v>
      </c>
      <c r="CD13" s="12">
        <v>5</v>
      </c>
      <c r="CE13" s="12">
        <v>5</v>
      </c>
      <c r="CF13" s="12">
        <v>5</v>
      </c>
      <c r="CG13" s="12">
        <v>5</v>
      </c>
      <c r="CH13" s="12">
        <v>5</v>
      </c>
      <c r="CI13" s="11">
        <v>6</v>
      </c>
      <c r="CJ13" s="11">
        <v>5</v>
      </c>
      <c r="CK13" s="13">
        <v>4</v>
      </c>
      <c r="CL13" s="46">
        <v>8</v>
      </c>
      <c r="CM13" s="46">
        <v>5</v>
      </c>
      <c r="CN13" s="46">
        <v>6</v>
      </c>
      <c r="CO13" s="51">
        <v>2</v>
      </c>
      <c r="CP13" s="14">
        <v>5</v>
      </c>
      <c r="CQ13" s="12">
        <v>5</v>
      </c>
      <c r="CR13" s="12">
        <v>5</v>
      </c>
      <c r="CS13" s="12">
        <v>5</v>
      </c>
      <c r="CT13" s="12">
        <v>5</v>
      </c>
      <c r="CU13" s="12">
        <v>5</v>
      </c>
      <c r="CV13" s="11">
        <v>6</v>
      </c>
      <c r="CW13" s="11">
        <v>5</v>
      </c>
      <c r="CX13" s="13">
        <v>4</v>
      </c>
      <c r="CY13" s="46">
        <v>8</v>
      </c>
      <c r="CZ13" s="46">
        <v>5</v>
      </c>
      <c r="DA13" s="46">
        <v>6</v>
      </c>
      <c r="DB13" s="51">
        <v>2</v>
      </c>
      <c r="DC13" s="14">
        <v>5</v>
      </c>
      <c r="DD13" s="12">
        <v>5</v>
      </c>
      <c r="DE13" s="12">
        <v>5</v>
      </c>
      <c r="DF13" s="12">
        <v>5</v>
      </c>
      <c r="DG13" s="12">
        <v>5</v>
      </c>
      <c r="DH13" s="12">
        <v>5</v>
      </c>
      <c r="DI13" s="11">
        <v>6</v>
      </c>
      <c r="DJ13" s="11">
        <v>5</v>
      </c>
      <c r="DK13" s="13">
        <v>4</v>
      </c>
      <c r="DL13" s="46">
        <v>8</v>
      </c>
      <c r="DM13" s="46">
        <v>5</v>
      </c>
      <c r="DN13" s="46">
        <v>6</v>
      </c>
      <c r="DO13" s="51">
        <v>2</v>
      </c>
      <c r="DP13" s="14">
        <v>5</v>
      </c>
      <c r="DQ13" s="12">
        <v>5</v>
      </c>
      <c r="DR13" s="12">
        <v>5</v>
      </c>
      <c r="DS13" s="12">
        <v>5</v>
      </c>
      <c r="DT13" s="12">
        <v>5</v>
      </c>
      <c r="DU13" s="12">
        <v>5</v>
      </c>
      <c r="DV13" s="11">
        <v>6</v>
      </c>
      <c r="DW13" s="11">
        <v>5</v>
      </c>
      <c r="DX13" s="13">
        <v>4</v>
      </c>
      <c r="DY13" s="46">
        <v>8</v>
      </c>
      <c r="DZ13" s="46">
        <v>5</v>
      </c>
      <c r="EA13" s="46">
        <v>6</v>
      </c>
      <c r="EB13" s="51">
        <v>2</v>
      </c>
      <c r="EC13" s="14">
        <v>5</v>
      </c>
      <c r="ED13" s="12">
        <v>5</v>
      </c>
      <c r="EE13" s="12">
        <v>5</v>
      </c>
      <c r="EF13" s="12">
        <v>5</v>
      </c>
      <c r="EG13" s="12">
        <v>5</v>
      </c>
      <c r="EH13" s="12">
        <v>5</v>
      </c>
      <c r="EI13" s="11">
        <v>6</v>
      </c>
      <c r="EJ13" s="11">
        <v>5</v>
      </c>
      <c r="EK13" s="13">
        <v>4</v>
      </c>
      <c r="EL13" s="46">
        <v>8</v>
      </c>
      <c r="EM13" s="46">
        <v>5</v>
      </c>
      <c r="EN13" s="46">
        <v>6</v>
      </c>
      <c r="EO13" s="51">
        <v>2</v>
      </c>
      <c r="EP13" s="14">
        <v>5</v>
      </c>
      <c r="EQ13" s="12">
        <v>5</v>
      </c>
      <c r="ER13" s="12">
        <v>5</v>
      </c>
      <c r="ES13" s="12">
        <v>5</v>
      </c>
      <c r="ET13" s="12">
        <v>5</v>
      </c>
      <c r="EU13" s="12">
        <v>5</v>
      </c>
      <c r="EV13" s="11">
        <v>6</v>
      </c>
      <c r="EW13" s="11">
        <v>5</v>
      </c>
      <c r="EX13" s="13">
        <v>4</v>
      </c>
      <c r="EY13" s="46">
        <v>8</v>
      </c>
      <c r="EZ13" s="46">
        <v>5</v>
      </c>
      <c r="FA13" s="46">
        <v>6</v>
      </c>
      <c r="FB13" s="51">
        <v>2</v>
      </c>
      <c r="FC13" s="14"/>
      <c r="FD13" s="12"/>
      <c r="FE13" s="12"/>
      <c r="FF13" s="12"/>
      <c r="FG13" s="12"/>
      <c r="FH13" s="12"/>
      <c r="FI13" s="12"/>
      <c r="FJ13" s="45"/>
      <c r="FK13" s="47"/>
      <c r="FL13" s="46"/>
      <c r="FM13" s="46"/>
      <c r="FN13" s="46"/>
      <c r="FO13" s="51"/>
    </row>
    <row r="14" spans="1:171" x14ac:dyDescent="0.4">
      <c r="A14" s="13" t="str">
        <f>'مشخصات فردی'!A12</f>
        <v>نفر ۱۱</v>
      </c>
      <c r="B14" s="17"/>
      <c r="C14" s="14">
        <v>1</v>
      </c>
      <c r="D14" s="12">
        <v>1</v>
      </c>
      <c r="E14" s="12">
        <v>1</v>
      </c>
      <c r="F14" s="12">
        <v>1</v>
      </c>
      <c r="G14" s="12">
        <v>1</v>
      </c>
      <c r="H14" s="12">
        <v>1</v>
      </c>
      <c r="I14" s="12">
        <v>7</v>
      </c>
      <c r="J14" s="12">
        <v>6</v>
      </c>
      <c r="K14" s="45">
        <v>5</v>
      </c>
      <c r="L14" s="47">
        <v>9</v>
      </c>
      <c r="M14" s="47">
        <v>6</v>
      </c>
      <c r="N14" s="47">
        <v>7</v>
      </c>
      <c r="O14" s="50">
        <v>3</v>
      </c>
      <c r="P14" s="14">
        <v>1</v>
      </c>
      <c r="Q14" s="12">
        <v>1</v>
      </c>
      <c r="R14" s="12">
        <v>1</v>
      </c>
      <c r="S14" s="12">
        <v>1</v>
      </c>
      <c r="T14" s="12">
        <v>1</v>
      </c>
      <c r="U14" s="12">
        <v>1</v>
      </c>
      <c r="V14" s="12">
        <v>7</v>
      </c>
      <c r="W14" s="12">
        <v>6</v>
      </c>
      <c r="X14" s="45">
        <v>5</v>
      </c>
      <c r="Y14" s="47">
        <v>9</v>
      </c>
      <c r="Z14" s="47">
        <v>6</v>
      </c>
      <c r="AA14" s="47">
        <v>7</v>
      </c>
      <c r="AB14" s="50">
        <v>3</v>
      </c>
      <c r="AC14" s="14">
        <v>1</v>
      </c>
      <c r="AD14" s="12">
        <v>1</v>
      </c>
      <c r="AE14" s="12">
        <v>1</v>
      </c>
      <c r="AF14" s="12">
        <v>1</v>
      </c>
      <c r="AG14" s="12">
        <v>1</v>
      </c>
      <c r="AH14" s="12">
        <v>1</v>
      </c>
      <c r="AI14" s="12">
        <v>7</v>
      </c>
      <c r="AJ14" s="12">
        <v>6</v>
      </c>
      <c r="AK14" s="45">
        <v>5</v>
      </c>
      <c r="AL14" s="47">
        <v>9</v>
      </c>
      <c r="AM14" s="47">
        <v>6</v>
      </c>
      <c r="AN14" s="47">
        <v>7</v>
      </c>
      <c r="AO14" s="50">
        <v>3</v>
      </c>
      <c r="AP14" s="14">
        <v>1</v>
      </c>
      <c r="AQ14" s="12">
        <v>1</v>
      </c>
      <c r="AR14" s="12">
        <v>1</v>
      </c>
      <c r="AS14" s="12">
        <v>1</v>
      </c>
      <c r="AT14" s="12">
        <v>1</v>
      </c>
      <c r="AU14" s="12">
        <v>1</v>
      </c>
      <c r="AV14" s="12">
        <v>7</v>
      </c>
      <c r="AW14" s="12">
        <v>6</v>
      </c>
      <c r="AX14" s="45">
        <v>5</v>
      </c>
      <c r="AY14" s="47">
        <v>9</v>
      </c>
      <c r="AZ14" s="47">
        <v>6</v>
      </c>
      <c r="BA14" s="47">
        <v>7</v>
      </c>
      <c r="BB14" s="50">
        <v>3</v>
      </c>
      <c r="BC14" s="14">
        <v>1</v>
      </c>
      <c r="BD14" s="12">
        <v>1</v>
      </c>
      <c r="BE14" s="12">
        <v>1</v>
      </c>
      <c r="BF14" s="12">
        <v>1</v>
      </c>
      <c r="BG14" s="12">
        <v>1</v>
      </c>
      <c r="BH14" s="12">
        <v>1</v>
      </c>
      <c r="BI14" s="12">
        <v>7</v>
      </c>
      <c r="BJ14" s="12">
        <v>6</v>
      </c>
      <c r="BK14" s="45">
        <v>5</v>
      </c>
      <c r="BL14" s="47">
        <v>9</v>
      </c>
      <c r="BM14" s="47">
        <v>6</v>
      </c>
      <c r="BN14" s="47">
        <v>7</v>
      </c>
      <c r="BO14" s="50">
        <v>3</v>
      </c>
      <c r="BP14" s="14">
        <v>1</v>
      </c>
      <c r="BQ14" s="12">
        <v>1</v>
      </c>
      <c r="BR14" s="12">
        <v>1</v>
      </c>
      <c r="BS14" s="12">
        <v>1</v>
      </c>
      <c r="BT14" s="12">
        <v>1</v>
      </c>
      <c r="BU14" s="12">
        <v>1</v>
      </c>
      <c r="BV14" s="12">
        <v>7</v>
      </c>
      <c r="BW14" s="12">
        <v>6</v>
      </c>
      <c r="BX14" s="45">
        <v>5</v>
      </c>
      <c r="BY14" s="47">
        <v>9</v>
      </c>
      <c r="BZ14" s="47">
        <v>6</v>
      </c>
      <c r="CA14" s="47">
        <v>7</v>
      </c>
      <c r="CB14" s="50">
        <v>3</v>
      </c>
      <c r="CC14" s="14">
        <v>1</v>
      </c>
      <c r="CD14" s="12">
        <v>1</v>
      </c>
      <c r="CE14" s="12">
        <v>1</v>
      </c>
      <c r="CF14" s="12">
        <v>1</v>
      </c>
      <c r="CG14" s="12">
        <v>1</v>
      </c>
      <c r="CH14" s="12">
        <v>1</v>
      </c>
      <c r="CI14" s="12">
        <v>7</v>
      </c>
      <c r="CJ14" s="12">
        <v>6</v>
      </c>
      <c r="CK14" s="45">
        <v>5</v>
      </c>
      <c r="CL14" s="47">
        <v>9</v>
      </c>
      <c r="CM14" s="47">
        <v>6</v>
      </c>
      <c r="CN14" s="47">
        <v>7</v>
      </c>
      <c r="CO14" s="50">
        <v>3</v>
      </c>
      <c r="CP14" s="14">
        <v>1</v>
      </c>
      <c r="CQ14" s="12">
        <v>1</v>
      </c>
      <c r="CR14" s="12">
        <v>1</v>
      </c>
      <c r="CS14" s="12">
        <v>1</v>
      </c>
      <c r="CT14" s="12">
        <v>1</v>
      </c>
      <c r="CU14" s="12">
        <v>1</v>
      </c>
      <c r="CV14" s="12">
        <v>7</v>
      </c>
      <c r="CW14" s="12">
        <v>6</v>
      </c>
      <c r="CX14" s="45">
        <v>5</v>
      </c>
      <c r="CY14" s="47">
        <v>9</v>
      </c>
      <c r="CZ14" s="47">
        <v>6</v>
      </c>
      <c r="DA14" s="47">
        <v>7</v>
      </c>
      <c r="DB14" s="50">
        <v>3</v>
      </c>
      <c r="DC14" s="14">
        <v>1</v>
      </c>
      <c r="DD14" s="12">
        <v>1</v>
      </c>
      <c r="DE14" s="12">
        <v>1</v>
      </c>
      <c r="DF14" s="12">
        <v>1</v>
      </c>
      <c r="DG14" s="12">
        <v>1</v>
      </c>
      <c r="DH14" s="12">
        <v>1</v>
      </c>
      <c r="DI14" s="12">
        <v>7</v>
      </c>
      <c r="DJ14" s="12">
        <v>6</v>
      </c>
      <c r="DK14" s="45">
        <v>5</v>
      </c>
      <c r="DL14" s="47">
        <v>9</v>
      </c>
      <c r="DM14" s="47">
        <v>6</v>
      </c>
      <c r="DN14" s="47">
        <v>7</v>
      </c>
      <c r="DO14" s="50">
        <v>3</v>
      </c>
      <c r="DP14" s="14">
        <v>1</v>
      </c>
      <c r="DQ14" s="12">
        <v>1</v>
      </c>
      <c r="DR14" s="12">
        <v>1</v>
      </c>
      <c r="DS14" s="12">
        <v>1</v>
      </c>
      <c r="DT14" s="12">
        <v>1</v>
      </c>
      <c r="DU14" s="12">
        <v>1</v>
      </c>
      <c r="DV14" s="12">
        <v>7</v>
      </c>
      <c r="DW14" s="12">
        <v>6</v>
      </c>
      <c r="DX14" s="45">
        <v>5</v>
      </c>
      <c r="DY14" s="47">
        <v>9</v>
      </c>
      <c r="DZ14" s="47">
        <v>6</v>
      </c>
      <c r="EA14" s="47">
        <v>7</v>
      </c>
      <c r="EB14" s="50">
        <v>3</v>
      </c>
      <c r="EC14" s="14">
        <v>1</v>
      </c>
      <c r="ED14" s="12">
        <v>1</v>
      </c>
      <c r="EE14" s="12">
        <v>1</v>
      </c>
      <c r="EF14" s="12">
        <v>1</v>
      </c>
      <c r="EG14" s="12">
        <v>1</v>
      </c>
      <c r="EH14" s="12">
        <v>1</v>
      </c>
      <c r="EI14" s="12">
        <v>7</v>
      </c>
      <c r="EJ14" s="12">
        <v>6</v>
      </c>
      <c r="EK14" s="45">
        <v>5</v>
      </c>
      <c r="EL14" s="47">
        <v>9</v>
      </c>
      <c r="EM14" s="47">
        <v>6</v>
      </c>
      <c r="EN14" s="47">
        <v>7</v>
      </c>
      <c r="EO14" s="50">
        <v>3</v>
      </c>
      <c r="EP14" s="14">
        <v>1</v>
      </c>
      <c r="EQ14" s="12">
        <v>1</v>
      </c>
      <c r="ER14" s="12">
        <v>1</v>
      </c>
      <c r="ES14" s="12">
        <v>1</v>
      </c>
      <c r="ET14" s="12">
        <v>1</v>
      </c>
      <c r="EU14" s="12">
        <v>1</v>
      </c>
      <c r="EV14" s="12">
        <v>7</v>
      </c>
      <c r="EW14" s="12">
        <v>6</v>
      </c>
      <c r="EX14" s="45">
        <v>5</v>
      </c>
      <c r="EY14" s="47">
        <v>9</v>
      </c>
      <c r="EZ14" s="47">
        <v>6</v>
      </c>
      <c r="FA14" s="47">
        <v>7</v>
      </c>
      <c r="FB14" s="50">
        <v>3</v>
      </c>
      <c r="FC14" s="14"/>
      <c r="FD14" s="12"/>
      <c r="FE14" s="12"/>
      <c r="FF14" s="12"/>
      <c r="FG14" s="12"/>
      <c r="FH14" s="12"/>
      <c r="FI14" s="12"/>
      <c r="FJ14" s="45"/>
      <c r="FK14" s="47"/>
      <c r="FL14" s="46"/>
      <c r="FM14" s="46"/>
      <c r="FN14" s="46"/>
      <c r="FO14" s="51"/>
    </row>
    <row r="15" spans="1:171" x14ac:dyDescent="0.4">
      <c r="A15" s="13" t="str">
        <f>'مشخصات فردی'!A13</f>
        <v>نفر ۱۲</v>
      </c>
      <c r="B15" s="17"/>
      <c r="C15" s="14">
        <v>2</v>
      </c>
      <c r="D15" s="12">
        <v>2</v>
      </c>
      <c r="E15" s="12">
        <v>2</v>
      </c>
      <c r="F15" s="12">
        <v>2</v>
      </c>
      <c r="G15" s="12">
        <v>2</v>
      </c>
      <c r="H15" s="12">
        <v>2</v>
      </c>
      <c r="I15" s="11">
        <v>8</v>
      </c>
      <c r="J15" s="11">
        <v>7</v>
      </c>
      <c r="K15" s="13">
        <v>6</v>
      </c>
      <c r="L15" s="46">
        <v>10</v>
      </c>
      <c r="M15" s="46">
        <v>7</v>
      </c>
      <c r="N15" s="46">
        <v>8</v>
      </c>
      <c r="O15" s="51">
        <v>4</v>
      </c>
      <c r="P15" s="14">
        <v>2</v>
      </c>
      <c r="Q15" s="12">
        <v>2</v>
      </c>
      <c r="R15" s="12">
        <v>2</v>
      </c>
      <c r="S15" s="12">
        <v>2</v>
      </c>
      <c r="T15" s="12">
        <v>2</v>
      </c>
      <c r="U15" s="12">
        <v>2</v>
      </c>
      <c r="V15" s="11">
        <v>8</v>
      </c>
      <c r="W15" s="11">
        <v>7</v>
      </c>
      <c r="X15" s="13">
        <v>6</v>
      </c>
      <c r="Y15" s="46">
        <v>10</v>
      </c>
      <c r="Z15" s="46">
        <v>7</v>
      </c>
      <c r="AA15" s="46">
        <v>8</v>
      </c>
      <c r="AB15" s="51">
        <v>4</v>
      </c>
      <c r="AC15" s="14">
        <v>2</v>
      </c>
      <c r="AD15" s="12">
        <v>2</v>
      </c>
      <c r="AE15" s="12">
        <v>2</v>
      </c>
      <c r="AF15" s="12">
        <v>2</v>
      </c>
      <c r="AG15" s="12">
        <v>2</v>
      </c>
      <c r="AH15" s="12">
        <v>2</v>
      </c>
      <c r="AI15" s="11">
        <v>8</v>
      </c>
      <c r="AJ15" s="11">
        <v>7</v>
      </c>
      <c r="AK15" s="13">
        <v>6</v>
      </c>
      <c r="AL15" s="46">
        <v>10</v>
      </c>
      <c r="AM15" s="46">
        <v>7</v>
      </c>
      <c r="AN15" s="46">
        <v>8</v>
      </c>
      <c r="AO15" s="51">
        <v>4</v>
      </c>
      <c r="AP15" s="14">
        <v>2</v>
      </c>
      <c r="AQ15" s="12">
        <v>2</v>
      </c>
      <c r="AR15" s="12">
        <v>2</v>
      </c>
      <c r="AS15" s="12">
        <v>2</v>
      </c>
      <c r="AT15" s="12">
        <v>2</v>
      </c>
      <c r="AU15" s="12">
        <v>2</v>
      </c>
      <c r="AV15" s="11">
        <v>8</v>
      </c>
      <c r="AW15" s="11">
        <v>7</v>
      </c>
      <c r="AX15" s="13">
        <v>6</v>
      </c>
      <c r="AY15" s="46">
        <v>10</v>
      </c>
      <c r="AZ15" s="46">
        <v>7</v>
      </c>
      <c r="BA15" s="46">
        <v>8</v>
      </c>
      <c r="BB15" s="51">
        <v>4</v>
      </c>
      <c r="BC15" s="14">
        <v>2</v>
      </c>
      <c r="BD15" s="12">
        <v>2</v>
      </c>
      <c r="BE15" s="12">
        <v>2</v>
      </c>
      <c r="BF15" s="12">
        <v>2</v>
      </c>
      <c r="BG15" s="12">
        <v>2</v>
      </c>
      <c r="BH15" s="12">
        <v>2</v>
      </c>
      <c r="BI15" s="11">
        <v>8</v>
      </c>
      <c r="BJ15" s="11">
        <v>7</v>
      </c>
      <c r="BK15" s="13">
        <v>6</v>
      </c>
      <c r="BL15" s="46">
        <v>10</v>
      </c>
      <c r="BM15" s="46">
        <v>7</v>
      </c>
      <c r="BN15" s="46">
        <v>8</v>
      </c>
      <c r="BO15" s="51">
        <v>4</v>
      </c>
      <c r="BP15" s="14">
        <v>2</v>
      </c>
      <c r="BQ15" s="12">
        <v>2</v>
      </c>
      <c r="BR15" s="12">
        <v>2</v>
      </c>
      <c r="BS15" s="12">
        <v>2</v>
      </c>
      <c r="BT15" s="12">
        <v>2</v>
      </c>
      <c r="BU15" s="12">
        <v>2</v>
      </c>
      <c r="BV15" s="11">
        <v>8</v>
      </c>
      <c r="BW15" s="11">
        <v>7</v>
      </c>
      <c r="BX15" s="13">
        <v>6</v>
      </c>
      <c r="BY15" s="46">
        <v>10</v>
      </c>
      <c r="BZ15" s="46">
        <v>7</v>
      </c>
      <c r="CA15" s="46">
        <v>8</v>
      </c>
      <c r="CB15" s="51">
        <v>4</v>
      </c>
      <c r="CC15" s="14">
        <v>2</v>
      </c>
      <c r="CD15" s="12">
        <v>2</v>
      </c>
      <c r="CE15" s="12">
        <v>2</v>
      </c>
      <c r="CF15" s="12">
        <v>2</v>
      </c>
      <c r="CG15" s="12">
        <v>2</v>
      </c>
      <c r="CH15" s="12">
        <v>2</v>
      </c>
      <c r="CI15" s="11">
        <v>8</v>
      </c>
      <c r="CJ15" s="11">
        <v>7</v>
      </c>
      <c r="CK15" s="13">
        <v>6</v>
      </c>
      <c r="CL15" s="46">
        <v>10</v>
      </c>
      <c r="CM15" s="46">
        <v>7</v>
      </c>
      <c r="CN15" s="46">
        <v>8</v>
      </c>
      <c r="CO15" s="51">
        <v>4</v>
      </c>
      <c r="CP15" s="14">
        <v>2</v>
      </c>
      <c r="CQ15" s="12">
        <v>2</v>
      </c>
      <c r="CR15" s="12">
        <v>2</v>
      </c>
      <c r="CS15" s="12">
        <v>2</v>
      </c>
      <c r="CT15" s="12">
        <v>2</v>
      </c>
      <c r="CU15" s="12">
        <v>2</v>
      </c>
      <c r="CV15" s="11">
        <v>8</v>
      </c>
      <c r="CW15" s="11">
        <v>7</v>
      </c>
      <c r="CX15" s="13">
        <v>6</v>
      </c>
      <c r="CY15" s="46">
        <v>10</v>
      </c>
      <c r="CZ15" s="46">
        <v>7</v>
      </c>
      <c r="DA15" s="46">
        <v>8</v>
      </c>
      <c r="DB15" s="51">
        <v>4</v>
      </c>
      <c r="DC15" s="14">
        <v>2</v>
      </c>
      <c r="DD15" s="12">
        <v>2</v>
      </c>
      <c r="DE15" s="12">
        <v>2</v>
      </c>
      <c r="DF15" s="12">
        <v>2</v>
      </c>
      <c r="DG15" s="12">
        <v>2</v>
      </c>
      <c r="DH15" s="12">
        <v>2</v>
      </c>
      <c r="DI15" s="11">
        <v>8</v>
      </c>
      <c r="DJ15" s="11">
        <v>7</v>
      </c>
      <c r="DK15" s="13">
        <v>6</v>
      </c>
      <c r="DL15" s="46">
        <v>10</v>
      </c>
      <c r="DM15" s="46">
        <v>7</v>
      </c>
      <c r="DN15" s="46">
        <v>8</v>
      </c>
      <c r="DO15" s="51">
        <v>4</v>
      </c>
      <c r="DP15" s="14">
        <v>2</v>
      </c>
      <c r="DQ15" s="12">
        <v>2</v>
      </c>
      <c r="DR15" s="12">
        <v>2</v>
      </c>
      <c r="DS15" s="12">
        <v>2</v>
      </c>
      <c r="DT15" s="12">
        <v>2</v>
      </c>
      <c r="DU15" s="12">
        <v>2</v>
      </c>
      <c r="DV15" s="11">
        <v>8</v>
      </c>
      <c r="DW15" s="11">
        <v>7</v>
      </c>
      <c r="DX15" s="13">
        <v>6</v>
      </c>
      <c r="DY15" s="46">
        <v>10</v>
      </c>
      <c r="DZ15" s="46">
        <v>7</v>
      </c>
      <c r="EA15" s="46">
        <v>8</v>
      </c>
      <c r="EB15" s="51">
        <v>4</v>
      </c>
      <c r="EC15" s="14">
        <v>2</v>
      </c>
      <c r="ED15" s="12">
        <v>2</v>
      </c>
      <c r="EE15" s="12">
        <v>2</v>
      </c>
      <c r="EF15" s="12">
        <v>2</v>
      </c>
      <c r="EG15" s="12">
        <v>2</v>
      </c>
      <c r="EH15" s="12">
        <v>2</v>
      </c>
      <c r="EI15" s="11">
        <v>8</v>
      </c>
      <c r="EJ15" s="11">
        <v>7</v>
      </c>
      <c r="EK15" s="13">
        <v>6</v>
      </c>
      <c r="EL15" s="46">
        <v>10</v>
      </c>
      <c r="EM15" s="46">
        <v>7</v>
      </c>
      <c r="EN15" s="46">
        <v>8</v>
      </c>
      <c r="EO15" s="51">
        <v>4</v>
      </c>
      <c r="EP15" s="14">
        <v>2</v>
      </c>
      <c r="EQ15" s="12">
        <v>2</v>
      </c>
      <c r="ER15" s="12">
        <v>2</v>
      </c>
      <c r="ES15" s="12">
        <v>2</v>
      </c>
      <c r="ET15" s="12">
        <v>2</v>
      </c>
      <c r="EU15" s="12">
        <v>2</v>
      </c>
      <c r="EV15" s="11">
        <v>8</v>
      </c>
      <c r="EW15" s="11">
        <v>7</v>
      </c>
      <c r="EX15" s="13">
        <v>6</v>
      </c>
      <c r="EY15" s="46">
        <v>10</v>
      </c>
      <c r="EZ15" s="46">
        <v>7</v>
      </c>
      <c r="FA15" s="46">
        <v>8</v>
      </c>
      <c r="FB15" s="51">
        <v>4</v>
      </c>
      <c r="FC15" s="14"/>
      <c r="FD15" s="12"/>
      <c r="FE15" s="12"/>
      <c r="FF15" s="12"/>
      <c r="FG15" s="12"/>
      <c r="FH15" s="12"/>
      <c r="FI15" s="12"/>
      <c r="FJ15" s="45"/>
      <c r="FK15" s="47"/>
      <c r="FL15" s="46"/>
      <c r="FM15" s="46"/>
      <c r="FN15" s="46"/>
      <c r="FO15" s="51"/>
    </row>
    <row r="16" spans="1:171" x14ac:dyDescent="0.4">
      <c r="A16" s="13" t="str">
        <f>'مشخصات فردی'!A14</f>
        <v>نفر ۱۳</v>
      </c>
      <c r="B16" s="17"/>
      <c r="C16" s="14">
        <v>3</v>
      </c>
      <c r="D16" s="12">
        <v>3</v>
      </c>
      <c r="E16" s="12">
        <v>3</v>
      </c>
      <c r="F16" s="12">
        <v>3</v>
      </c>
      <c r="G16" s="12">
        <v>3</v>
      </c>
      <c r="H16" s="12">
        <v>3</v>
      </c>
      <c r="I16" s="12">
        <v>9</v>
      </c>
      <c r="J16" s="12">
        <v>8</v>
      </c>
      <c r="K16" s="45">
        <v>7</v>
      </c>
      <c r="L16" s="47">
        <v>11</v>
      </c>
      <c r="M16" s="47">
        <v>8</v>
      </c>
      <c r="N16" s="47">
        <v>9</v>
      </c>
      <c r="O16" s="50">
        <v>5</v>
      </c>
      <c r="P16" s="14">
        <v>3</v>
      </c>
      <c r="Q16" s="12">
        <v>3</v>
      </c>
      <c r="R16" s="12">
        <v>3</v>
      </c>
      <c r="S16" s="12">
        <v>3</v>
      </c>
      <c r="T16" s="12">
        <v>3</v>
      </c>
      <c r="U16" s="12">
        <v>3</v>
      </c>
      <c r="V16" s="12">
        <v>9</v>
      </c>
      <c r="W16" s="12">
        <v>8</v>
      </c>
      <c r="X16" s="45">
        <v>7</v>
      </c>
      <c r="Y16" s="47">
        <v>11</v>
      </c>
      <c r="Z16" s="47">
        <v>8</v>
      </c>
      <c r="AA16" s="47">
        <v>9</v>
      </c>
      <c r="AB16" s="50">
        <v>5</v>
      </c>
      <c r="AC16" s="14">
        <v>3</v>
      </c>
      <c r="AD16" s="12">
        <v>3</v>
      </c>
      <c r="AE16" s="12">
        <v>3</v>
      </c>
      <c r="AF16" s="12">
        <v>3</v>
      </c>
      <c r="AG16" s="12">
        <v>3</v>
      </c>
      <c r="AH16" s="12">
        <v>3</v>
      </c>
      <c r="AI16" s="12">
        <v>9</v>
      </c>
      <c r="AJ16" s="12">
        <v>8</v>
      </c>
      <c r="AK16" s="45">
        <v>7</v>
      </c>
      <c r="AL16" s="47">
        <v>11</v>
      </c>
      <c r="AM16" s="47">
        <v>8</v>
      </c>
      <c r="AN16" s="47">
        <v>9</v>
      </c>
      <c r="AO16" s="50">
        <v>5</v>
      </c>
      <c r="AP16" s="14">
        <v>3</v>
      </c>
      <c r="AQ16" s="12">
        <v>3</v>
      </c>
      <c r="AR16" s="12">
        <v>3</v>
      </c>
      <c r="AS16" s="12">
        <v>3</v>
      </c>
      <c r="AT16" s="12">
        <v>3</v>
      </c>
      <c r="AU16" s="12">
        <v>3</v>
      </c>
      <c r="AV16" s="12">
        <v>9</v>
      </c>
      <c r="AW16" s="12">
        <v>8</v>
      </c>
      <c r="AX16" s="45">
        <v>7</v>
      </c>
      <c r="AY16" s="47">
        <v>11</v>
      </c>
      <c r="AZ16" s="47">
        <v>8</v>
      </c>
      <c r="BA16" s="47">
        <v>9</v>
      </c>
      <c r="BB16" s="50">
        <v>5</v>
      </c>
      <c r="BC16" s="14">
        <v>3</v>
      </c>
      <c r="BD16" s="12">
        <v>3</v>
      </c>
      <c r="BE16" s="12">
        <v>3</v>
      </c>
      <c r="BF16" s="12">
        <v>3</v>
      </c>
      <c r="BG16" s="12">
        <v>3</v>
      </c>
      <c r="BH16" s="12">
        <v>3</v>
      </c>
      <c r="BI16" s="12">
        <v>9</v>
      </c>
      <c r="BJ16" s="12">
        <v>8</v>
      </c>
      <c r="BK16" s="45">
        <v>7</v>
      </c>
      <c r="BL16" s="47">
        <v>11</v>
      </c>
      <c r="BM16" s="47">
        <v>8</v>
      </c>
      <c r="BN16" s="47">
        <v>9</v>
      </c>
      <c r="BO16" s="50">
        <v>5</v>
      </c>
      <c r="BP16" s="14">
        <v>3</v>
      </c>
      <c r="BQ16" s="12">
        <v>3</v>
      </c>
      <c r="BR16" s="12">
        <v>3</v>
      </c>
      <c r="BS16" s="12">
        <v>3</v>
      </c>
      <c r="BT16" s="12">
        <v>3</v>
      </c>
      <c r="BU16" s="12">
        <v>3</v>
      </c>
      <c r="BV16" s="12">
        <v>9</v>
      </c>
      <c r="BW16" s="12">
        <v>8</v>
      </c>
      <c r="BX16" s="45">
        <v>7</v>
      </c>
      <c r="BY16" s="47">
        <v>11</v>
      </c>
      <c r="BZ16" s="47">
        <v>8</v>
      </c>
      <c r="CA16" s="47">
        <v>9</v>
      </c>
      <c r="CB16" s="50">
        <v>5</v>
      </c>
      <c r="CC16" s="14">
        <v>3</v>
      </c>
      <c r="CD16" s="12">
        <v>3</v>
      </c>
      <c r="CE16" s="12">
        <v>3</v>
      </c>
      <c r="CF16" s="12">
        <v>3</v>
      </c>
      <c r="CG16" s="12">
        <v>3</v>
      </c>
      <c r="CH16" s="12">
        <v>3</v>
      </c>
      <c r="CI16" s="12">
        <v>9</v>
      </c>
      <c r="CJ16" s="12">
        <v>8</v>
      </c>
      <c r="CK16" s="45">
        <v>7</v>
      </c>
      <c r="CL16" s="47">
        <v>11</v>
      </c>
      <c r="CM16" s="47">
        <v>8</v>
      </c>
      <c r="CN16" s="47">
        <v>9</v>
      </c>
      <c r="CO16" s="50">
        <v>5</v>
      </c>
      <c r="CP16" s="14">
        <v>3</v>
      </c>
      <c r="CQ16" s="12">
        <v>3</v>
      </c>
      <c r="CR16" s="12">
        <v>3</v>
      </c>
      <c r="CS16" s="12">
        <v>3</v>
      </c>
      <c r="CT16" s="12">
        <v>3</v>
      </c>
      <c r="CU16" s="12">
        <v>3</v>
      </c>
      <c r="CV16" s="12">
        <v>9</v>
      </c>
      <c r="CW16" s="12">
        <v>8</v>
      </c>
      <c r="CX16" s="45">
        <v>7</v>
      </c>
      <c r="CY16" s="47">
        <v>11</v>
      </c>
      <c r="CZ16" s="47">
        <v>8</v>
      </c>
      <c r="DA16" s="47">
        <v>9</v>
      </c>
      <c r="DB16" s="50">
        <v>5</v>
      </c>
      <c r="DC16" s="14">
        <v>3</v>
      </c>
      <c r="DD16" s="12">
        <v>3</v>
      </c>
      <c r="DE16" s="12">
        <v>3</v>
      </c>
      <c r="DF16" s="12">
        <v>3</v>
      </c>
      <c r="DG16" s="12">
        <v>3</v>
      </c>
      <c r="DH16" s="12">
        <v>3</v>
      </c>
      <c r="DI16" s="12">
        <v>9</v>
      </c>
      <c r="DJ16" s="12">
        <v>8</v>
      </c>
      <c r="DK16" s="45">
        <v>7</v>
      </c>
      <c r="DL16" s="47">
        <v>11</v>
      </c>
      <c r="DM16" s="47">
        <v>8</v>
      </c>
      <c r="DN16" s="47">
        <v>9</v>
      </c>
      <c r="DO16" s="50">
        <v>5</v>
      </c>
      <c r="DP16" s="14">
        <v>3</v>
      </c>
      <c r="DQ16" s="12">
        <v>3</v>
      </c>
      <c r="DR16" s="12">
        <v>3</v>
      </c>
      <c r="DS16" s="12">
        <v>3</v>
      </c>
      <c r="DT16" s="12">
        <v>3</v>
      </c>
      <c r="DU16" s="12">
        <v>3</v>
      </c>
      <c r="DV16" s="12">
        <v>9</v>
      </c>
      <c r="DW16" s="12">
        <v>8</v>
      </c>
      <c r="DX16" s="45">
        <v>7</v>
      </c>
      <c r="DY16" s="47">
        <v>11</v>
      </c>
      <c r="DZ16" s="47">
        <v>8</v>
      </c>
      <c r="EA16" s="47">
        <v>9</v>
      </c>
      <c r="EB16" s="50">
        <v>5</v>
      </c>
      <c r="EC16" s="14">
        <v>3</v>
      </c>
      <c r="ED16" s="12">
        <v>3</v>
      </c>
      <c r="EE16" s="12">
        <v>3</v>
      </c>
      <c r="EF16" s="12">
        <v>3</v>
      </c>
      <c r="EG16" s="12">
        <v>3</v>
      </c>
      <c r="EH16" s="12">
        <v>3</v>
      </c>
      <c r="EI16" s="12">
        <v>9</v>
      </c>
      <c r="EJ16" s="12">
        <v>8</v>
      </c>
      <c r="EK16" s="45">
        <v>7</v>
      </c>
      <c r="EL16" s="47">
        <v>11</v>
      </c>
      <c r="EM16" s="47">
        <v>8</v>
      </c>
      <c r="EN16" s="47">
        <v>9</v>
      </c>
      <c r="EO16" s="50">
        <v>5</v>
      </c>
      <c r="EP16" s="14">
        <v>3</v>
      </c>
      <c r="EQ16" s="12">
        <v>3</v>
      </c>
      <c r="ER16" s="12">
        <v>3</v>
      </c>
      <c r="ES16" s="12">
        <v>3</v>
      </c>
      <c r="ET16" s="12">
        <v>3</v>
      </c>
      <c r="EU16" s="12">
        <v>3</v>
      </c>
      <c r="EV16" s="12">
        <v>9</v>
      </c>
      <c r="EW16" s="12">
        <v>8</v>
      </c>
      <c r="EX16" s="45">
        <v>7</v>
      </c>
      <c r="EY16" s="47">
        <v>11</v>
      </c>
      <c r="EZ16" s="47">
        <v>8</v>
      </c>
      <c r="FA16" s="47">
        <v>9</v>
      </c>
      <c r="FB16" s="50">
        <v>5</v>
      </c>
      <c r="FC16" s="14"/>
      <c r="FD16" s="12"/>
      <c r="FE16" s="12"/>
      <c r="FF16" s="12"/>
      <c r="FG16" s="12"/>
      <c r="FH16" s="12"/>
      <c r="FI16" s="12"/>
      <c r="FJ16" s="45"/>
      <c r="FK16" s="47"/>
      <c r="FL16" s="46"/>
      <c r="FM16" s="46"/>
      <c r="FN16" s="46"/>
      <c r="FO16" s="51"/>
    </row>
    <row r="17" spans="1:171" x14ac:dyDescent="0.4">
      <c r="A17" s="13" t="str">
        <f>'مشخصات فردی'!A15</f>
        <v>نفر ۱۴</v>
      </c>
      <c r="B17" s="17"/>
      <c r="C17" s="14">
        <v>4</v>
      </c>
      <c r="D17" s="12">
        <v>4</v>
      </c>
      <c r="E17" s="12">
        <v>4</v>
      </c>
      <c r="F17" s="12">
        <v>4</v>
      </c>
      <c r="G17" s="12">
        <v>4</v>
      </c>
      <c r="H17" s="12">
        <v>4</v>
      </c>
      <c r="I17" s="11">
        <v>10</v>
      </c>
      <c r="J17" s="11">
        <v>9</v>
      </c>
      <c r="K17" s="13">
        <v>8</v>
      </c>
      <c r="L17" s="46">
        <v>12</v>
      </c>
      <c r="M17" s="46">
        <v>9</v>
      </c>
      <c r="N17" s="46">
        <v>10</v>
      </c>
      <c r="O17" s="51">
        <v>6</v>
      </c>
      <c r="P17" s="14">
        <v>4</v>
      </c>
      <c r="Q17" s="12">
        <v>4</v>
      </c>
      <c r="R17" s="12">
        <v>4</v>
      </c>
      <c r="S17" s="12">
        <v>4</v>
      </c>
      <c r="T17" s="12">
        <v>4</v>
      </c>
      <c r="U17" s="12">
        <v>4</v>
      </c>
      <c r="V17" s="11">
        <v>10</v>
      </c>
      <c r="W17" s="11">
        <v>9</v>
      </c>
      <c r="X17" s="13">
        <v>8</v>
      </c>
      <c r="Y17" s="46">
        <v>12</v>
      </c>
      <c r="Z17" s="46">
        <v>9</v>
      </c>
      <c r="AA17" s="46">
        <v>10</v>
      </c>
      <c r="AB17" s="51">
        <v>6</v>
      </c>
      <c r="AC17" s="14">
        <v>4</v>
      </c>
      <c r="AD17" s="12">
        <v>4</v>
      </c>
      <c r="AE17" s="12">
        <v>4</v>
      </c>
      <c r="AF17" s="12">
        <v>4</v>
      </c>
      <c r="AG17" s="12">
        <v>4</v>
      </c>
      <c r="AH17" s="12">
        <v>4</v>
      </c>
      <c r="AI17" s="11">
        <v>10</v>
      </c>
      <c r="AJ17" s="11">
        <v>9</v>
      </c>
      <c r="AK17" s="13">
        <v>8</v>
      </c>
      <c r="AL17" s="46">
        <v>12</v>
      </c>
      <c r="AM17" s="46">
        <v>9</v>
      </c>
      <c r="AN17" s="46">
        <v>10</v>
      </c>
      <c r="AO17" s="51">
        <v>6</v>
      </c>
      <c r="AP17" s="14">
        <v>4</v>
      </c>
      <c r="AQ17" s="12">
        <v>4</v>
      </c>
      <c r="AR17" s="12">
        <v>4</v>
      </c>
      <c r="AS17" s="12">
        <v>4</v>
      </c>
      <c r="AT17" s="12">
        <v>4</v>
      </c>
      <c r="AU17" s="12">
        <v>4</v>
      </c>
      <c r="AV17" s="11">
        <v>10</v>
      </c>
      <c r="AW17" s="11">
        <v>9</v>
      </c>
      <c r="AX17" s="13">
        <v>8</v>
      </c>
      <c r="AY17" s="46">
        <v>12</v>
      </c>
      <c r="AZ17" s="46">
        <v>9</v>
      </c>
      <c r="BA17" s="46">
        <v>10</v>
      </c>
      <c r="BB17" s="51">
        <v>6</v>
      </c>
      <c r="BC17" s="14">
        <v>4</v>
      </c>
      <c r="BD17" s="12">
        <v>4</v>
      </c>
      <c r="BE17" s="12">
        <v>4</v>
      </c>
      <c r="BF17" s="12">
        <v>4</v>
      </c>
      <c r="BG17" s="12">
        <v>4</v>
      </c>
      <c r="BH17" s="12">
        <v>4</v>
      </c>
      <c r="BI17" s="11">
        <v>10</v>
      </c>
      <c r="BJ17" s="11">
        <v>9</v>
      </c>
      <c r="BK17" s="13">
        <v>8</v>
      </c>
      <c r="BL17" s="46">
        <v>12</v>
      </c>
      <c r="BM17" s="46">
        <v>9</v>
      </c>
      <c r="BN17" s="46">
        <v>10</v>
      </c>
      <c r="BO17" s="51">
        <v>6</v>
      </c>
      <c r="BP17" s="14">
        <v>4</v>
      </c>
      <c r="BQ17" s="12">
        <v>4</v>
      </c>
      <c r="BR17" s="12">
        <v>4</v>
      </c>
      <c r="BS17" s="12">
        <v>4</v>
      </c>
      <c r="BT17" s="12">
        <v>4</v>
      </c>
      <c r="BU17" s="12">
        <v>4</v>
      </c>
      <c r="BV17" s="11">
        <v>10</v>
      </c>
      <c r="BW17" s="11">
        <v>9</v>
      </c>
      <c r="BX17" s="13">
        <v>8</v>
      </c>
      <c r="BY17" s="46">
        <v>12</v>
      </c>
      <c r="BZ17" s="46">
        <v>9</v>
      </c>
      <c r="CA17" s="46">
        <v>10</v>
      </c>
      <c r="CB17" s="51">
        <v>6</v>
      </c>
      <c r="CC17" s="14">
        <v>4</v>
      </c>
      <c r="CD17" s="12">
        <v>4</v>
      </c>
      <c r="CE17" s="12">
        <v>4</v>
      </c>
      <c r="CF17" s="12">
        <v>4</v>
      </c>
      <c r="CG17" s="12">
        <v>4</v>
      </c>
      <c r="CH17" s="12">
        <v>4</v>
      </c>
      <c r="CI17" s="11">
        <v>10</v>
      </c>
      <c r="CJ17" s="11">
        <v>9</v>
      </c>
      <c r="CK17" s="13">
        <v>8</v>
      </c>
      <c r="CL17" s="46">
        <v>12</v>
      </c>
      <c r="CM17" s="46">
        <v>9</v>
      </c>
      <c r="CN17" s="46">
        <v>10</v>
      </c>
      <c r="CO17" s="51">
        <v>6</v>
      </c>
      <c r="CP17" s="14">
        <v>4</v>
      </c>
      <c r="CQ17" s="12">
        <v>4</v>
      </c>
      <c r="CR17" s="12">
        <v>4</v>
      </c>
      <c r="CS17" s="12">
        <v>4</v>
      </c>
      <c r="CT17" s="12">
        <v>4</v>
      </c>
      <c r="CU17" s="12">
        <v>4</v>
      </c>
      <c r="CV17" s="11">
        <v>10</v>
      </c>
      <c r="CW17" s="11">
        <v>9</v>
      </c>
      <c r="CX17" s="13">
        <v>8</v>
      </c>
      <c r="CY17" s="46">
        <v>12</v>
      </c>
      <c r="CZ17" s="46">
        <v>9</v>
      </c>
      <c r="DA17" s="46">
        <v>10</v>
      </c>
      <c r="DB17" s="51">
        <v>6</v>
      </c>
      <c r="DC17" s="14">
        <v>4</v>
      </c>
      <c r="DD17" s="12">
        <v>4</v>
      </c>
      <c r="DE17" s="12">
        <v>4</v>
      </c>
      <c r="DF17" s="12">
        <v>4</v>
      </c>
      <c r="DG17" s="12">
        <v>4</v>
      </c>
      <c r="DH17" s="12">
        <v>4</v>
      </c>
      <c r="DI17" s="11">
        <v>10</v>
      </c>
      <c r="DJ17" s="11">
        <v>9</v>
      </c>
      <c r="DK17" s="13">
        <v>8</v>
      </c>
      <c r="DL17" s="46">
        <v>12</v>
      </c>
      <c r="DM17" s="46">
        <v>9</v>
      </c>
      <c r="DN17" s="46">
        <v>10</v>
      </c>
      <c r="DO17" s="51">
        <v>6</v>
      </c>
      <c r="DP17" s="14">
        <v>4</v>
      </c>
      <c r="DQ17" s="12">
        <v>4</v>
      </c>
      <c r="DR17" s="12">
        <v>4</v>
      </c>
      <c r="DS17" s="12">
        <v>4</v>
      </c>
      <c r="DT17" s="12">
        <v>4</v>
      </c>
      <c r="DU17" s="12">
        <v>4</v>
      </c>
      <c r="DV17" s="11">
        <v>10</v>
      </c>
      <c r="DW17" s="11">
        <v>9</v>
      </c>
      <c r="DX17" s="13">
        <v>8</v>
      </c>
      <c r="DY17" s="46">
        <v>12</v>
      </c>
      <c r="DZ17" s="46">
        <v>9</v>
      </c>
      <c r="EA17" s="46">
        <v>10</v>
      </c>
      <c r="EB17" s="51">
        <v>6</v>
      </c>
      <c r="EC17" s="14">
        <v>4</v>
      </c>
      <c r="ED17" s="12">
        <v>4</v>
      </c>
      <c r="EE17" s="12">
        <v>4</v>
      </c>
      <c r="EF17" s="12">
        <v>4</v>
      </c>
      <c r="EG17" s="12">
        <v>4</v>
      </c>
      <c r="EH17" s="12">
        <v>4</v>
      </c>
      <c r="EI17" s="11">
        <v>10</v>
      </c>
      <c r="EJ17" s="11">
        <v>9</v>
      </c>
      <c r="EK17" s="13">
        <v>8</v>
      </c>
      <c r="EL17" s="46">
        <v>12</v>
      </c>
      <c r="EM17" s="46">
        <v>9</v>
      </c>
      <c r="EN17" s="46">
        <v>10</v>
      </c>
      <c r="EO17" s="51">
        <v>6</v>
      </c>
      <c r="EP17" s="14">
        <v>4</v>
      </c>
      <c r="EQ17" s="12">
        <v>4</v>
      </c>
      <c r="ER17" s="12">
        <v>4</v>
      </c>
      <c r="ES17" s="12">
        <v>4</v>
      </c>
      <c r="ET17" s="12">
        <v>4</v>
      </c>
      <c r="EU17" s="12">
        <v>4</v>
      </c>
      <c r="EV17" s="11">
        <v>10</v>
      </c>
      <c r="EW17" s="11">
        <v>9</v>
      </c>
      <c r="EX17" s="13">
        <v>8</v>
      </c>
      <c r="EY17" s="46">
        <v>12</v>
      </c>
      <c r="EZ17" s="46">
        <v>9</v>
      </c>
      <c r="FA17" s="46">
        <v>10</v>
      </c>
      <c r="FB17" s="51">
        <v>6</v>
      </c>
      <c r="FC17" s="14"/>
      <c r="FD17" s="12"/>
      <c r="FE17" s="12"/>
      <c r="FF17" s="12"/>
      <c r="FG17" s="12"/>
      <c r="FH17" s="12"/>
      <c r="FI17" s="12"/>
      <c r="FJ17" s="45"/>
      <c r="FK17" s="47"/>
      <c r="FL17" s="46"/>
      <c r="FM17" s="46"/>
      <c r="FN17" s="46"/>
      <c r="FO17" s="51"/>
    </row>
    <row r="18" spans="1:171" x14ac:dyDescent="0.4">
      <c r="A18" s="13" t="str">
        <f>'مشخصات فردی'!A16</f>
        <v>نفر ۱۵</v>
      </c>
      <c r="B18" s="17"/>
      <c r="C18" s="14">
        <v>5</v>
      </c>
      <c r="D18" s="12">
        <v>5</v>
      </c>
      <c r="E18" s="12">
        <v>5</v>
      </c>
      <c r="F18" s="12">
        <v>5</v>
      </c>
      <c r="G18" s="12">
        <v>5</v>
      </c>
      <c r="H18" s="12">
        <v>5</v>
      </c>
      <c r="I18" s="12">
        <v>11</v>
      </c>
      <c r="J18" s="12">
        <v>10</v>
      </c>
      <c r="K18" s="45">
        <v>9</v>
      </c>
      <c r="L18" s="47">
        <v>13</v>
      </c>
      <c r="M18" s="47">
        <v>10</v>
      </c>
      <c r="N18" s="47">
        <v>11</v>
      </c>
      <c r="O18" s="50">
        <v>7</v>
      </c>
      <c r="P18" s="14">
        <v>5</v>
      </c>
      <c r="Q18" s="12">
        <v>5</v>
      </c>
      <c r="R18" s="12">
        <v>5</v>
      </c>
      <c r="S18" s="12">
        <v>5</v>
      </c>
      <c r="T18" s="12">
        <v>5</v>
      </c>
      <c r="U18" s="12">
        <v>5</v>
      </c>
      <c r="V18" s="12">
        <v>11</v>
      </c>
      <c r="W18" s="12">
        <v>10</v>
      </c>
      <c r="X18" s="45">
        <v>9</v>
      </c>
      <c r="Y18" s="47">
        <v>13</v>
      </c>
      <c r="Z18" s="47">
        <v>10</v>
      </c>
      <c r="AA18" s="47">
        <v>11</v>
      </c>
      <c r="AB18" s="50">
        <v>7</v>
      </c>
      <c r="AC18" s="14">
        <v>5</v>
      </c>
      <c r="AD18" s="12">
        <v>5</v>
      </c>
      <c r="AE18" s="12">
        <v>5</v>
      </c>
      <c r="AF18" s="12">
        <v>5</v>
      </c>
      <c r="AG18" s="12">
        <v>5</v>
      </c>
      <c r="AH18" s="12">
        <v>5</v>
      </c>
      <c r="AI18" s="12">
        <v>11</v>
      </c>
      <c r="AJ18" s="12">
        <v>10</v>
      </c>
      <c r="AK18" s="45">
        <v>9</v>
      </c>
      <c r="AL18" s="47">
        <v>13</v>
      </c>
      <c r="AM18" s="47">
        <v>10</v>
      </c>
      <c r="AN18" s="47">
        <v>11</v>
      </c>
      <c r="AO18" s="50">
        <v>7</v>
      </c>
      <c r="AP18" s="14">
        <v>5</v>
      </c>
      <c r="AQ18" s="12">
        <v>5</v>
      </c>
      <c r="AR18" s="12">
        <v>5</v>
      </c>
      <c r="AS18" s="12">
        <v>5</v>
      </c>
      <c r="AT18" s="12">
        <v>5</v>
      </c>
      <c r="AU18" s="12">
        <v>5</v>
      </c>
      <c r="AV18" s="12">
        <v>11</v>
      </c>
      <c r="AW18" s="12">
        <v>10</v>
      </c>
      <c r="AX18" s="45">
        <v>9</v>
      </c>
      <c r="AY18" s="47">
        <v>13</v>
      </c>
      <c r="AZ18" s="47">
        <v>10</v>
      </c>
      <c r="BA18" s="47">
        <v>11</v>
      </c>
      <c r="BB18" s="50">
        <v>7</v>
      </c>
      <c r="BC18" s="14">
        <v>5</v>
      </c>
      <c r="BD18" s="12">
        <v>5</v>
      </c>
      <c r="BE18" s="12">
        <v>5</v>
      </c>
      <c r="BF18" s="12">
        <v>5</v>
      </c>
      <c r="BG18" s="12">
        <v>5</v>
      </c>
      <c r="BH18" s="12">
        <v>5</v>
      </c>
      <c r="BI18" s="12">
        <v>11</v>
      </c>
      <c r="BJ18" s="12">
        <v>10</v>
      </c>
      <c r="BK18" s="45">
        <v>9</v>
      </c>
      <c r="BL18" s="47">
        <v>13</v>
      </c>
      <c r="BM18" s="47">
        <v>10</v>
      </c>
      <c r="BN18" s="47">
        <v>11</v>
      </c>
      <c r="BO18" s="50">
        <v>7</v>
      </c>
      <c r="BP18" s="14">
        <v>5</v>
      </c>
      <c r="BQ18" s="12">
        <v>5</v>
      </c>
      <c r="BR18" s="12">
        <v>5</v>
      </c>
      <c r="BS18" s="12">
        <v>5</v>
      </c>
      <c r="BT18" s="12">
        <v>5</v>
      </c>
      <c r="BU18" s="12">
        <v>5</v>
      </c>
      <c r="BV18" s="12">
        <v>11</v>
      </c>
      <c r="BW18" s="12">
        <v>10</v>
      </c>
      <c r="BX18" s="45">
        <v>9</v>
      </c>
      <c r="BY18" s="47">
        <v>13</v>
      </c>
      <c r="BZ18" s="47">
        <v>10</v>
      </c>
      <c r="CA18" s="47">
        <v>11</v>
      </c>
      <c r="CB18" s="50">
        <v>7</v>
      </c>
      <c r="CC18" s="14">
        <v>5</v>
      </c>
      <c r="CD18" s="12">
        <v>5</v>
      </c>
      <c r="CE18" s="12">
        <v>5</v>
      </c>
      <c r="CF18" s="12">
        <v>5</v>
      </c>
      <c r="CG18" s="12">
        <v>5</v>
      </c>
      <c r="CH18" s="12">
        <v>5</v>
      </c>
      <c r="CI18" s="12">
        <v>11</v>
      </c>
      <c r="CJ18" s="12">
        <v>10</v>
      </c>
      <c r="CK18" s="45">
        <v>9</v>
      </c>
      <c r="CL18" s="47">
        <v>13</v>
      </c>
      <c r="CM18" s="47">
        <v>10</v>
      </c>
      <c r="CN18" s="47">
        <v>11</v>
      </c>
      <c r="CO18" s="50">
        <v>7</v>
      </c>
      <c r="CP18" s="14">
        <v>5</v>
      </c>
      <c r="CQ18" s="12">
        <v>5</v>
      </c>
      <c r="CR18" s="12">
        <v>5</v>
      </c>
      <c r="CS18" s="12">
        <v>5</v>
      </c>
      <c r="CT18" s="12">
        <v>5</v>
      </c>
      <c r="CU18" s="12">
        <v>5</v>
      </c>
      <c r="CV18" s="12">
        <v>11</v>
      </c>
      <c r="CW18" s="12">
        <v>10</v>
      </c>
      <c r="CX18" s="45">
        <v>9</v>
      </c>
      <c r="CY18" s="47">
        <v>13</v>
      </c>
      <c r="CZ18" s="47">
        <v>10</v>
      </c>
      <c r="DA18" s="47">
        <v>11</v>
      </c>
      <c r="DB18" s="50">
        <v>7</v>
      </c>
      <c r="DC18" s="14">
        <v>5</v>
      </c>
      <c r="DD18" s="12">
        <v>5</v>
      </c>
      <c r="DE18" s="12">
        <v>5</v>
      </c>
      <c r="DF18" s="12">
        <v>5</v>
      </c>
      <c r="DG18" s="12">
        <v>5</v>
      </c>
      <c r="DH18" s="12">
        <v>5</v>
      </c>
      <c r="DI18" s="12">
        <v>11</v>
      </c>
      <c r="DJ18" s="12">
        <v>10</v>
      </c>
      <c r="DK18" s="45">
        <v>9</v>
      </c>
      <c r="DL18" s="47">
        <v>13</v>
      </c>
      <c r="DM18" s="47">
        <v>10</v>
      </c>
      <c r="DN18" s="47">
        <v>11</v>
      </c>
      <c r="DO18" s="50">
        <v>7</v>
      </c>
      <c r="DP18" s="14">
        <v>5</v>
      </c>
      <c r="DQ18" s="12">
        <v>5</v>
      </c>
      <c r="DR18" s="12">
        <v>5</v>
      </c>
      <c r="DS18" s="12">
        <v>5</v>
      </c>
      <c r="DT18" s="12">
        <v>5</v>
      </c>
      <c r="DU18" s="12">
        <v>5</v>
      </c>
      <c r="DV18" s="12">
        <v>11</v>
      </c>
      <c r="DW18" s="12">
        <v>10</v>
      </c>
      <c r="DX18" s="45">
        <v>9</v>
      </c>
      <c r="DY18" s="47">
        <v>13</v>
      </c>
      <c r="DZ18" s="47">
        <v>10</v>
      </c>
      <c r="EA18" s="47">
        <v>11</v>
      </c>
      <c r="EB18" s="50">
        <v>7</v>
      </c>
      <c r="EC18" s="14">
        <v>5</v>
      </c>
      <c r="ED18" s="12">
        <v>5</v>
      </c>
      <c r="EE18" s="12">
        <v>5</v>
      </c>
      <c r="EF18" s="12">
        <v>5</v>
      </c>
      <c r="EG18" s="12">
        <v>5</v>
      </c>
      <c r="EH18" s="12">
        <v>5</v>
      </c>
      <c r="EI18" s="12">
        <v>11</v>
      </c>
      <c r="EJ18" s="12">
        <v>10</v>
      </c>
      <c r="EK18" s="45">
        <v>9</v>
      </c>
      <c r="EL18" s="47">
        <v>13</v>
      </c>
      <c r="EM18" s="47">
        <v>10</v>
      </c>
      <c r="EN18" s="47">
        <v>11</v>
      </c>
      <c r="EO18" s="50">
        <v>7</v>
      </c>
      <c r="EP18" s="14">
        <v>5</v>
      </c>
      <c r="EQ18" s="12">
        <v>5</v>
      </c>
      <c r="ER18" s="12">
        <v>5</v>
      </c>
      <c r="ES18" s="12">
        <v>5</v>
      </c>
      <c r="ET18" s="12">
        <v>5</v>
      </c>
      <c r="EU18" s="12">
        <v>5</v>
      </c>
      <c r="EV18" s="12">
        <v>11</v>
      </c>
      <c r="EW18" s="12">
        <v>10</v>
      </c>
      <c r="EX18" s="45">
        <v>9</v>
      </c>
      <c r="EY18" s="47">
        <v>13</v>
      </c>
      <c r="EZ18" s="47">
        <v>10</v>
      </c>
      <c r="FA18" s="47">
        <v>11</v>
      </c>
      <c r="FB18" s="50">
        <v>7</v>
      </c>
      <c r="FC18" s="14"/>
      <c r="FD18" s="12"/>
      <c r="FE18" s="12"/>
      <c r="FF18" s="12"/>
      <c r="FG18" s="12"/>
      <c r="FH18" s="12"/>
      <c r="FI18" s="12"/>
      <c r="FJ18" s="45"/>
      <c r="FK18" s="47"/>
      <c r="FL18" s="46"/>
      <c r="FM18" s="46"/>
      <c r="FN18" s="46"/>
      <c r="FO18" s="51"/>
    </row>
    <row r="19" spans="1:171" x14ac:dyDescent="0.4">
      <c r="A19" s="13" t="str">
        <f>'مشخصات فردی'!A17</f>
        <v>نفر ۱۶</v>
      </c>
      <c r="B19" s="17"/>
      <c r="C19" s="14">
        <v>1</v>
      </c>
      <c r="D19" s="12">
        <v>1</v>
      </c>
      <c r="E19" s="12">
        <v>1</v>
      </c>
      <c r="F19" s="12">
        <v>1</v>
      </c>
      <c r="G19" s="12">
        <v>1</v>
      </c>
      <c r="H19" s="12">
        <v>1</v>
      </c>
      <c r="I19" s="11">
        <v>12</v>
      </c>
      <c r="J19" s="11">
        <v>11</v>
      </c>
      <c r="K19" s="13">
        <v>10</v>
      </c>
      <c r="L19" s="46">
        <v>14</v>
      </c>
      <c r="M19" s="46">
        <v>11</v>
      </c>
      <c r="N19" s="46">
        <v>12</v>
      </c>
      <c r="O19" s="51">
        <v>8</v>
      </c>
      <c r="P19" s="14">
        <v>1</v>
      </c>
      <c r="Q19" s="12">
        <v>1</v>
      </c>
      <c r="R19" s="12">
        <v>1</v>
      </c>
      <c r="S19" s="12">
        <v>1</v>
      </c>
      <c r="T19" s="12">
        <v>1</v>
      </c>
      <c r="U19" s="12">
        <v>1</v>
      </c>
      <c r="V19" s="11">
        <v>12</v>
      </c>
      <c r="W19" s="11">
        <v>11</v>
      </c>
      <c r="X19" s="13">
        <v>10</v>
      </c>
      <c r="Y19" s="46">
        <v>14</v>
      </c>
      <c r="Z19" s="46">
        <v>11</v>
      </c>
      <c r="AA19" s="46">
        <v>12</v>
      </c>
      <c r="AB19" s="51">
        <v>8</v>
      </c>
      <c r="AC19" s="14">
        <v>1</v>
      </c>
      <c r="AD19" s="12">
        <v>1</v>
      </c>
      <c r="AE19" s="12">
        <v>1</v>
      </c>
      <c r="AF19" s="12">
        <v>1</v>
      </c>
      <c r="AG19" s="12">
        <v>1</v>
      </c>
      <c r="AH19" s="12">
        <v>1</v>
      </c>
      <c r="AI19" s="11">
        <v>12</v>
      </c>
      <c r="AJ19" s="11">
        <v>11</v>
      </c>
      <c r="AK19" s="13">
        <v>10</v>
      </c>
      <c r="AL19" s="46">
        <v>14</v>
      </c>
      <c r="AM19" s="46">
        <v>11</v>
      </c>
      <c r="AN19" s="46">
        <v>12</v>
      </c>
      <c r="AO19" s="51">
        <v>8</v>
      </c>
      <c r="AP19" s="14">
        <v>1</v>
      </c>
      <c r="AQ19" s="12">
        <v>1</v>
      </c>
      <c r="AR19" s="12">
        <v>1</v>
      </c>
      <c r="AS19" s="12">
        <v>1</v>
      </c>
      <c r="AT19" s="12">
        <v>1</v>
      </c>
      <c r="AU19" s="12">
        <v>1</v>
      </c>
      <c r="AV19" s="11">
        <v>12</v>
      </c>
      <c r="AW19" s="11">
        <v>11</v>
      </c>
      <c r="AX19" s="13">
        <v>10</v>
      </c>
      <c r="AY19" s="46">
        <v>14</v>
      </c>
      <c r="AZ19" s="46">
        <v>11</v>
      </c>
      <c r="BA19" s="46">
        <v>12</v>
      </c>
      <c r="BB19" s="51">
        <v>8</v>
      </c>
      <c r="BC19" s="14">
        <v>1</v>
      </c>
      <c r="BD19" s="12">
        <v>1</v>
      </c>
      <c r="BE19" s="12">
        <v>1</v>
      </c>
      <c r="BF19" s="12">
        <v>1</v>
      </c>
      <c r="BG19" s="12">
        <v>1</v>
      </c>
      <c r="BH19" s="12">
        <v>1</v>
      </c>
      <c r="BI19" s="11">
        <v>12</v>
      </c>
      <c r="BJ19" s="11">
        <v>11</v>
      </c>
      <c r="BK19" s="13">
        <v>10</v>
      </c>
      <c r="BL19" s="46">
        <v>14</v>
      </c>
      <c r="BM19" s="46">
        <v>11</v>
      </c>
      <c r="BN19" s="46">
        <v>12</v>
      </c>
      <c r="BO19" s="51">
        <v>8</v>
      </c>
      <c r="BP19" s="14">
        <v>1</v>
      </c>
      <c r="BQ19" s="12">
        <v>1</v>
      </c>
      <c r="BR19" s="12">
        <v>1</v>
      </c>
      <c r="BS19" s="12">
        <v>1</v>
      </c>
      <c r="BT19" s="12">
        <v>1</v>
      </c>
      <c r="BU19" s="12">
        <v>1</v>
      </c>
      <c r="BV19" s="11">
        <v>12</v>
      </c>
      <c r="BW19" s="11">
        <v>11</v>
      </c>
      <c r="BX19" s="13">
        <v>10</v>
      </c>
      <c r="BY19" s="46">
        <v>14</v>
      </c>
      <c r="BZ19" s="46">
        <v>11</v>
      </c>
      <c r="CA19" s="46">
        <v>12</v>
      </c>
      <c r="CB19" s="51">
        <v>8</v>
      </c>
      <c r="CC19" s="14">
        <v>1</v>
      </c>
      <c r="CD19" s="12">
        <v>1</v>
      </c>
      <c r="CE19" s="12">
        <v>1</v>
      </c>
      <c r="CF19" s="12">
        <v>1</v>
      </c>
      <c r="CG19" s="12">
        <v>1</v>
      </c>
      <c r="CH19" s="12">
        <v>1</v>
      </c>
      <c r="CI19" s="11">
        <v>12</v>
      </c>
      <c r="CJ19" s="11">
        <v>11</v>
      </c>
      <c r="CK19" s="13">
        <v>10</v>
      </c>
      <c r="CL19" s="46">
        <v>14</v>
      </c>
      <c r="CM19" s="46">
        <v>11</v>
      </c>
      <c r="CN19" s="46">
        <v>12</v>
      </c>
      <c r="CO19" s="51">
        <v>8</v>
      </c>
      <c r="CP19" s="14">
        <v>1</v>
      </c>
      <c r="CQ19" s="12">
        <v>1</v>
      </c>
      <c r="CR19" s="12">
        <v>1</v>
      </c>
      <c r="CS19" s="12">
        <v>1</v>
      </c>
      <c r="CT19" s="12">
        <v>1</v>
      </c>
      <c r="CU19" s="12">
        <v>1</v>
      </c>
      <c r="CV19" s="11">
        <v>12</v>
      </c>
      <c r="CW19" s="11">
        <v>11</v>
      </c>
      <c r="CX19" s="13">
        <v>10</v>
      </c>
      <c r="CY19" s="46">
        <v>14</v>
      </c>
      <c r="CZ19" s="46">
        <v>11</v>
      </c>
      <c r="DA19" s="46">
        <v>12</v>
      </c>
      <c r="DB19" s="51">
        <v>8</v>
      </c>
      <c r="DC19" s="14">
        <v>1</v>
      </c>
      <c r="DD19" s="12">
        <v>1</v>
      </c>
      <c r="DE19" s="12">
        <v>1</v>
      </c>
      <c r="DF19" s="12">
        <v>1</v>
      </c>
      <c r="DG19" s="12">
        <v>1</v>
      </c>
      <c r="DH19" s="12">
        <v>1</v>
      </c>
      <c r="DI19" s="11">
        <v>12</v>
      </c>
      <c r="DJ19" s="11">
        <v>11</v>
      </c>
      <c r="DK19" s="13">
        <v>10</v>
      </c>
      <c r="DL19" s="46">
        <v>14</v>
      </c>
      <c r="DM19" s="46">
        <v>11</v>
      </c>
      <c r="DN19" s="46">
        <v>12</v>
      </c>
      <c r="DO19" s="51">
        <v>8</v>
      </c>
      <c r="DP19" s="14">
        <v>1</v>
      </c>
      <c r="DQ19" s="12">
        <v>1</v>
      </c>
      <c r="DR19" s="12">
        <v>1</v>
      </c>
      <c r="DS19" s="12">
        <v>1</v>
      </c>
      <c r="DT19" s="12">
        <v>1</v>
      </c>
      <c r="DU19" s="12">
        <v>1</v>
      </c>
      <c r="DV19" s="11">
        <v>12</v>
      </c>
      <c r="DW19" s="11">
        <v>11</v>
      </c>
      <c r="DX19" s="13">
        <v>10</v>
      </c>
      <c r="DY19" s="46">
        <v>14</v>
      </c>
      <c r="DZ19" s="46">
        <v>11</v>
      </c>
      <c r="EA19" s="46">
        <v>12</v>
      </c>
      <c r="EB19" s="51">
        <v>8</v>
      </c>
      <c r="EC19" s="14">
        <v>1</v>
      </c>
      <c r="ED19" s="12">
        <v>1</v>
      </c>
      <c r="EE19" s="12">
        <v>1</v>
      </c>
      <c r="EF19" s="12">
        <v>1</v>
      </c>
      <c r="EG19" s="12">
        <v>1</v>
      </c>
      <c r="EH19" s="12">
        <v>1</v>
      </c>
      <c r="EI19" s="11">
        <v>12</v>
      </c>
      <c r="EJ19" s="11">
        <v>11</v>
      </c>
      <c r="EK19" s="13">
        <v>10</v>
      </c>
      <c r="EL19" s="46">
        <v>14</v>
      </c>
      <c r="EM19" s="46">
        <v>11</v>
      </c>
      <c r="EN19" s="46">
        <v>12</v>
      </c>
      <c r="EO19" s="51">
        <v>8</v>
      </c>
      <c r="EP19" s="14">
        <v>1</v>
      </c>
      <c r="EQ19" s="12">
        <v>1</v>
      </c>
      <c r="ER19" s="12">
        <v>1</v>
      </c>
      <c r="ES19" s="12">
        <v>1</v>
      </c>
      <c r="ET19" s="12">
        <v>1</v>
      </c>
      <c r="EU19" s="12">
        <v>1</v>
      </c>
      <c r="EV19" s="11">
        <v>12</v>
      </c>
      <c r="EW19" s="11">
        <v>11</v>
      </c>
      <c r="EX19" s="13">
        <v>10</v>
      </c>
      <c r="EY19" s="46">
        <v>14</v>
      </c>
      <c r="EZ19" s="46">
        <v>11</v>
      </c>
      <c r="FA19" s="46">
        <v>12</v>
      </c>
      <c r="FB19" s="51">
        <v>8</v>
      </c>
      <c r="FC19" s="14"/>
      <c r="FD19" s="12"/>
      <c r="FE19" s="12"/>
      <c r="FF19" s="12"/>
      <c r="FG19" s="12"/>
      <c r="FH19" s="12"/>
      <c r="FI19" s="12"/>
      <c r="FJ19" s="45"/>
      <c r="FK19" s="47"/>
      <c r="FL19" s="46"/>
      <c r="FM19" s="46"/>
      <c r="FN19" s="46"/>
      <c r="FO19" s="51"/>
    </row>
    <row r="20" spans="1:171" x14ac:dyDescent="0.4">
      <c r="A20" s="13" t="str">
        <f>'مشخصات فردی'!A18</f>
        <v>نفر ۱۷</v>
      </c>
      <c r="B20" s="17"/>
      <c r="C20" s="14">
        <v>2</v>
      </c>
      <c r="D20" s="12">
        <v>2</v>
      </c>
      <c r="E20" s="12">
        <v>2</v>
      </c>
      <c r="F20" s="12">
        <v>2</v>
      </c>
      <c r="G20" s="12">
        <v>2</v>
      </c>
      <c r="H20" s="12">
        <v>2</v>
      </c>
      <c r="I20" s="12">
        <v>13</v>
      </c>
      <c r="J20" s="12">
        <v>12</v>
      </c>
      <c r="K20" s="45">
        <v>11</v>
      </c>
      <c r="L20" s="47">
        <v>15</v>
      </c>
      <c r="M20" s="47">
        <v>12</v>
      </c>
      <c r="N20" s="47">
        <v>13</v>
      </c>
      <c r="O20" s="50">
        <v>9</v>
      </c>
      <c r="P20" s="14">
        <v>2</v>
      </c>
      <c r="Q20" s="12">
        <v>2</v>
      </c>
      <c r="R20" s="12">
        <v>2</v>
      </c>
      <c r="S20" s="12">
        <v>2</v>
      </c>
      <c r="T20" s="12">
        <v>2</v>
      </c>
      <c r="U20" s="12">
        <v>2</v>
      </c>
      <c r="V20" s="12">
        <v>13</v>
      </c>
      <c r="W20" s="12">
        <v>12</v>
      </c>
      <c r="X20" s="45">
        <v>11</v>
      </c>
      <c r="Y20" s="47">
        <v>15</v>
      </c>
      <c r="Z20" s="47">
        <v>12</v>
      </c>
      <c r="AA20" s="47">
        <v>13</v>
      </c>
      <c r="AB20" s="50">
        <v>9</v>
      </c>
      <c r="AC20" s="14">
        <v>2</v>
      </c>
      <c r="AD20" s="12">
        <v>2</v>
      </c>
      <c r="AE20" s="12">
        <v>2</v>
      </c>
      <c r="AF20" s="12">
        <v>2</v>
      </c>
      <c r="AG20" s="12">
        <v>2</v>
      </c>
      <c r="AH20" s="12">
        <v>2</v>
      </c>
      <c r="AI20" s="12">
        <v>13</v>
      </c>
      <c r="AJ20" s="12">
        <v>12</v>
      </c>
      <c r="AK20" s="45">
        <v>11</v>
      </c>
      <c r="AL20" s="47">
        <v>15</v>
      </c>
      <c r="AM20" s="47">
        <v>12</v>
      </c>
      <c r="AN20" s="47">
        <v>13</v>
      </c>
      <c r="AO20" s="50">
        <v>9</v>
      </c>
      <c r="AP20" s="14">
        <v>2</v>
      </c>
      <c r="AQ20" s="12">
        <v>2</v>
      </c>
      <c r="AR20" s="12">
        <v>2</v>
      </c>
      <c r="AS20" s="12">
        <v>2</v>
      </c>
      <c r="AT20" s="12">
        <v>2</v>
      </c>
      <c r="AU20" s="12">
        <v>2</v>
      </c>
      <c r="AV20" s="12">
        <v>13</v>
      </c>
      <c r="AW20" s="12">
        <v>12</v>
      </c>
      <c r="AX20" s="45">
        <v>11</v>
      </c>
      <c r="AY20" s="47">
        <v>15</v>
      </c>
      <c r="AZ20" s="47">
        <v>12</v>
      </c>
      <c r="BA20" s="47">
        <v>13</v>
      </c>
      <c r="BB20" s="50">
        <v>9</v>
      </c>
      <c r="BC20" s="14">
        <v>2</v>
      </c>
      <c r="BD20" s="12">
        <v>2</v>
      </c>
      <c r="BE20" s="12">
        <v>2</v>
      </c>
      <c r="BF20" s="12">
        <v>2</v>
      </c>
      <c r="BG20" s="12">
        <v>2</v>
      </c>
      <c r="BH20" s="12">
        <v>2</v>
      </c>
      <c r="BI20" s="12">
        <v>13</v>
      </c>
      <c r="BJ20" s="12">
        <v>12</v>
      </c>
      <c r="BK20" s="45">
        <v>11</v>
      </c>
      <c r="BL20" s="47">
        <v>15</v>
      </c>
      <c r="BM20" s="47">
        <v>12</v>
      </c>
      <c r="BN20" s="47">
        <v>13</v>
      </c>
      <c r="BO20" s="50">
        <v>9</v>
      </c>
      <c r="BP20" s="14">
        <v>2</v>
      </c>
      <c r="BQ20" s="12">
        <v>2</v>
      </c>
      <c r="BR20" s="12">
        <v>2</v>
      </c>
      <c r="BS20" s="12">
        <v>2</v>
      </c>
      <c r="BT20" s="12">
        <v>2</v>
      </c>
      <c r="BU20" s="12">
        <v>2</v>
      </c>
      <c r="BV20" s="12">
        <v>13</v>
      </c>
      <c r="BW20" s="12">
        <v>12</v>
      </c>
      <c r="BX20" s="45">
        <v>11</v>
      </c>
      <c r="BY20" s="47">
        <v>15</v>
      </c>
      <c r="BZ20" s="47">
        <v>12</v>
      </c>
      <c r="CA20" s="47">
        <v>13</v>
      </c>
      <c r="CB20" s="50">
        <v>9</v>
      </c>
      <c r="CC20" s="14">
        <v>2</v>
      </c>
      <c r="CD20" s="12">
        <v>2</v>
      </c>
      <c r="CE20" s="12">
        <v>2</v>
      </c>
      <c r="CF20" s="12">
        <v>2</v>
      </c>
      <c r="CG20" s="12">
        <v>2</v>
      </c>
      <c r="CH20" s="12">
        <v>2</v>
      </c>
      <c r="CI20" s="12">
        <v>13</v>
      </c>
      <c r="CJ20" s="12">
        <v>12</v>
      </c>
      <c r="CK20" s="45">
        <v>11</v>
      </c>
      <c r="CL20" s="47">
        <v>15</v>
      </c>
      <c r="CM20" s="47">
        <v>12</v>
      </c>
      <c r="CN20" s="47">
        <v>13</v>
      </c>
      <c r="CO20" s="50">
        <v>9</v>
      </c>
      <c r="CP20" s="14">
        <v>2</v>
      </c>
      <c r="CQ20" s="12">
        <v>2</v>
      </c>
      <c r="CR20" s="12">
        <v>2</v>
      </c>
      <c r="CS20" s="12">
        <v>2</v>
      </c>
      <c r="CT20" s="12">
        <v>2</v>
      </c>
      <c r="CU20" s="12">
        <v>2</v>
      </c>
      <c r="CV20" s="12">
        <v>13</v>
      </c>
      <c r="CW20" s="12">
        <v>12</v>
      </c>
      <c r="CX20" s="45">
        <v>11</v>
      </c>
      <c r="CY20" s="47">
        <v>15</v>
      </c>
      <c r="CZ20" s="47">
        <v>12</v>
      </c>
      <c r="DA20" s="47">
        <v>13</v>
      </c>
      <c r="DB20" s="50">
        <v>9</v>
      </c>
      <c r="DC20" s="14">
        <v>2</v>
      </c>
      <c r="DD20" s="12">
        <v>2</v>
      </c>
      <c r="DE20" s="12">
        <v>2</v>
      </c>
      <c r="DF20" s="12">
        <v>2</v>
      </c>
      <c r="DG20" s="12">
        <v>2</v>
      </c>
      <c r="DH20" s="12">
        <v>2</v>
      </c>
      <c r="DI20" s="12">
        <v>13</v>
      </c>
      <c r="DJ20" s="12">
        <v>12</v>
      </c>
      <c r="DK20" s="45">
        <v>11</v>
      </c>
      <c r="DL20" s="47">
        <v>15</v>
      </c>
      <c r="DM20" s="47">
        <v>12</v>
      </c>
      <c r="DN20" s="47">
        <v>13</v>
      </c>
      <c r="DO20" s="50">
        <v>9</v>
      </c>
      <c r="DP20" s="14">
        <v>2</v>
      </c>
      <c r="DQ20" s="12">
        <v>2</v>
      </c>
      <c r="DR20" s="12">
        <v>2</v>
      </c>
      <c r="DS20" s="12">
        <v>2</v>
      </c>
      <c r="DT20" s="12">
        <v>2</v>
      </c>
      <c r="DU20" s="12">
        <v>2</v>
      </c>
      <c r="DV20" s="12">
        <v>13</v>
      </c>
      <c r="DW20" s="12">
        <v>12</v>
      </c>
      <c r="DX20" s="45">
        <v>11</v>
      </c>
      <c r="DY20" s="47">
        <v>15</v>
      </c>
      <c r="DZ20" s="47">
        <v>12</v>
      </c>
      <c r="EA20" s="47">
        <v>13</v>
      </c>
      <c r="EB20" s="50">
        <v>9</v>
      </c>
      <c r="EC20" s="14">
        <v>2</v>
      </c>
      <c r="ED20" s="12">
        <v>2</v>
      </c>
      <c r="EE20" s="12">
        <v>2</v>
      </c>
      <c r="EF20" s="12">
        <v>2</v>
      </c>
      <c r="EG20" s="12">
        <v>2</v>
      </c>
      <c r="EH20" s="12">
        <v>2</v>
      </c>
      <c r="EI20" s="12">
        <v>13</v>
      </c>
      <c r="EJ20" s="12">
        <v>12</v>
      </c>
      <c r="EK20" s="45">
        <v>11</v>
      </c>
      <c r="EL20" s="47">
        <v>15</v>
      </c>
      <c r="EM20" s="47">
        <v>12</v>
      </c>
      <c r="EN20" s="47">
        <v>13</v>
      </c>
      <c r="EO20" s="50">
        <v>9</v>
      </c>
      <c r="EP20" s="14">
        <v>2</v>
      </c>
      <c r="EQ20" s="12">
        <v>2</v>
      </c>
      <c r="ER20" s="12">
        <v>2</v>
      </c>
      <c r="ES20" s="12">
        <v>2</v>
      </c>
      <c r="ET20" s="12">
        <v>2</v>
      </c>
      <c r="EU20" s="12">
        <v>2</v>
      </c>
      <c r="EV20" s="12">
        <v>13</v>
      </c>
      <c r="EW20" s="12">
        <v>12</v>
      </c>
      <c r="EX20" s="45">
        <v>11</v>
      </c>
      <c r="EY20" s="47">
        <v>15</v>
      </c>
      <c r="EZ20" s="47">
        <v>12</v>
      </c>
      <c r="FA20" s="47">
        <v>13</v>
      </c>
      <c r="FB20" s="50">
        <v>9</v>
      </c>
      <c r="FC20" s="14"/>
      <c r="FD20" s="12"/>
      <c r="FE20" s="12"/>
      <c r="FF20" s="12"/>
      <c r="FG20" s="12"/>
      <c r="FH20" s="12"/>
      <c r="FI20" s="12"/>
      <c r="FJ20" s="45"/>
      <c r="FK20" s="47"/>
      <c r="FL20" s="46"/>
      <c r="FM20" s="46"/>
      <c r="FN20" s="46"/>
      <c r="FO20" s="51"/>
    </row>
    <row r="21" spans="1:171" x14ac:dyDescent="0.4">
      <c r="A21" s="13" t="str">
        <f>'مشخصات فردی'!A19</f>
        <v>نفر ۱۸</v>
      </c>
      <c r="B21" s="17"/>
      <c r="C21" s="14">
        <v>3</v>
      </c>
      <c r="D21" s="12">
        <v>3</v>
      </c>
      <c r="E21" s="12">
        <v>3</v>
      </c>
      <c r="F21" s="12">
        <v>3</v>
      </c>
      <c r="G21" s="12">
        <v>3</v>
      </c>
      <c r="H21" s="12">
        <v>3</v>
      </c>
      <c r="I21" s="11">
        <v>14</v>
      </c>
      <c r="J21" s="11">
        <v>13</v>
      </c>
      <c r="K21" s="13">
        <v>12</v>
      </c>
      <c r="L21" s="46">
        <v>16</v>
      </c>
      <c r="M21" s="46">
        <v>13</v>
      </c>
      <c r="N21" s="46">
        <v>14</v>
      </c>
      <c r="O21" s="51">
        <v>10</v>
      </c>
      <c r="P21" s="14">
        <v>3</v>
      </c>
      <c r="Q21" s="12">
        <v>3</v>
      </c>
      <c r="R21" s="12">
        <v>3</v>
      </c>
      <c r="S21" s="12">
        <v>3</v>
      </c>
      <c r="T21" s="12">
        <v>3</v>
      </c>
      <c r="U21" s="12">
        <v>3</v>
      </c>
      <c r="V21" s="11">
        <v>14</v>
      </c>
      <c r="W21" s="11">
        <v>13</v>
      </c>
      <c r="X21" s="13">
        <v>12</v>
      </c>
      <c r="Y21" s="46">
        <v>16</v>
      </c>
      <c r="Z21" s="46">
        <v>13</v>
      </c>
      <c r="AA21" s="46">
        <v>14</v>
      </c>
      <c r="AB21" s="51">
        <v>10</v>
      </c>
      <c r="AC21" s="14">
        <v>3</v>
      </c>
      <c r="AD21" s="12">
        <v>3</v>
      </c>
      <c r="AE21" s="12">
        <v>3</v>
      </c>
      <c r="AF21" s="12">
        <v>3</v>
      </c>
      <c r="AG21" s="12">
        <v>3</v>
      </c>
      <c r="AH21" s="12">
        <v>3</v>
      </c>
      <c r="AI21" s="11">
        <v>14</v>
      </c>
      <c r="AJ21" s="11">
        <v>13</v>
      </c>
      <c r="AK21" s="13">
        <v>12</v>
      </c>
      <c r="AL21" s="46">
        <v>16</v>
      </c>
      <c r="AM21" s="46">
        <v>13</v>
      </c>
      <c r="AN21" s="46">
        <v>14</v>
      </c>
      <c r="AO21" s="51">
        <v>10</v>
      </c>
      <c r="AP21" s="14">
        <v>3</v>
      </c>
      <c r="AQ21" s="12">
        <v>3</v>
      </c>
      <c r="AR21" s="12">
        <v>3</v>
      </c>
      <c r="AS21" s="12">
        <v>3</v>
      </c>
      <c r="AT21" s="12">
        <v>3</v>
      </c>
      <c r="AU21" s="12">
        <v>3</v>
      </c>
      <c r="AV21" s="11">
        <v>14</v>
      </c>
      <c r="AW21" s="11">
        <v>13</v>
      </c>
      <c r="AX21" s="13">
        <v>12</v>
      </c>
      <c r="AY21" s="46">
        <v>16</v>
      </c>
      <c r="AZ21" s="46">
        <v>13</v>
      </c>
      <c r="BA21" s="46">
        <v>14</v>
      </c>
      <c r="BB21" s="51">
        <v>10</v>
      </c>
      <c r="BC21" s="14">
        <v>3</v>
      </c>
      <c r="BD21" s="12">
        <v>3</v>
      </c>
      <c r="BE21" s="12">
        <v>3</v>
      </c>
      <c r="BF21" s="12">
        <v>3</v>
      </c>
      <c r="BG21" s="12">
        <v>3</v>
      </c>
      <c r="BH21" s="12">
        <v>3</v>
      </c>
      <c r="BI21" s="11">
        <v>14</v>
      </c>
      <c r="BJ21" s="11">
        <v>13</v>
      </c>
      <c r="BK21" s="13">
        <v>12</v>
      </c>
      <c r="BL21" s="46">
        <v>16</v>
      </c>
      <c r="BM21" s="46">
        <v>13</v>
      </c>
      <c r="BN21" s="46">
        <v>14</v>
      </c>
      <c r="BO21" s="51">
        <v>10</v>
      </c>
      <c r="BP21" s="14">
        <v>3</v>
      </c>
      <c r="BQ21" s="12">
        <v>3</v>
      </c>
      <c r="BR21" s="12">
        <v>3</v>
      </c>
      <c r="BS21" s="12">
        <v>3</v>
      </c>
      <c r="BT21" s="12">
        <v>3</v>
      </c>
      <c r="BU21" s="12">
        <v>3</v>
      </c>
      <c r="BV21" s="11">
        <v>14</v>
      </c>
      <c r="BW21" s="11">
        <v>13</v>
      </c>
      <c r="BX21" s="13">
        <v>12</v>
      </c>
      <c r="BY21" s="46">
        <v>16</v>
      </c>
      <c r="BZ21" s="46">
        <v>13</v>
      </c>
      <c r="CA21" s="46">
        <v>14</v>
      </c>
      <c r="CB21" s="51">
        <v>10</v>
      </c>
      <c r="CC21" s="14">
        <v>3</v>
      </c>
      <c r="CD21" s="12">
        <v>3</v>
      </c>
      <c r="CE21" s="12">
        <v>3</v>
      </c>
      <c r="CF21" s="12">
        <v>3</v>
      </c>
      <c r="CG21" s="12">
        <v>3</v>
      </c>
      <c r="CH21" s="12">
        <v>3</v>
      </c>
      <c r="CI21" s="11">
        <v>14</v>
      </c>
      <c r="CJ21" s="11">
        <v>13</v>
      </c>
      <c r="CK21" s="13">
        <v>12</v>
      </c>
      <c r="CL21" s="46">
        <v>16</v>
      </c>
      <c r="CM21" s="46">
        <v>13</v>
      </c>
      <c r="CN21" s="46">
        <v>14</v>
      </c>
      <c r="CO21" s="51">
        <v>10</v>
      </c>
      <c r="CP21" s="14">
        <v>3</v>
      </c>
      <c r="CQ21" s="12">
        <v>3</v>
      </c>
      <c r="CR21" s="12">
        <v>3</v>
      </c>
      <c r="CS21" s="12">
        <v>3</v>
      </c>
      <c r="CT21" s="12">
        <v>3</v>
      </c>
      <c r="CU21" s="12">
        <v>3</v>
      </c>
      <c r="CV21" s="11">
        <v>14</v>
      </c>
      <c r="CW21" s="11">
        <v>13</v>
      </c>
      <c r="CX21" s="13">
        <v>12</v>
      </c>
      <c r="CY21" s="46">
        <v>16</v>
      </c>
      <c r="CZ21" s="46">
        <v>13</v>
      </c>
      <c r="DA21" s="46">
        <v>14</v>
      </c>
      <c r="DB21" s="51">
        <v>10</v>
      </c>
      <c r="DC21" s="14">
        <v>3</v>
      </c>
      <c r="DD21" s="12">
        <v>3</v>
      </c>
      <c r="DE21" s="12">
        <v>3</v>
      </c>
      <c r="DF21" s="12">
        <v>3</v>
      </c>
      <c r="DG21" s="12">
        <v>3</v>
      </c>
      <c r="DH21" s="12">
        <v>3</v>
      </c>
      <c r="DI21" s="11">
        <v>14</v>
      </c>
      <c r="DJ21" s="11">
        <v>13</v>
      </c>
      <c r="DK21" s="13">
        <v>12</v>
      </c>
      <c r="DL21" s="46">
        <v>16</v>
      </c>
      <c r="DM21" s="46">
        <v>13</v>
      </c>
      <c r="DN21" s="46">
        <v>14</v>
      </c>
      <c r="DO21" s="51">
        <v>10</v>
      </c>
      <c r="DP21" s="14">
        <v>3</v>
      </c>
      <c r="DQ21" s="12">
        <v>3</v>
      </c>
      <c r="DR21" s="12">
        <v>3</v>
      </c>
      <c r="DS21" s="12">
        <v>3</v>
      </c>
      <c r="DT21" s="12">
        <v>3</v>
      </c>
      <c r="DU21" s="12">
        <v>3</v>
      </c>
      <c r="DV21" s="11">
        <v>14</v>
      </c>
      <c r="DW21" s="11">
        <v>13</v>
      </c>
      <c r="DX21" s="13">
        <v>12</v>
      </c>
      <c r="DY21" s="46">
        <v>16</v>
      </c>
      <c r="DZ21" s="46">
        <v>13</v>
      </c>
      <c r="EA21" s="46">
        <v>14</v>
      </c>
      <c r="EB21" s="51">
        <v>10</v>
      </c>
      <c r="EC21" s="14">
        <v>3</v>
      </c>
      <c r="ED21" s="12">
        <v>3</v>
      </c>
      <c r="EE21" s="12">
        <v>3</v>
      </c>
      <c r="EF21" s="12">
        <v>3</v>
      </c>
      <c r="EG21" s="12">
        <v>3</v>
      </c>
      <c r="EH21" s="12">
        <v>3</v>
      </c>
      <c r="EI21" s="11">
        <v>14</v>
      </c>
      <c r="EJ21" s="11">
        <v>13</v>
      </c>
      <c r="EK21" s="13">
        <v>12</v>
      </c>
      <c r="EL21" s="46">
        <v>16</v>
      </c>
      <c r="EM21" s="46">
        <v>13</v>
      </c>
      <c r="EN21" s="46">
        <v>14</v>
      </c>
      <c r="EO21" s="51">
        <v>10</v>
      </c>
      <c r="EP21" s="14">
        <v>3</v>
      </c>
      <c r="EQ21" s="12">
        <v>3</v>
      </c>
      <c r="ER21" s="12">
        <v>3</v>
      </c>
      <c r="ES21" s="12">
        <v>3</v>
      </c>
      <c r="ET21" s="12">
        <v>3</v>
      </c>
      <c r="EU21" s="12">
        <v>3</v>
      </c>
      <c r="EV21" s="11">
        <v>14</v>
      </c>
      <c r="EW21" s="11">
        <v>13</v>
      </c>
      <c r="EX21" s="13">
        <v>12</v>
      </c>
      <c r="EY21" s="46">
        <v>16</v>
      </c>
      <c r="EZ21" s="46">
        <v>13</v>
      </c>
      <c r="FA21" s="46">
        <v>14</v>
      </c>
      <c r="FB21" s="51">
        <v>10</v>
      </c>
      <c r="FC21" s="14"/>
      <c r="FD21" s="12"/>
      <c r="FE21" s="12"/>
      <c r="FF21" s="12"/>
      <c r="FG21" s="12"/>
      <c r="FH21" s="12"/>
      <c r="FI21" s="12"/>
      <c r="FJ21" s="45"/>
      <c r="FK21" s="47"/>
      <c r="FL21" s="46"/>
      <c r="FM21" s="46"/>
      <c r="FN21" s="46"/>
      <c r="FO21" s="51"/>
    </row>
    <row r="22" spans="1:171" x14ac:dyDescent="0.4">
      <c r="A22" s="13" t="str">
        <f>'مشخصات فردی'!A20</f>
        <v>نفر ۱۹</v>
      </c>
      <c r="B22" s="17"/>
      <c r="C22" s="14">
        <v>4</v>
      </c>
      <c r="D22" s="12">
        <v>4</v>
      </c>
      <c r="E22" s="12">
        <v>4</v>
      </c>
      <c r="F22" s="12">
        <v>4</v>
      </c>
      <c r="G22" s="12">
        <v>4</v>
      </c>
      <c r="H22" s="12">
        <v>4</v>
      </c>
      <c r="I22" s="12">
        <v>15</v>
      </c>
      <c r="J22" s="12">
        <v>14</v>
      </c>
      <c r="K22" s="45">
        <v>13</v>
      </c>
      <c r="L22" s="47">
        <v>17</v>
      </c>
      <c r="M22" s="47">
        <v>14</v>
      </c>
      <c r="N22" s="47">
        <v>15</v>
      </c>
      <c r="O22" s="50">
        <v>11</v>
      </c>
      <c r="P22" s="14">
        <v>4</v>
      </c>
      <c r="Q22" s="12">
        <v>4</v>
      </c>
      <c r="R22" s="12">
        <v>4</v>
      </c>
      <c r="S22" s="12">
        <v>4</v>
      </c>
      <c r="T22" s="12">
        <v>4</v>
      </c>
      <c r="U22" s="12">
        <v>4</v>
      </c>
      <c r="V22" s="12">
        <v>15</v>
      </c>
      <c r="W22" s="12">
        <v>14</v>
      </c>
      <c r="X22" s="45">
        <v>13</v>
      </c>
      <c r="Y22" s="47">
        <v>17</v>
      </c>
      <c r="Z22" s="47">
        <v>14</v>
      </c>
      <c r="AA22" s="47">
        <v>15</v>
      </c>
      <c r="AB22" s="50">
        <v>11</v>
      </c>
      <c r="AC22" s="14">
        <v>4</v>
      </c>
      <c r="AD22" s="12">
        <v>4</v>
      </c>
      <c r="AE22" s="12">
        <v>4</v>
      </c>
      <c r="AF22" s="12">
        <v>4</v>
      </c>
      <c r="AG22" s="12">
        <v>4</v>
      </c>
      <c r="AH22" s="12">
        <v>4</v>
      </c>
      <c r="AI22" s="12">
        <v>15</v>
      </c>
      <c r="AJ22" s="12">
        <v>14</v>
      </c>
      <c r="AK22" s="45">
        <v>13</v>
      </c>
      <c r="AL22" s="47">
        <v>17</v>
      </c>
      <c r="AM22" s="47">
        <v>14</v>
      </c>
      <c r="AN22" s="47">
        <v>15</v>
      </c>
      <c r="AO22" s="50">
        <v>11</v>
      </c>
      <c r="AP22" s="14">
        <v>4</v>
      </c>
      <c r="AQ22" s="12">
        <v>4</v>
      </c>
      <c r="AR22" s="12">
        <v>4</v>
      </c>
      <c r="AS22" s="12">
        <v>4</v>
      </c>
      <c r="AT22" s="12">
        <v>4</v>
      </c>
      <c r="AU22" s="12">
        <v>4</v>
      </c>
      <c r="AV22" s="12">
        <v>15</v>
      </c>
      <c r="AW22" s="12">
        <v>14</v>
      </c>
      <c r="AX22" s="45">
        <v>13</v>
      </c>
      <c r="AY22" s="47">
        <v>17</v>
      </c>
      <c r="AZ22" s="47">
        <v>14</v>
      </c>
      <c r="BA22" s="47">
        <v>15</v>
      </c>
      <c r="BB22" s="50">
        <v>11</v>
      </c>
      <c r="BC22" s="14">
        <v>4</v>
      </c>
      <c r="BD22" s="12">
        <v>4</v>
      </c>
      <c r="BE22" s="12">
        <v>4</v>
      </c>
      <c r="BF22" s="12">
        <v>4</v>
      </c>
      <c r="BG22" s="12">
        <v>4</v>
      </c>
      <c r="BH22" s="12">
        <v>4</v>
      </c>
      <c r="BI22" s="12">
        <v>15</v>
      </c>
      <c r="BJ22" s="12">
        <v>14</v>
      </c>
      <c r="BK22" s="45">
        <v>13</v>
      </c>
      <c r="BL22" s="47">
        <v>17</v>
      </c>
      <c r="BM22" s="47">
        <v>14</v>
      </c>
      <c r="BN22" s="47">
        <v>15</v>
      </c>
      <c r="BO22" s="50">
        <v>11</v>
      </c>
      <c r="BP22" s="14">
        <v>4</v>
      </c>
      <c r="BQ22" s="12">
        <v>4</v>
      </c>
      <c r="BR22" s="12">
        <v>4</v>
      </c>
      <c r="BS22" s="12">
        <v>4</v>
      </c>
      <c r="BT22" s="12">
        <v>4</v>
      </c>
      <c r="BU22" s="12">
        <v>4</v>
      </c>
      <c r="BV22" s="12">
        <v>15</v>
      </c>
      <c r="BW22" s="12">
        <v>14</v>
      </c>
      <c r="BX22" s="45">
        <v>13</v>
      </c>
      <c r="BY22" s="47">
        <v>17</v>
      </c>
      <c r="BZ22" s="47">
        <v>14</v>
      </c>
      <c r="CA22" s="47">
        <v>15</v>
      </c>
      <c r="CB22" s="50">
        <v>11</v>
      </c>
      <c r="CC22" s="14">
        <v>4</v>
      </c>
      <c r="CD22" s="12">
        <v>4</v>
      </c>
      <c r="CE22" s="12">
        <v>4</v>
      </c>
      <c r="CF22" s="12">
        <v>4</v>
      </c>
      <c r="CG22" s="12">
        <v>4</v>
      </c>
      <c r="CH22" s="12">
        <v>4</v>
      </c>
      <c r="CI22" s="12">
        <v>15</v>
      </c>
      <c r="CJ22" s="12">
        <v>14</v>
      </c>
      <c r="CK22" s="45">
        <v>13</v>
      </c>
      <c r="CL22" s="47">
        <v>17</v>
      </c>
      <c r="CM22" s="47">
        <v>14</v>
      </c>
      <c r="CN22" s="47">
        <v>15</v>
      </c>
      <c r="CO22" s="50">
        <v>11</v>
      </c>
      <c r="CP22" s="14">
        <v>4</v>
      </c>
      <c r="CQ22" s="12">
        <v>4</v>
      </c>
      <c r="CR22" s="12">
        <v>4</v>
      </c>
      <c r="CS22" s="12">
        <v>4</v>
      </c>
      <c r="CT22" s="12">
        <v>4</v>
      </c>
      <c r="CU22" s="12">
        <v>4</v>
      </c>
      <c r="CV22" s="12">
        <v>15</v>
      </c>
      <c r="CW22" s="12">
        <v>14</v>
      </c>
      <c r="CX22" s="45">
        <v>13</v>
      </c>
      <c r="CY22" s="47">
        <v>17</v>
      </c>
      <c r="CZ22" s="47">
        <v>14</v>
      </c>
      <c r="DA22" s="47">
        <v>15</v>
      </c>
      <c r="DB22" s="50">
        <v>11</v>
      </c>
      <c r="DC22" s="14">
        <v>4</v>
      </c>
      <c r="DD22" s="12">
        <v>4</v>
      </c>
      <c r="DE22" s="12">
        <v>4</v>
      </c>
      <c r="DF22" s="12">
        <v>4</v>
      </c>
      <c r="DG22" s="12">
        <v>4</v>
      </c>
      <c r="DH22" s="12">
        <v>4</v>
      </c>
      <c r="DI22" s="12">
        <v>15</v>
      </c>
      <c r="DJ22" s="12">
        <v>14</v>
      </c>
      <c r="DK22" s="45">
        <v>13</v>
      </c>
      <c r="DL22" s="47">
        <v>17</v>
      </c>
      <c r="DM22" s="47">
        <v>14</v>
      </c>
      <c r="DN22" s="47">
        <v>15</v>
      </c>
      <c r="DO22" s="50">
        <v>11</v>
      </c>
      <c r="DP22" s="14">
        <v>4</v>
      </c>
      <c r="DQ22" s="12">
        <v>4</v>
      </c>
      <c r="DR22" s="12">
        <v>4</v>
      </c>
      <c r="DS22" s="12">
        <v>4</v>
      </c>
      <c r="DT22" s="12">
        <v>4</v>
      </c>
      <c r="DU22" s="12">
        <v>4</v>
      </c>
      <c r="DV22" s="12">
        <v>15</v>
      </c>
      <c r="DW22" s="12">
        <v>14</v>
      </c>
      <c r="DX22" s="45">
        <v>13</v>
      </c>
      <c r="DY22" s="47">
        <v>17</v>
      </c>
      <c r="DZ22" s="47">
        <v>14</v>
      </c>
      <c r="EA22" s="47">
        <v>15</v>
      </c>
      <c r="EB22" s="50">
        <v>11</v>
      </c>
      <c r="EC22" s="14">
        <v>4</v>
      </c>
      <c r="ED22" s="12">
        <v>4</v>
      </c>
      <c r="EE22" s="12">
        <v>4</v>
      </c>
      <c r="EF22" s="12">
        <v>4</v>
      </c>
      <c r="EG22" s="12">
        <v>4</v>
      </c>
      <c r="EH22" s="12">
        <v>4</v>
      </c>
      <c r="EI22" s="12">
        <v>15</v>
      </c>
      <c r="EJ22" s="12">
        <v>14</v>
      </c>
      <c r="EK22" s="45">
        <v>13</v>
      </c>
      <c r="EL22" s="47">
        <v>17</v>
      </c>
      <c r="EM22" s="47">
        <v>14</v>
      </c>
      <c r="EN22" s="47">
        <v>15</v>
      </c>
      <c r="EO22" s="50">
        <v>11</v>
      </c>
      <c r="EP22" s="14">
        <v>4</v>
      </c>
      <c r="EQ22" s="12">
        <v>4</v>
      </c>
      <c r="ER22" s="12">
        <v>4</v>
      </c>
      <c r="ES22" s="12">
        <v>4</v>
      </c>
      <c r="ET22" s="12">
        <v>4</v>
      </c>
      <c r="EU22" s="12">
        <v>4</v>
      </c>
      <c r="EV22" s="12">
        <v>15</v>
      </c>
      <c r="EW22" s="12">
        <v>14</v>
      </c>
      <c r="EX22" s="45">
        <v>13</v>
      </c>
      <c r="EY22" s="47">
        <v>17</v>
      </c>
      <c r="EZ22" s="47">
        <v>14</v>
      </c>
      <c r="FA22" s="47">
        <v>15</v>
      </c>
      <c r="FB22" s="50">
        <v>11</v>
      </c>
      <c r="FC22" s="14"/>
      <c r="FD22" s="12"/>
      <c r="FE22" s="12"/>
      <c r="FF22" s="12"/>
      <c r="FG22" s="12"/>
      <c r="FH22" s="12"/>
      <c r="FI22" s="12"/>
      <c r="FJ22" s="45"/>
      <c r="FK22" s="47"/>
      <c r="FL22" s="46"/>
      <c r="FM22" s="46"/>
      <c r="FN22" s="46"/>
      <c r="FO22" s="51"/>
    </row>
    <row r="23" spans="1:171" x14ac:dyDescent="0.4">
      <c r="A23" s="13" t="str">
        <f>'مشخصات فردی'!A21</f>
        <v>نفر ۲۰</v>
      </c>
      <c r="B23" s="17"/>
      <c r="C23" s="14">
        <v>5</v>
      </c>
      <c r="D23" s="12">
        <v>5</v>
      </c>
      <c r="E23" s="12">
        <v>5</v>
      </c>
      <c r="F23" s="12">
        <v>5</v>
      </c>
      <c r="G23" s="12">
        <v>5</v>
      </c>
      <c r="H23" s="12">
        <v>5</v>
      </c>
      <c r="I23" s="11">
        <v>16</v>
      </c>
      <c r="J23" s="11">
        <v>15</v>
      </c>
      <c r="K23" s="13">
        <v>14</v>
      </c>
      <c r="L23" s="46">
        <v>18</v>
      </c>
      <c r="M23" s="46">
        <v>15</v>
      </c>
      <c r="N23" s="46">
        <v>16</v>
      </c>
      <c r="O23" s="51">
        <v>12</v>
      </c>
      <c r="P23" s="14">
        <v>5</v>
      </c>
      <c r="Q23" s="12">
        <v>5</v>
      </c>
      <c r="R23" s="12">
        <v>5</v>
      </c>
      <c r="S23" s="12">
        <v>5</v>
      </c>
      <c r="T23" s="12">
        <v>5</v>
      </c>
      <c r="U23" s="12">
        <v>5</v>
      </c>
      <c r="V23" s="11">
        <v>16</v>
      </c>
      <c r="W23" s="11">
        <v>15</v>
      </c>
      <c r="X23" s="13">
        <v>14</v>
      </c>
      <c r="Y23" s="46">
        <v>18</v>
      </c>
      <c r="Z23" s="46">
        <v>15</v>
      </c>
      <c r="AA23" s="46">
        <v>16</v>
      </c>
      <c r="AB23" s="51">
        <v>12</v>
      </c>
      <c r="AC23" s="14">
        <v>5</v>
      </c>
      <c r="AD23" s="12">
        <v>5</v>
      </c>
      <c r="AE23" s="12">
        <v>5</v>
      </c>
      <c r="AF23" s="12">
        <v>5</v>
      </c>
      <c r="AG23" s="12">
        <v>5</v>
      </c>
      <c r="AH23" s="12">
        <v>5</v>
      </c>
      <c r="AI23" s="11">
        <v>16</v>
      </c>
      <c r="AJ23" s="11">
        <v>15</v>
      </c>
      <c r="AK23" s="13">
        <v>14</v>
      </c>
      <c r="AL23" s="46">
        <v>18</v>
      </c>
      <c r="AM23" s="46">
        <v>15</v>
      </c>
      <c r="AN23" s="46">
        <v>16</v>
      </c>
      <c r="AO23" s="51">
        <v>12</v>
      </c>
      <c r="AP23" s="14">
        <v>5</v>
      </c>
      <c r="AQ23" s="12">
        <v>5</v>
      </c>
      <c r="AR23" s="12">
        <v>5</v>
      </c>
      <c r="AS23" s="12">
        <v>5</v>
      </c>
      <c r="AT23" s="12">
        <v>5</v>
      </c>
      <c r="AU23" s="12">
        <v>5</v>
      </c>
      <c r="AV23" s="11">
        <v>16</v>
      </c>
      <c r="AW23" s="11">
        <v>15</v>
      </c>
      <c r="AX23" s="13">
        <v>14</v>
      </c>
      <c r="AY23" s="46">
        <v>18</v>
      </c>
      <c r="AZ23" s="46">
        <v>15</v>
      </c>
      <c r="BA23" s="46">
        <v>16</v>
      </c>
      <c r="BB23" s="51">
        <v>12</v>
      </c>
      <c r="BC23" s="14">
        <v>5</v>
      </c>
      <c r="BD23" s="12">
        <v>5</v>
      </c>
      <c r="BE23" s="12">
        <v>5</v>
      </c>
      <c r="BF23" s="12">
        <v>5</v>
      </c>
      <c r="BG23" s="12">
        <v>5</v>
      </c>
      <c r="BH23" s="12">
        <v>5</v>
      </c>
      <c r="BI23" s="11">
        <v>16</v>
      </c>
      <c r="BJ23" s="11">
        <v>15</v>
      </c>
      <c r="BK23" s="13">
        <v>14</v>
      </c>
      <c r="BL23" s="46">
        <v>18</v>
      </c>
      <c r="BM23" s="46">
        <v>15</v>
      </c>
      <c r="BN23" s="46">
        <v>16</v>
      </c>
      <c r="BO23" s="51">
        <v>12</v>
      </c>
      <c r="BP23" s="14">
        <v>5</v>
      </c>
      <c r="BQ23" s="12">
        <v>5</v>
      </c>
      <c r="BR23" s="12">
        <v>5</v>
      </c>
      <c r="BS23" s="12">
        <v>5</v>
      </c>
      <c r="BT23" s="12">
        <v>5</v>
      </c>
      <c r="BU23" s="12">
        <v>5</v>
      </c>
      <c r="BV23" s="11">
        <v>16</v>
      </c>
      <c r="BW23" s="11">
        <v>15</v>
      </c>
      <c r="BX23" s="13">
        <v>14</v>
      </c>
      <c r="BY23" s="46">
        <v>18</v>
      </c>
      <c r="BZ23" s="46">
        <v>15</v>
      </c>
      <c r="CA23" s="46">
        <v>16</v>
      </c>
      <c r="CB23" s="51">
        <v>12</v>
      </c>
      <c r="CC23" s="14">
        <v>5</v>
      </c>
      <c r="CD23" s="12">
        <v>5</v>
      </c>
      <c r="CE23" s="12">
        <v>5</v>
      </c>
      <c r="CF23" s="12">
        <v>5</v>
      </c>
      <c r="CG23" s="12">
        <v>5</v>
      </c>
      <c r="CH23" s="12">
        <v>5</v>
      </c>
      <c r="CI23" s="11">
        <v>16</v>
      </c>
      <c r="CJ23" s="11">
        <v>15</v>
      </c>
      <c r="CK23" s="13">
        <v>14</v>
      </c>
      <c r="CL23" s="46">
        <v>18</v>
      </c>
      <c r="CM23" s="46">
        <v>15</v>
      </c>
      <c r="CN23" s="46">
        <v>16</v>
      </c>
      <c r="CO23" s="51">
        <v>12</v>
      </c>
      <c r="CP23" s="14">
        <v>5</v>
      </c>
      <c r="CQ23" s="12">
        <v>5</v>
      </c>
      <c r="CR23" s="12">
        <v>5</v>
      </c>
      <c r="CS23" s="12">
        <v>5</v>
      </c>
      <c r="CT23" s="12">
        <v>5</v>
      </c>
      <c r="CU23" s="12">
        <v>5</v>
      </c>
      <c r="CV23" s="11">
        <v>16</v>
      </c>
      <c r="CW23" s="11">
        <v>15</v>
      </c>
      <c r="CX23" s="13">
        <v>14</v>
      </c>
      <c r="CY23" s="46">
        <v>18</v>
      </c>
      <c r="CZ23" s="46">
        <v>15</v>
      </c>
      <c r="DA23" s="46">
        <v>16</v>
      </c>
      <c r="DB23" s="51">
        <v>12</v>
      </c>
      <c r="DC23" s="14">
        <v>5</v>
      </c>
      <c r="DD23" s="12">
        <v>5</v>
      </c>
      <c r="DE23" s="12">
        <v>5</v>
      </c>
      <c r="DF23" s="12">
        <v>5</v>
      </c>
      <c r="DG23" s="12">
        <v>5</v>
      </c>
      <c r="DH23" s="12">
        <v>5</v>
      </c>
      <c r="DI23" s="11">
        <v>16</v>
      </c>
      <c r="DJ23" s="11">
        <v>15</v>
      </c>
      <c r="DK23" s="13">
        <v>14</v>
      </c>
      <c r="DL23" s="46">
        <v>18</v>
      </c>
      <c r="DM23" s="46">
        <v>15</v>
      </c>
      <c r="DN23" s="46">
        <v>16</v>
      </c>
      <c r="DO23" s="51">
        <v>12</v>
      </c>
      <c r="DP23" s="14">
        <v>5</v>
      </c>
      <c r="DQ23" s="12">
        <v>5</v>
      </c>
      <c r="DR23" s="12">
        <v>5</v>
      </c>
      <c r="DS23" s="12">
        <v>5</v>
      </c>
      <c r="DT23" s="12">
        <v>5</v>
      </c>
      <c r="DU23" s="12">
        <v>5</v>
      </c>
      <c r="DV23" s="11">
        <v>16</v>
      </c>
      <c r="DW23" s="11">
        <v>15</v>
      </c>
      <c r="DX23" s="13">
        <v>14</v>
      </c>
      <c r="DY23" s="46">
        <v>18</v>
      </c>
      <c r="DZ23" s="46">
        <v>15</v>
      </c>
      <c r="EA23" s="46">
        <v>16</v>
      </c>
      <c r="EB23" s="51">
        <v>12</v>
      </c>
      <c r="EC23" s="14">
        <v>5</v>
      </c>
      <c r="ED23" s="12">
        <v>5</v>
      </c>
      <c r="EE23" s="12">
        <v>5</v>
      </c>
      <c r="EF23" s="12">
        <v>5</v>
      </c>
      <c r="EG23" s="12">
        <v>5</v>
      </c>
      <c r="EH23" s="12">
        <v>5</v>
      </c>
      <c r="EI23" s="11">
        <v>16</v>
      </c>
      <c r="EJ23" s="11">
        <v>15</v>
      </c>
      <c r="EK23" s="13">
        <v>14</v>
      </c>
      <c r="EL23" s="46">
        <v>18</v>
      </c>
      <c r="EM23" s="46">
        <v>15</v>
      </c>
      <c r="EN23" s="46">
        <v>16</v>
      </c>
      <c r="EO23" s="51">
        <v>12</v>
      </c>
      <c r="EP23" s="14">
        <v>5</v>
      </c>
      <c r="EQ23" s="12">
        <v>5</v>
      </c>
      <c r="ER23" s="12">
        <v>5</v>
      </c>
      <c r="ES23" s="12">
        <v>5</v>
      </c>
      <c r="ET23" s="12">
        <v>5</v>
      </c>
      <c r="EU23" s="12">
        <v>5</v>
      </c>
      <c r="EV23" s="11">
        <v>16</v>
      </c>
      <c r="EW23" s="11">
        <v>15</v>
      </c>
      <c r="EX23" s="13">
        <v>14</v>
      </c>
      <c r="EY23" s="46">
        <v>18</v>
      </c>
      <c r="EZ23" s="46">
        <v>15</v>
      </c>
      <c r="FA23" s="46">
        <v>16</v>
      </c>
      <c r="FB23" s="51">
        <v>12</v>
      </c>
      <c r="FC23" s="14"/>
      <c r="FD23" s="12"/>
      <c r="FE23" s="12"/>
      <c r="FF23" s="12"/>
      <c r="FG23" s="12"/>
      <c r="FH23" s="12"/>
      <c r="FI23" s="12"/>
      <c r="FJ23" s="45"/>
      <c r="FK23" s="47"/>
      <c r="FL23" s="46"/>
      <c r="FM23" s="46"/>
      <c r="FN23" s="46"/>
      <c r="FO23" s="51"/>
    </row>
    <row r="24" spans="1:171" x14ac:dyDescent="0.4">
      <c r="A24" s="13" t="str">
        <f>'مشخصات فردی'!A22</f>
        <v>نفر ۲۱</v>
      </c>
      <c r="B24" s="17"/>
      <c r="C24" s="14">
        <v>1</v>
      </c>
      <c r="D24" s="12">
        <v>1</v>
      </c>
      <c r="E24" s="12">
        <v>1</v>
      </c>
      <c r="F24" s="12">
        <v>1</v>
      </c>
      <c r="G24" s="12">
        <v>1</v>
      </c>
      <c r="H24" s="12">
        <v>1</v>
      </c>
      <c r="I24" s="12">
        <v>17</v>
      </c>
      <c r="J24" s="12">
        <v>16</v>
      </c>
      <c r="K24" s="45">
        <v>15</v>
      </c>
      <c r="L24" s="47">
        <v>19</v>
      </c>
      <c r="M24" s="47">
        <v>16</v>
      </c>
      <c r="N24" s="47">
        <v>17</v>
      </c>
      <c r="O24" s="50">
        <v>13</v>
      </c>
      <c r="P24" s="14">
        <v>1</v>
      </c>
      <c r="Q24" s="12">
        <v>1</v>
      </c>
      <c r="R24" s="12">
        <v>1</v>
      </c>
      <c r="S24" s="12">
        <v>1</v>
      </c>
      <c r="T24" s="12">
        <v>1</v>
      </c>
      <c r="U24" s="12">
        <v>1</v>
      </c>
      <c r="V24" s="12">
        <v>17</v>
      </c>
      <c r="W24" s="12">
        <v>16</v>
      </c>
      <c r="X24" s="45">
        <v>15</v>
      </c>
      <c r="Y24" s="47">
        <v>19</v>
      </c>
      <c r="Z24" s="47">
        <v>16</v>
      </c>
      <c r="AA24" s="47">
        <v>17</v>
      </c>
      <c r="AB24" s="50">
        <v>13</v>
      </c>
      <c r="AC24" s="14">
        <v>1</v>
      </c>
      <c r="AD24" s="12">
        <v>1</v>
      </c>
      <c r="AE24" s="12">
        <v>1</v>
      </c>
      <c r="AF24" s="12">
        <v>1</v>
      </c>
      <c r="AG24" s="12">
        <v>1</v>
      </c>
      <c r="AH24" s="12">
        <v>1</v>
      </c>
      <c r="AI24" s="12">
        <v>17</v>
      </c>
      <c r="AJ24" s="12">
        <v>16</v>
      </c>
      <c r="AK24" s="45">
        <v>15</v>
      </c>
      <c r="AL24" s="47">
        <v>19</v>
      </c>
      <c r="AM24" s="47">
        <v>16</v>
      </c>
      <c r="AN24" s="47">
        <v>17</v>
      </c>
      <c r="AO24" s="50">
        <v>13</v>
      </c>
      <c r="AP24" s="14">
        <v>1</v>
      </c>
      <c r="AQ24" s="12">
        <v>1</v>
      </c>
      <c r="AR24" s="12">
        <v>1</v>
      </c>
      <c r="AS24" s="12">
        <v>1</v>
      </c>
      <c r="AT24" s="12">
        <v>1</v>
      </c>
      <c r="AU24" s="12">
        <v>1</v>
      </c>
      <c r="AV24" s="12">
        <v>17</v>
      </c>
      <c r="AW24" s="12">
        <v>16</v>
      </c>
      <c r="AX24" s="45">
        <v>15</v>
      </c>
      <c r="AY24" s="47">
        <v>19</v>
      </c>
      <c r="AZ24" s="47">
        <v>16</v>
      </c>
      <c r="BA24" s="47">
        <v>17</v>
      </c>
      <c r="BB24" s="50">
        <v>13</v>
      </c>
      <c r="BC24" s="14">
        <v>1</v>
      </c>
      <c r="BD24" s="12">
        <v>1</v>
      </c>
      <c r="BE24" s="12">
        <v>1</v>
      </c>
      <c r="BF24" s="12">
        <v>1</v>
      </c>
      <c r="BG24" s="12">
        <v>1</v>
      </c>
      <c r="BH24" s="12">
        <v>1</v>
      </c>
      <c r="BI24" s="12">
        <v>17</v>
      </c>
      <c r="BJ24" s="12">
        <v>16</v>
      </c>
      <c r="BK24" s="45">
        <v>15</v>
      </c>
      <c r="BL24" s="47">
        <v>19</v>
      </c>
      <c r="BM24" s="47">
        <v>16</v>
      </c>
      <c r="BN24" s="47">
        <v>17</v>
      </c>
      <c r="BO24" s="50">
        <v>13</v>
      </c>
      <c r="BP24" s="14">
        <v>1</v>
      </c>
      <c r="BQ24" s="12">
        <v>1</v>
      </c>
      <c r="BR24" s="12">
        <v>1</v>
      </c>
      <c r="BS24" s="12">
        <v>1</v>
      </c>
      <c r="BT24" s="12">
        <v>1</v>
      </c>
      <c r="BU24" s="12">
        <v>1</v>
      </c>
      <c r="BV24" s="12">
        <v>17</v>
      </c>
      <c r="BW24" s="12">
        <v>16</v>
      </c>
      <c r="BX24" s="45">
        <v>15</v>
      </c>
      <c r="BY24" s="47">
        <v>19</v>
      </c>
      <c r="BZ24" s="47">
        <v>16</v>
      </c>
      <c r="CA24" s="47">
        <v>17</v>
      </c>
      <c r="CB24" s="50">
        <v>13</v>
      </c>
      <c r="CC24" s="14">
        <v>1</v>
      </c>
      <c r="CD24" s="12">
        <v>1</v>
      </c>
      <c r="CE24" s="12">
        <v>1</v>
      </c>
      <c r="CF24" s="12">
        <v>1</v>
      </c>
      <c r="CG24" s="12">
        <v>1</v>
      </c>
      <c r="CH24" s="12">
        <v>1</v>
      </c>
      <c r="CI24" s="12">
        <v>17</v>
      </c>
      <c r="CJ24" s="12">
        <v>16</v>
      </c>
      <c r="CK24" s="45">
        <v>15</v>
      </c>
      <c r="CL24" s="47">
        <v>19</v>
      </c>
      <c r="CM24" s="47">
        <v>16</v>
      </c>
      <c r="CN24" s="47">
        <v>17</v>
      </c>
      <c r="CO24" s="50">
        <v>13</v>
      </c>
      <c r="CP24" s="14">
        <v>1</v>
      </c>
      <c r="CQ24" s="12">
        <v>1</v>
      </c>
      <c r="CR24" s="12">
        <v>1</v>
      </c>
      <c r="CS24" s="12">
        <v>1</v>
      </c>
      <c r="CT24" s="12">
        <v>1</v>
      </c>
      <c r="CU24" s="12">
        <v>1</v>
      </c>
      <c r="CV24" s="12">
        <v>17</v>
      </c>
      <c r="CW24" s="12">
        <v>16</v>
      </c>
      <c r="CX24" s="45">
        <v>15</v>
      </c>
      <c r="CY24" s="47">
        <v>19</v>
      </c>
      <c r="CZ24" s="47">
        <v>16</v>
      </c>
      <c r="DA24" s="47">
        <v>17</v>
      </c>
      <c r="DB24" s="50">
        <v>13</v>
      </c>
      <c r="DC24" s="14">
        <v>1</v>
      </c>
      <c r="DD24" s="12">
        <v>1</v>
      </c>
      <c r="DE24" s="12">
        <v>1</v>
      </c>
      <c r="DF24" s="12">
        <v>1</v>
      </c>
      <c r="DG24" s="12">
        <v>1</v>
      </c>
      <c r="DH24" s="12">
        <v>1</v>
      </c>
      <c r="DI24" s="12">
        <v>17</v>
      </c>
      <c r="DJ24" s="12">
        <v>16</v>
      </c>
      <c r="DK24" s="45">
        <v>15</v>
      </c>
      <c r="DL24" s="47">
        <v>19</v>
      </c>
      <c r="DM24" s="47">
        <v>16</v>
      </c>
      <c r="DN24" s="47">
        <v>17</v>
      </c>
      <c r="DO24" s="50">
        <v>13</v>
      </c>
      <c r="DP24" s="14">
        <v>1</v>
      </c>
      <c r="DQ24" s="12">
        <v>1</v>
      </c>
      <c r="DR24" s="12">
        <v>1</v>
      </c>
      <c r="DS24" s="12">
        <v>1</v>
      </c>
      <c r="DT24" s="12">
        <v>1</v>
      </c>
      <c r="DU24" s="12">
        <v>1</v>
      </c>
      <c r="DV24" s="12">
        <v>17</v>
      </c>
      <c r="DW24" s="12">
        <v>16</v>
      </c>
      <c r="DX24" s="45">
        <v>15</v>
      </c>
      <c r="DY24" s="47">
        <v>19</v>
      </c>
      <c r="DZ24" s="47">
        <v>16</v>
      </c>
      <c r="EA24" s="47">
        <v>17</v>
      </c>
      <c r="EB24" s="50">
        <v>13</v>
      </c>
      <c r="EC24" s="14">
        <v>1</v>
      </c>
      <c r="ED24" s="12">
        <v>1</v>
      </c>
      <c r="EE24" s="12">
        <v>1</v>
      </c>
      <c r="EF24" s="12">
        <v>1</v>
      </c>
      <c r="EG24" s="12">
        <v>1</v>
      </c>
      <c r="EH24" s="12">
        <v>1</v>
      </c>
      <c r="EI24" s="12">
        <v>17</v>
      </c>
      <c r="EJ24" s="12">
        <v>16</v>
      </c>
      <c r="EK24" s="45">
        <v>15</v>
      </c>
      <c r="EL24" s="47">
        <v>19</v>
      </c>
      <c r="EM24" s="47">
        <v>16</v>
      </c>
      <c r="EN24" s="47">
        <v>17</v>
      </c>
      <c r="EO24" s="50">
        <v>13</v>
      </c>
      <c r="EP24" s="14">
        <v>1</v>
      </c>
      <c r="EQ24" s="12">
        <v>1</v>
      </c>
      <c r="ER24" s="12">
        <v>1</v>
      </c>
      <c r="ES24" s="12">
        <v>1</v>
      </c>
      <c r="ET24" s="12">
        <v>1</v>
      </c>
      <c r="EU24" s="12">
        <v>1</v>
      </c>
      <c r="EV24" s="12">
        <v>17</v>
      </c>
      <c r="EW24" s="12">
        <v>16</v>
      </c>
      <c r="EX24" s="45">
        <v>15</v>
      </c>
      <c r="EY24" s="47">
        <v>19</v>
      </c>
      <c r="EZ24" s="47">
        <v>16</v>
      </c>
      <c r="FA24" s="47">
        <v>17</v>
      </c>
      <c r="FB24" s="50">
        <v>13</v>
      </c>
      <c r="FC24" s="14"/>
      <c r="FD24" s="12"/>
      <c r="FE24" s="12"/>
      <c r="FF24" s="12"/>
      <c r="FG24" s="12"/>
      <c r="FH24" s="12"/>
      <c r="FI24" s="12"/>
      <c r="FJ24" s="45"/>
      <c r="FK24" s="47"/>
      <c r="FL24" s="46"/>
      <c r="FM24" s="46"/>
      <c r="FN24" s="46"/>
      <c r="FO24" s="51"/>
    </row>
    <row r="25" spans="1:171" x14ac:dyDescent="0.4">
      <c r="A25" s="13" t="str">
        <f>'مشخصات فردی'!A23</f>
        <v>نفر ۲۲</v>
      </c>
      <c r="B25" s="17"/>
      <c r="C25" s="14">
        <v>2</v>
      </c>
      <c r="D25" s="12">
        <v>2</v>
      </c>
      <c r="E25" s="12">
        <v>2</v>
      </c>
      <c r="F25" s="12">
        <v>2</v>
      </c>
      <c r="G25" s="12">
        <v>2</v>
      </c>
      <c r="H25" s="12">
        <v>2</v>
      </c>
      <c r="I25" s="11">
        <v>18</v>
      </c>
      <c r="J25" s="11">
        <v>17</v>
      </c>
      <c r="K25" s="13">
        <v>16</v>
      </c>
      <c r="L25" s="46">
        <v>20</v>
      </c>
      <c r="M25" s="46">
        <v>17</v>
      </c>
      <c r="N25" s="46">
        <v>18</v>
      </c>
      <c r="O25" s="51">
        <v>14</v>
      </c>
      <c r="P25" s="14">
        <v>2</v>
      </c>
      <c r="Q25" s="12">
        <v>2</v>
      </c>
      <c r="R25" s="12">
        <v>2</v>
      </c>
      <c r="S25" s="12">
        <v>2</v>
      </c>
      <c r="T25" s="12">
        <v>2</v>
      </c>
      <c r="U25" s="12">
        <v>2</v>
      </c>
      <c r="V25" s="11">
        <v>18</v>
      </c>
      <c r="W25" s="11">
        <v>17</v>
      </c>
      <c r="X25" s="13">
        <v>16</v>
      </c>
      <c r="Y25" s="46">
        <v>20</v>
      </c>
      <c r="Z25" s="46">
        <v>17</v>
      </c>
      <c r="AA25" s="46">
        <v>18</v>
      </c>
      <c r="AB25" s="51">
        <v>14</v>
      </c>
      <c r="AC25" s="14">
        <v>2</v>
      </c>
      <c r="AD25" s="12">
        <v>2</v>
      </c>
      <c r="AE25" s="12">
        <v>2</v>
      </c>
      <c r="AF25" s="12">
        <v>2</v>
      </c>
      <c r="AG25" s="12">
        <v>2</v>
      </c>
      <c r="AH25" s="12">
        <v>2</v>
      </c>
      <c r="AI25" s="11">
        <v>18</v>
      </c>
      <c r="AJ25" s="11">
        <v>17</v>
      </c>
      <c r="AK25" s="13">
        <v>16</v>
      </c>
      <c r="AL25" s="46">
        <v>20</v>
      </c>
      <c r="AM25" s="46">
        <v>17</v>
      </c>
      <c r="AN25" s="46">
        <v>18</v>
      </c>
      <c r="AO25" s="51">
        <v>14</v>
      </c>
      <c r="AP25" s="14">
        <v>2</v>
      </c>
      <c r="AQ25" s="12">
        <v>2</v>
      </c>
      <c r="AR25" s="12">
        <v>2</v>
      </c>
      <c r="AS25" s="12">
        <v>2</v>
      </c>
      <c r="AT25" s="12">
        <v>2</v>
      </c>
      <c r="AU25" s="12">
        <v>2</v>
      </c>
      <c r="AV25" s="11">
        <v>18</v>
      </c>
      <c r="AW25" s="11">
        <v>17</v>
      </c>
      <c r="AX25" s="13">
        <v>16</v>
      </c>
      <c r="AY25" s="46">
        <v>20</v>
      </c>
      <c r="AZ25" s="46">
        <v>17</v>
      </c>
      <c r="BA25" s="46">
        <v>18</v>
      </c>
      <c r="BB25" s="51">
        <v>14</v>
      </c>
      <c r="BC25" s="14">
        <v>2</v>
      </c>
      <c r="BD25" s="12">
        <v>2</v>
      </c>
      <c r="BE25" s="12">
        <v>2</v>
      </c>
      <c r="BF25" s="12">
        <v>2</v>
      </c>
      <c r="BG25" s="12">
        <v>2</v>
      </c>
      <c r="BH25" s="12">
        <v>2</v>
      </c>
      <c r="BI25" s="11">
        <v>18</v>
      </c>
      <c r="BJ25" s="11">
        <v>17</v>
      </c>
      <c r="BK25" s="13">
        <v>16</v>
      </c>
      <c r="BL25" s="46">
        <v>20</v>
      </c>
      <c r="BM25" s="46">
        <v>17</v>
      </c>
      <c r="BN25" s="46">
        <v>18</v>
      </c>
      <c r="BO25" s="51">
        <v>14</v>
      </c>
      <c r="BP25" s="14">
        <v>2</v>
      </c>
      <c r="BQ25" s="12">
        <v>2</v>
      </c>
      <c r="BR25" s="12">
        <v>2</v>
      </c>
      <c r="BS25" s="12">
        <v>2</v>
      </c>
      <c r="BT25" s="12">
        <v>2</v>
      </c>
      <c r="BU25" s="12">
        <v>2</v>
      </c>
      <c r="BV25" s="11">
        <v>18</v>
      </c>
      <c r="BW25" s="11">
        <v>17</v>
      </c>
      <c r="BX25" s="13">
        <v>16</v>
      </c>
      <c r="BY25" s="46">
        <v>20</v>
      </c>
      <c r="BZ25" s="46">
        <v>17</v>
      </c>
      <c r="CA25" s="46">
        <v>18</v>
      </c>
      <c r="CB25" s="51">
        <v>14</v>
      </c>
      <c r="CC25" s="14">
        <v>2</v>
      </c>
      <c r="CD25" s="12">
        <v>2</v>
      </c>
      <c r="CE25" s="12">
        <v>2</v>
      </c>
      <c r="CF25" s="12">
        <v>2</v>
      </c>
      <c r="CG25" s="12">
        <v>2</v>
      </c>
      <c r="CH25" s="12">
        <v>2</v>
      </c>
      <c r="CI25" s="11">
        <v>18</v>
      </c>
      <c r="CJ25" s="11">
        <v>17</v>
      </c>
      <c r="CK25" s="13">
        <v>16</v>
      </c>
      <c r="CL25" s="46">
        <v>20</v>
      </c>
      <c r="CM25" s="46">
        <v>17</v>
      </c>
      <c r="CN25" s="46">
        <v>18</v>
      </c>
      <c r="CO25" s="51">
        <v>14</v>
      </c>
      <c r="CP25" s="14">
        <v>2</v>
      </c>
      <c r="CQ25" s="12">
        <v>2</v>
      </c>
      <c r="CR25" s="12">
        <v>2</v>
      </c>
      <c r="CS25" s="12">
        <v>2</v>
      </c>
      <c r="CT25" s="12">
        <v>2</v>
      </c>
      <c r="CU25" s="12">
        <v>2</v>
      </c>
      <c r="CV25" s="11">
        <v>18</v>
      </c>
      <c r="CW25" s="11">
        <v>17</v>
      </c>
      <c r="CX25" s="13">
        <v>16</v>
      </c>
      <c r="CY25" s="46">
        <v>20</v>
      </c>
      <c r="CZ25" s="46">
        <v>17</v>
      </c>
      <c r="DA25" s="46">
        <v>18</v>
      </c>
      <c r="DB25" s="51">
        <v>14</v>
      </c>
      <c r="DC25" s="14">
        <v>2</v>
      </c>
      <c r="DD25" s="12">
        <v>2</v>
      </c>
      <c r="DE25" s="12">
        <v>2</v>
      </c>
      <c r="DF25" s="12">
        <v>2</v>
      </c>
      <c r="DG25" s="12">
        <v>2</v>
      </c>
      <c r="DH25" s="12">
        <v>2</v>
      </c>
      <c r="DI25" s="11">
        <v>18</v>
      </c>
      <c r="DJ25" s="11">
        <v>17</v>
      </c>
      <c r="DK25" s="13">
        <v>16</v>
      </c>
      <c r="DL25" s="46">
        <v>20</v>
      </c>
      <c r="DM25" s="46">
        <v>17</v>
      </c>
      <c r="DN25" s="46">
        <v>18</v>
      </c>
      <c r="DO25" s="51">
        <v>14</v>
      </c>
      <c r="DP25" s="14">
        <v>2</v>
      </c>
      <c r="DQ25" s="12">
        <v>2</v>
      </c>
      <c r="DR25" s="12">
        <v>2</v>
      </c>
      <c r="DS25" s="12">
        <v>2</v>
      </c>
      <c r="DT25" s="12">
        <v>2</v>
      </c>
      <c r="DU25" s="12">
        <v>2</v>
      </c>
      <c r="DV25" s="11">
        <v>18</v>
      </c>
      <c r="DW25" s="11">
        <v>17</v>
      </c>
      <c r="DX25" s="13">
        <v>16</v>
      </c>
      <c r="DY25" s="46">
        <v>20</v>
      </c>
      <c r="DZ25" s="46">
        <v>17</v>
      </c>
      <c r="EA25" s="46">
        <v>18</v>
      </c>
      <c r="EB25" s="51">
        <v>14</v>
      </c>
      <c r="EC25" s="14">
        <v>2</v>
      </c>
      <c r="ED25" s="12">
        <v>2</v>
      </c>
      <c r="EE25" s="12">
        <v>2</v>
      </c>
      <c r="EF25" s="12">
        <v>2</v>
      </c>
      <c r="EG25" s="12">
        <v>2</v>
      </c>
      <c r="EH25" s="12">
        <v>2</v>
      </c>
      <c r="EI25" s="11">
        <v>18</v>
      </c>
      <c r="EJ25" s="11">
        <v>17</v>
      </c>
      <c r="EK25" s="13">
        <v>16</v>
      </c>
      <c r="EL25" s="46">
        <v>20</v>
      </c>
      <c r="EM25" s="46">
        <v>17</v>
      </c>
      <c r="EN25" s="46">
        <v>18</v>
      </c>
      <c r="EO25" s="51">
        <v>14</v>
      </c>
      <c r="EP25" s="14">
        <v>2</v>
      </c>
      <c r="EQ25" s="12">
        <v>2</v>
      </c>
      <c r="ER25" s="12">
        <v>2</v>
      </c>
      <c r="ES25" s="12">
        <v>2</v>
      </c>
      <c r="ET25" s="12">
        <v>2</v>
      </c>
      <c r="EU25" s="12">
        <v>2</v>
      </c>
      <c r="EV25" s="11">
        <v>18</v>
      </c>
      <c r="EW25" s="11">
        <v>17</v>
      </c>
      <c r="EX25" s="13">
        <v>16</v>
      </c>
      <c r="EY25" s="46">
        <v>20</v>
      </c>
      <c r="EZ25" s="46">
        <v>17</v>
      </c>
      <c r="FA25" s="46">
        <v>18</v>
      </c>
      <c r="FB25" s="51">
        <v>14</v>
      </c>
      <c r="FC25" s="14"/>
      <c r="FD25" s="12"/>
      <c r="FE25" s="12"/>
      <c r="FF25" s="12"/>
      <c r="FG25" s="12"/>
      <c r="FH25" s="12"/>
      <c r="FI25" s="12"/>
      <c r="FJ25" s="45"/>
      <c r="FK25" s="47"/>
      <c r="FL25" s="46"/>
      <c r="FM25" s="46"/>
      <c r="FN25" s="46"/>
      <c r="FO25" s="51"/>
    </row>
    <row r="26" spans="1:171" x14ac:dyDescent="0.4">
      <c r="A26" s="13" t="str">
        <f>'مشخصات فردی'!A24</f>
        <v>نفر ۲۳</v>
      </c>
      <c r="B26" s="17"/>
      <c r="C26" s="14">
        <v>3</v>
      </c>
      <c r="D26" s="12">
        <v>3</v>
      </c>
      <c r="E26" s="12">
        <v>3</v>
      </c>
      <c r="F26" s="12">
        <v>3</v>
      </c>
      <c r="G26" s="12">
        <v>3</v>
      </c>
      <c r="H26" s="12">
        <v>3</v>
      </c>
      <c r="I26" s="12">
        <v>19</v>
      </c>
      <c r="J26" s="12">
        <v>18</v>
      </c>
      <c r="K26" s="45">
        <v>17</v>
      </c>
      <c r="L26" s="47">
        <v>21</v>
      </c>
      <c r="M26" s="47">
        <v>18</v>
      </c>
      <c r="N26" s="47">
        <v>19</v>
      </c>
      <c r="O26" s="50">
        <v>15</v>
      </c>
      <c r="P26" s="14">
        <v>3</v>
      </c>
      <c r="Q26" s="12">
        <v>3</v>
      </c>
      <c r="R26" s="12">
        <v>3</v>
      </c>
      <c r="S26" s="12">
        <v>3</v>
      </c>
      <c r="T26" s="12">
        <v>3</v>
      </c>
      <c r="U26" s="12">
        <v>3</v>
      </c>
      <c r="V26" s="12">
        <v>19</v>
      </c>
      <c r="W26" s="12">
        <v>18</v>
      </c>
      <c r="X26" s="45">
        <v>17</v>
      </c>
      <c r="Y26" s="47">
        <v>21</v>
      </c>
      <c r="Z26" s="47">
        <v>18</v>
      </c>
      <c r="AA26" s="47">
        <v>19</v>
      </c>
      <c r="AB26" s="50">
        <v>15</v>
      </c>
      <c r="AC26" s="14">
        <v>3</v>
      </c>
      <c r="AD26" s="12">
        <v>3</v>
      </c>
      <c r="AE26" s="12">
        <v>3</v>
      </c>
      <c r="AF26" s="12">
        <v>3</v>
      </c>
      <c r="AG26" s="12">
        <v>3</v>
      </c>
      <c r="AH26" s="12">
        <v>3</v>
      </c>
      <c r="AI26" s="12">
        <v>19</v>
      </c>
      <c r="AJ26" s="12">
        <v>18</v>
      </c>
      <c r="AK26" s="45">
        <v>17</v>
      </c>
      <c r="AL26" s="47">
        <v>21</v>
      </c>
      <c r="AM26" s="47">
        <v>18</v>
      </c>
      <c r="AN26" s="47">
        <v>19</v>
      </c>
      <c r="AO26" s="50">
        <v>15</v>
      </c>
      <c r="AP26" s="14">
        <v>3</v>
      </c>
      <c r="AQ26" s="12">
        <v>3</v>
      </c>
      <c r="AR26" s="12">
        <v>3</v>
      </c>
      <c r="AS26" s="12">
        <v>3</v>
      </c>
      <c r="AT26" s="12">
        <v>3</v>
      </c>
      <c r="AU26" s="12">
        <v>3</v>
      </c>
      <c r="AV26" s="12">
        <v>19</v>
      </c>
      <c r="AW26" s="12">
        <v>18</v>
      </c>
      <c r="AX26" s="45">
        <v>17</v>
      </c>
      <c r="AY26" s="47">
        <v>21</v>
      </c>
      <c r="AZ26" s="47">
        <v>18</v>
      </c>
      <c r="BA26" s="47">
        <v>19</v>
      </c>
      <c r="BB26" s="50">
        <v>15</v>
      </c>
      <c r="BC26" s="14">
        <v>3</v>
      </c>
      <c r="BD26" s="12">
        <v>3</v>
      </c>
      <c r="BE26" s="12">
        <v>3</v>
      </c>
      <c r="BF26" s="12">
        <v>3</v>
      </c>
      <c r="BG26" s="12">
        <v>3</v>
      </c>
      <c r="BH26" s="12">
        <v>3</v>
      </c>
      <c r="BI26" s="12">
        <v>19</v>
      </c>
      <c r="BJ26" s="12">
        <v>18</v>
      </c>
      <c r="BK26" s="45">
        <v>17</v>
      </c>
      <c r="BL26" s="47">
        <v>21</v>
      </c>
      <c r="BM26" s="47">
        <v>18</v>
      </c>
      <c r="BN26" s="47">
        <v>19</v>
      </c>
      <c r="BO26" s="50">
        <v>15</v>
      </c>
      <c r="BP26" s="14">
        <v>3</v>
      </c>
      <c r="BQ26" s="12">
        <v>3</v>
      </c>
      <c r="BR26" s="12">
        <v>3</v>
      </c>
      <c r="BS26" s="12">
        <v>3</v>
      </c>
      <c r="BT26" s="12">
        <v>3</v>
      </c>
      <c r="BU26" s="12">
        <v>3</v>
      </c>
      <c r="BV26" s="12">
        <v>19</v>
      </c>
      <c r="BW26" s="12">
        <v>18</v>
      </c>
      <c r="BX26" s="45">
        <v>17</v>
      </c>
      <c r="BY26" s="47">
        <v>21</v>
      </c>
      <c r="BZ26" s="47">
        <v>18</v>
      </c>
      <c r="CA26" s="47">
        <v>19</v>
      </c>
      <c r="CB26" s="50">
        <v>15</v>
      </c>
      <c r="CC26" s="14">
        <v>3</v>
      </c>
      <c r="CD26" s="12">
        <v>3</v>
      </c>
      <c r="CE26" s="12">
        <v>3</v>
      </c>
      <c r="CF26" s="12">
        <v>3</v>
      </c>
      <c r="CG26" s="12">
        <v>3</v>
      </c>
      <c r="CH26" s="12">
        <v>3</v>
      </c>
      <c r="CI26" s="12">
        <v>19</v>
      </c>
      <c r="CJ26" s="12">
        <v>18</v>
      </c>
      <c r="CK26" s="45">
        <v>17</v>
      </c>
      <c r="CL26" s="47">
        <v>21</v>
      </c>
      <c r="CM26" s="47">
        <v>18</v>
      </c>
      <c r="CN26" s="47">
        <v>19</v>
      </c>
      <c r="CO26" s="50">
        <v>15</v>
      </c>
      <c r="CP26" s="14">
        <v>3</v>
      </c>
      <c r="CQ26" s="12">
        <v>3</v>
      </c>
      <c r="CR26" s="12">
        <v>3</v>
      </c>
      <c r="CS26" s="12">
        <v>3</v>
      </c>
      <c r="CT26" s="12">
        <v>3</v>
      </c>
      <c r="CU26" s="12">
        <v>3</v>
      </c>
      <c r="CV26" s="12">
        <v>19</v>
      </c>
      <c r="CW26" s="12">
        <v>18</v>
      </c>
      <c r="CX26" s="45">
        <v>17</v>
      </c>
      <c r="CY26" s="47">
        <v>21</v>
      </c>
      <c r="CZ26" s="47">
        <v>18</v>
      </c>
      <c r="DA26" s="47">
        <v>19</v>
      </c>
      <c r="DB26" s="50">
        <v>15</v>
      </c>
      <c r="DC26" s="14">
        <v>3</v>
      </c>
      <c r="DD26" s="12">
        <v>3</v>
      </c>
      <c r="DE26" s="12">
        <v>3</v>
      </c>
      <c r="DF26" s="12">
        <v>3</v>
      </c>
      <c r="DG26" s="12">
        <v>3</v>
      </c>
      <c r="DH26" s="12">
        <v>3</v>
      </c>
      <c r="DI26" s="12">
        <v>19</v>
      </c>
      <c r="DJ26" s="12">
        <v>18</v>
      </c>
      <c r="DK26" s="45">
        <v>17</v>
      </c>
      <c r="DL26" s="47">
        <v>21</v>
      </c>
      <c r="DM26" s="47">
        <v>18</v>
      </c>
      <c r="DN26" s="47">
        <v>19</v>
      </c>
      <c r="DO26" s="50">
        <v>15</v>
      </c>
      <c r="DP26" s="14">
        <v>3</v>
      </c>
      <c r="DQ26" s="12">
        <v>3</v>
      </c>
      <c r="DR26" s="12">
        <v>3</v>
      </c>
      <c r="DS26" s="12">
        <v>3</v>
      </c>
      <c r="DT26" s="12">
        <v>3</v>
      </c>
      <c r="DU26" s="12">
        <v>3</v>
      </c>
      <c r="DV26" s="12">
        <v>19</v>
      </c>
      <c r="DW26" s="12">
        <v>18</v>
      </c>
      <c r="DX26" s="45">
        <v>17</v>
      </c>
      <c r="DY26" s="47">
        <v>21</v>
      </c>
      <c r="DZ26" s="47">
        <v>18</v>
      </c>
      <c r="EA26" s="47">
        <v>19</v>
      </c>
      <c r="EB26" s="50">
        <v>15</v>
      </c>
      <c r="EC26" s="14">
        <v>3</v>
      </c>
      <c r="ED26" s="12">
        <v>3</v>
      </c>
      <c r="EE26" s="12">
        <v>3</v>
      </c>
      <c r="EF26" s="12">
        <v>3</v>
      </c>
      <c r="EG26" s="12">
        <v>3</v>
      </c>
      <c r="EH26" s="12">
        <v>3</v>
      </c>
      <c r="EI26" s="12">
        <v>19</v>
      </c>
      <c r="EJ26" s="12">
        <v>18</v>
      </c>
      <c r="EK26" s="45">
        <v>17</v>
      </c>
      <c r="EL26" s="47">
        <v>21</v>
      </c>
      <c r="EM26" s="47">
        <v>18</v>
      </c>
      <c r="EN26" s="47">
        <v>19</v>
      </c>
      <c r="EO26" s="50">
        <v>15</v>
      </c>
      <c r="EP26" s="14">
        <v>3</v>
      </c>
      <c r="EQ26" s="12">
        <v>3</v>
      </c>
      <c r="ER26" s="12">
        <v>3</v>
      </c>
      <c r="ES26" s="12">
        <v>3</v>
      </c>
      <c r="ET26" s="12">
        <v>3</v>
      </c>
      <c r="EU26" s="12">
        <v>3</v>
      </c>
      <c r="EV26" s="12">
        <v>19</v>
      </c>
      <c r="EW26" s="12">
        <v>18</v>
      </c>
      <c r="EX26" s="45">
        <v>17</v>
      </c>
      <c r="EY26" s="47">
        <v>21</v>
      </c>
      <c r="EZ26" s="47">
        <v>18</v>
      </c>
      <c r="FA26" s="47">
        <v>19</v>
      </c>
      <c r="FB26" s="50">
        <v>15</v>
      </c>
      <c r="FC26" s="14"/>
      <c r="FD26" s="12"/>
      <c r="FE26" s="12"/>
      <c r="FF26" s="12"/>
      <c r="FG26" s="12"/>
      <c r="FH26" s="12"/>
      <c r="FI26" s="12"/>
      <c r="FJ26" s="45"/>
      <c r="FK26" s="47"/>
      <c r="FL26" s="46"/>
      <c r="FM26" s="46"/>
      <c r="FN26" s="46"/>
      <c r="FO26" s="51"/>
    </row>
    <row r="27" spans="1:171" x14ac:dyDescent="0.4">
      <c r="A27" s="13" t="str">
        <f>'مشخصات فردی'!A25</f>
        <v>نفر ۲۴</v>
      </c>
      <c r="B27" s="17"/>
      <c r="C27" s="14">
        <v>4</v>
      </c>
      <c r="D27" s="12">
        <v>4</v>
      </c>
      <c r="E27" s="12">
        <v>4</v>
      </c>
      <c r="F27" s="12">
        <v>4</v>
      </c>
      <c r="G27" s="12">
        <v>4</v>
      </c>
      <c r="H27" s="12">
        <v>4</v>
      </c>
      <c r="I27" s="11">
        <v>20</v>
      </c>
      <c r="J27" s="11">
        <v>19</v>
      </c>
      <c r="K27" s="13">
        <v>18</v>
      </c>
      <c r="L27" s="46">
        <v>22</v>
      </c>
      <c r="M27" s="46">
        <v>19</v>
      </c>
      <c r="N27" s="46">
        <v>20</v>
      </c>
      <c r="O27" s="51">
        <v>16</v>
      </c>
      <c r="P27" s="14">
        <v>4</v>
      </c>
      <c r="Q27" s="12">
        <v>4</v>
      </c>
      <c r="R27" s="12">
        <v>4</v>
      </c>
      <c r="S27" s="12">
        <v>4</v>
      </c>
      <c r="T27" s="12">
        <v>4</v>
      </c>
      <c r="U27" s="12">
        <v>4</v>
      </c>
      <c r="V27" s="11">
        <v>20</v>
      </c>
      <c r="W27" s="11">
        <v>19</v>
      </c>
      <c r="X27" s="13">
        <v>18</v>
      </c>
      <c r="Y27" s="46">
        <v>22</v>
      </c>
      <c r="Z27" s="46">
        <v>19</v>
      </c>
      <c r="AA27" s="46">
        <v>20</v>
      </c>
      <c r="AB27" s="51">
        <v>16</v>
      </c>
      <c r="AC27" s="14">
        <v>4</v>
      </c>
      <c r="AD27" s="12">
        <v>4</v>
      </c>
      <c r="AE27" s="12">
        <v>4</v>
      </c>
      <c r="AF27" s="12">
        <v>4</v>
      </c>
      <c r="AG27" s="12">
        <v>4</v>
      </c>
      <c r="AH27" s="12">
        <v>4</v>
      </c>
      <c r="AI27" s="11">
        <v>20</v>
      </c>
      <c r="AJ27" s="11">
        <v>19</v>
      </c>
      <c r="AK27" s="13">
        <v>18</v>
      </c>
      <c r="AL27" s="46">
        <v>22</v>
      </c>
      <c r="AM27" s="46">
        <v>19</v>
      </c>
      <c r="AN27" s="46">
        <v>20</v>
      </c>
      <c r="AO27" s="51">
        <v>16</v>
      </c>
      <c r="AP27" s="14">
        <v>4</v>
      </c>
      <c r="AQ27" s="12">
        <v>4</v>
      </c>
      <c r="AR27" s="12">
        <v>4</v>
      </c>
      <c r="AS27" s="12">
        <v>4</v>
      </c>
      <c r="AT27" s="12">
        <v>4</v>
      </c>
      <c r="AU27" s="12">
        <v>4</v>
      </c>
      <c r="AV27" s="11">
        <v>20</v>
      </c>
      <c r="AW27" s="11">
        <v>19</v>
      </c>
      <c r="AX27" s="13">
        <v>18</v>
      </c>
      <c r="AY27" s="46">
        <v>22</v>
      </c>
      <c r="AZ27" s="46">
        <v>19</v>
      </c>
      <c r="BA27" s="46">
        <v>20</v>
      </c>
      <c r="BB27" s="51">
        <v>16</v>
      </c>
      <c r="BC27" s="14">
        <v>4</v>
      </c>
      <c r="BD27" s="12">
        <v>4</v>
      </c>
      <c r="BE27" s="12">
        <v>4</v>
      </c>
      <c r="BF27" s="12">
        <v>4</v>
      </c>
      <c r="BG27" s="12">
        <v>4</v>
      </c>
      <c r="BH27" s="12">
        <v>4</v>
      </c>
      <c r="BI27" s="11">
        <v>20</v>
      </c>
      <c r="BJ27" s="11">
        <v>19</v>
      </c>
      <c r="BK27" s="13">
        <v>18</v>
      </c>
      <c r="BL27" s="46">
        <v>22</v>
      </c>
      <c r="BM27" s="46">
        <v>19</v>
      </c>
      <c r="BN27" s="46">
        <v>20</v>
      </c>
      <c r="BO27" s="51">
        <v>16</v>
      </c>
      <c r="BP27" s="14">
        <v>4</v>
      </c>
      <c r="BQ27" s="12">
        <v>4</v>
      </c>
      <c r="BR27" s="12">
        <v>4</v>
      </c>
      <c r="BS27" s="12">
        <v>4</v>
      </c>
      <c r="BT27" s="12">
        <v>4</v>
      </c>
      <c r="BU27" s="12">
        <v>4</v>
      </c>
      <c r="BV27" s="11">
        <v>20</v>
      </c>
      <c r="BW27" s="11">
        <v>19</v>
      </c>
      <c r="BX27" s="13">
        <v>18</v>
      </c>
      <c r="BY27" s="46">
        <v>22</v>
      </c>
      <c r="BZ27" s="46">
        <v>19</v>
      </c>
      <c r="CA27" s="46">
        <v>20</v>
      </c>
      <c r="CB27" s="51">
        <v>16</v>
      </c>
      <c r="CC27" s="14">
        <v>4</v>
      </c>
      <c r="CD27" s="12">
        <v>4</v>
      </c>
      <c r="CE27" s="12">
        <v>4</v>
      </c>
      <c r="CF27" s="12">
        <v>4</v>
      </c>
      <c r="CG27" s="12">
        <v>4</v>
      </c>
      <c r="CH27" s="12">
        <v>4</v>
      </c>
      <c r="CI27" s="11">
        <v>20</v>
      </c>
      <c r="CJ27" s="11">
        <v>19</v>
      </c>
      <c r="CK27" s="13">
        <v>18</v>
      </c>
      <c r="CL27" s="46">
        <v>22</v>
      </c>
      <c r="CM27" s="46">
        <v>19</v>
      </c>
      <c r="CN27" s="46">
        <v>20</v>
      </c>
      <c r="CO27" s="51">
        <v>16</v>
      </c>
      <c r="CP27" s="14">
        <v>4</v>
      </c>
      <c r="CQ27" s="12">
        <v>4</v>
      </c>
      <c r="CR27" s="12">
        <v>4</v>
      </c>
      <c r="CS27" s="12">
        <v>4</v>
      </c>
      <c r="CT27" s="12">
        <v>4</v>
      </c>
      <c r="CU27" s="12">
        <v>4</v>
      </c>
      <c r="CV27" s="11">
        <v>20</v>
      </c>
      <c r="CW27" s="11">
        <v>19</v>
      </c>
      <c r="CX27" s="13">
        <v>18</v>
      </c>
      <c r="CY27" s="46">
        <v>22</v>
      </c>
      <c r="CZ27" s="46">
        <v>19</v>
      </c>
      <c r="DA27" s="46">
        <v>20</v>
      </c>
      <c r="DB27" s="51">
        <v>16</v>
      </c>
      <c r="DC27" s="14">
        <v>4</v>
      </c>
      <c r="DD27" s="12">
        <v>4</v>
      </c>
      <c r="DE27" s="12">
        <v>4</v>
      </c>
      <c r="DF27" s="12">
        <v>4</v>
      </c>
      <c r="DG27" s="12">
        <v>4</v>
      </c>
      <c r="DH27" s="12">
        <v>4</v>
      </c>
      <c r="DI27" s="11">
        <v>20</v>
      </c>
      <c r="DJ27" s="11">
        <v>19</v>
      </c>
      <c r="DK27" s="13">
        <v>18</v>
      </c>
      <c r="DL27" s="46">
        <v>22</v>
      </c>
      <c r="DM27" s="46">
        <v>19</v>
      </c>
      <c r="DN27" s="46">
        <v>20</v>
      </c>
      <c r="DO27" s="51">
        <v>16</v>
      </c>
      <c r="DP27" s="14">
        <v>4</v>
      </c>
      <c r="DQ27" s="12">
        <v>4</v>
      </c>
      <c r="DR27" s="12">
        <v>4</v>
      </c>
      <c r="DS27" s="12">
        <v>4</v>
      </c>
      <c r="DT27" s="12">
        <v>4</v>
      </c>
      <c r="DU27" s="12">
        <v>4</v>
      </c>
      <c r="DV27" s="11">
        <v>20</v>
      </c>
      <c r="DW27" s="11">
        <v>19</v>
      </c>
      <c r="DX27" s="13">
        <v>18</v>
      </c>
      <c r="DY27" s="46">
        <v>22</v>
      </c>
      <c r="DZ27" s="46">
        <v>19</v>
      </c>
      <c r="EA27" s="46">
        <v>20</v>
      </c>
      <c r="EB27" s="51">
        <v>16</v>
      </c>
      <c r="EC27" s="14">
        <v>4</v>
      </c>
      <c r="ED27" s="12">
        <v>4</v>
      </c>
      <c r="EE27" s="12">
        <v>4</v>
      </c>
      <c r="EF27" s="12">
        <v>4</v>
      </c>
      <c r="EG27" s="12">
        <v>4</v>
      </c>
      <c r="EH27" s="12">
        <v>4</v>
      </c>
      <c r="EI27" s="11">
        <v>20</v>
      </c>
      <c r="EJ27" s="11">
        <v>19</v>
      </c>
      <c r="EK27" s="13">
        <v>18</v>
      </c>
      <c r="EL27" s="46">
        <v>22</v>
      </c>
      <c r="EM27" s="46">
        <v>19</v>
      </c>
      <c r="EN27" s="46">
        <v>20</v>
      </c>
      <c r="EO27" s="51">
        <v>16</v>
      </c>
      <c r="EP27" s="14">
        <v>4</v>
      </c>
      <c r="EQ27" s="12">
        <v>4</v>
      </c>
      <c r="ER27" s="12">
        <v>4</v>
      </c>
      <c r="ES27" s="12">
        <v>4</v>
      </c>
      <c r="ET27" s="12">
        <v>4</v>
      </c>
      <c r="EU27" s="12">
        <v>4</v>
      </c>
      <c r="EV27" s="11">
        <v>20</v>
      </c>
      <c r="EW27" s="11">
        <v>19</v>
      </c>
      <c r="EX27" s="13">
        <v>18</v>
      </c>
      <c r="EY27" s="46">
        <v>22</v>
      </c>
      <c r="EZ27" s="46">
        <v>19</v>
      </c>
      <c r="FA27" s="46">
        <v>20</v>
      </c>
      <c r="FB27" s="51">
        <v>16</v>
      </c>
      <c r="FC27" s="14"/>
      <c r="FD27" s="12"/>
      <c r="FE27" s="12"/>
      <c r="FF27" s="12"/>
      <c r="FG27" s="12"/>
      <c r="FH27" s="12"/>
      <c r="FI27" s="12"/>
      <c r="FJ27" s="45"/>
      <c r="FK27" s="47"/>
      <c r="FL27" s="46"/>
      <c r="FM27" s="46"/>
      <c r="FN27" s="46"/>
      <c r="FO27" s="51"/>
    </row>
    <row r="28" spans="1:171" x14ac:dyDescent="0.4">
      <c r="A28" s="13" t="str">
        <f>'مشخصات فردی'!A26</f>
        <v>نفر ۲۵</v>
      </c>
      <c r="B28" s="17"/>
      <c r="C28" s="14">
        <v>5</v>
      </c>
      <c r="D28" s="12">
        <v>5</v>
      </c>
      <c r="E28" s="12">
        <v>5</v>
      </c>
      <c r="F28" s="12">
        <v>5</v>
      </c>
      <c r="G28" s="12">
        <v>5</v>
      </c>
      <c r="H28" s="12">
        <v>5</v>
      </c>
      <c r="I28" s="12">
        <v>21</v>
      </c>
      <c r="J28" s="12">
        <v>20</v>
      </c>
      <c r="K28" s="45">
        <v>19</v>
      </c>
      <c r="L28" s="47">
        <v>23</v>
      </c>
      <c r="M28" s="47">
        <v>20</v>
      </c>
      <c r="N28" s="47">
        <v>21</v>
      </c>
      <c r="O28" s="50">
        <v>17</v>
      </c>
      <c r="P28" s="14">
        <v>5</v>
      </c>
      <c r="Q28" s="12">
        <v>5</v>
      </c>
      <c r="R28" s="12">
        <v>5</v>
      </c>
      <c r="S28" s="12">
        <v>5</v>
      </c>
      <c r="T28" s="12">
        <v>5</v>
      </c>
      <c r="U28" s="12">
        <v>5</v>
      </c>
      <c r="V28" s="12">
        <v>21</v>
      </c>
      <c r="W28" s="12">
        <v>20</v>
      </c>
      <c r="X28" s="45">
        <v>19</v>
      </c>
      <c r="Y28" s="47">
        <v>23</v>
      </c>
      <c r="Z28" s="47">
        <v>20</v>
      </c>
      <c r="AA28" s="47">
        <v>21</v>
      </c>
      <c r="AB28" s="50">
        <v>17</v>
      </c>
      <c r="AC28" s="14">
        <v>5</v>
      </c>
      <c r="AD28" s="12">
        <v>5</v>
      </c>
      <c r="AE28" s="12">
        <v>5</v>
      </c>
      <c r="AF28" s="12">
        <v>5</v>
      </c>
      <c r="AG28" s="12">
        <v>5</v>
      </c>
      <c r="AH28" s="12">
        <v>5</v>
      </c>
      <c r="AI28" s="12">
        <v>21</v>
      </c>
      <c r="AJ28" s="12">
        <v>20</v>
      </c>
      <c r="AK28" s="45">
        <v>19</v>
      </c>
      <c r="AL28" s="47">
        <v>23</v>
      </c>
      <c r="AM28" s="47">
        <v>20</v>
      </c>
      <c r="AN28" s="47">
        <v>21</v>
      </c>
      <c r="AO28" s="50">
        <v>17</v>
      </c>
      <c r="AP28" s="14">
        <v>5</v>
      </c>
      <c r="AQ28" s="12">
        <v>5</v>
      </c>
      <c r="AR28" s="12">
        <v>5</v>
      </c>
      <c r="AS28" s="12">
        <v>5</v>
      </c>
      <c r="AT28" s="12">
        <v>5</v>
      </c>
      <c r="AU28" s="12">
        <v>5</v>
      </c>
      <c r="AV28" s="12">
        <v>21</v>
      </c>
      <c r="AW28" s="12">
        <v>20</v>
      </c>
      <c r="AX28" s="45">
        <v>19</v>
      </c>
      <c r="AY28" s="47">
        <v>23</v>
      </c>
      <c r="AZ28" s="47">
        <v>20</v>
      </c>
      <c r="BA28" s="47">
        <v>21</v>
      </c>
      <c r="BB28" s="50">
        <v>17</v>
      </c>
      <c r="BC28" s="14">
        <v>5</v>
      </c>
      <c r="BD28" s="12">
        <v>5</v>
      </c>
      <c r="BE28" s="12">
        <v>5</v>
      </c>
      <c r="BF28" s="12">
        <v>5</v>
      </c>
      <c r="BG28" s="12">
        <v>5</v>
      </c>
      <c r="BH28" s="12">
        <v>5</v>
      </c>
      <c r="BI28" s="12">
        <v>21</v>
      </c>
      <c r="BJ28" s="12">
        <v>20</v>
      </c>
      <c r="BK28" s="45">
        <v>19</v>
      </c>
      <c r="BL28" s="47">
        <v>23</v>
      </c>
      <c r="BM28" s="47">
        <v>20</v>
      </c>
      <c r="BN28" s="47">
        <v>21</v>
      </c>
      <c r="BO28" s="50">
        <v>17</v>
      </c>
      <c r="BP28" s="14">
        <v>5</v>
      </c>
      <c r="BQ28" s="12">
        <v>5</v>
      </c>
      <c r="BR28" s="12">
        <v>5</v>
      </c>
      <c r="BS28" s="12">
        <v>5</v>
      </c>
      <c r="BT28" s="12">
        <v>5</v>
      </c>
      <c r="BU28" s="12">
        <v>5</v>
      </c>
      <c r="BV28" s="12">
        <v>21</v>
      </c>
      <c r="BW28" s="12">
        <v>20</v>
      </c>
      <c r="BX28" s="45">
        <v>19</v>
      </c>
      <c r="BY28" s="47">
        <v>23</v>
      </c>
      <c r="BZ28" s="47">
        <v>20</v>
      </c>
      <c r="CA28" s="47">
        <v>21</v>
      </c>
      <c r="CB28" s="50">
        <v>17</v>
      </c>
      <c r="CC28" s="14">
        <v>5</v>
      </c>
      <c r="CD28" s="12">
        <v>5</v>
      </c>
      <c r="CE28" s="12">
        <v>5</v>
      </c>
      <c r="CF28" s="12">
        <v>5</v>
      </c>
      <c r="CG28" s="12">
        <v>5</v>
      </c>
      <c r="CH28" s="12">
        <v>5</v>
      </c>
      <c r="CI28" s="12">
        <v>21</v>
      </c>
      <c r="CJ28" s="12">
        <v>20</v>
      </c>
      <c r="CK28" s="45">
        <v>19</v>
      </c>
      <c r="CL28" s="47">
        <v>23</v>
      </c>
      <c r="CM28" s="47">
        <v>20</v>
      </c>
      <c r="CN28" s="47">
        <v>21</v>
      </c>
      <c r="CO28" s="50">
        <v>17</v>
      </c>
      <c r="CP28" s="14">
        <v>5</v>
      </c>
      <c r="CQ28" s="12">
        <v>5</v>
      </c>
      <c r="CR28" s="12">
        <v>5</v>
      </c>
      <c r="CS28" s="12">
        <v>5</v>
      </c>
      <c r="CT28" s="12">
        <v>5</v>
      </c>
      <c r="CU28" s="12">
        <v>5</v>
      </c>
      <c r="CV28" s="12">
        <v>21</v>
      </c>
      <c r="CW28" s="12">
        <v>20</v>
      </c>
      <c r="CX28" s="45">
        <v>19</v>
      </c>
      <c r="CY28" s="47">
        <v>23</v>
      </c>
      <c r="CZ28" s="47">
        <v>20</v>
      </c>
      <c r="DA28" s="47">
        <v>21</v>
      </c>
      <c r="DB28" s="50">
        <v>17</v>
      </c>
      <c r="DC28" s="14">
        <v>5</v>
      </c>
      <c r="DD28" s="12">
        <v>5</v>
      </c>
      <c r="DE28" s="12">
        <v>5</v>
      </c>
      <c r="DF28" s="12">
        <v>5</v>
      </c>
      <c r="DG28" s="12">
        <v>5</v>
      </c>
      <c r="DH28" s="12">
        <v>5</v>
      </c>
      <c r="DI28" s="12">
        <v>21</v>
      </c>
      <c r="DJ28" s="12">
        <v>20</v>
      </c>
      <c r="DK28" s="45">
        <v>19</v>
      </c>
      <c r="DL28" s="47">
        <v>23</v>
      </c>
      <c r="DM28" s="47">
        <v>20</v>
      </c>
      <c r="DN28" s="47">
        <v>21</v>
      </c>
      <c r="DO28" s="50">
        <v>17</v>
      </c>
      <c r="DP28" s="14">
        <v>5</v>
      </c>
      <c r="DQ28" s="12">
        <v>5</v>
      </c>
      <c r="DR28" s="12">
        <v>5</v>
      </c>
      <c r="DS28" s="12">
        <v>5</v>
      </c>
      <c r="DT28" s="12">
        <v>5</v>
      </c>
      <c r="DU28" s="12">
        <v>5</v>
      </c>
      <c r="DV28" s="12">
        <v>21</v>
      </c>
      <c r="DW28" s="12">
        <v>20</v>
      </c>
      <c r="DX28" s="45">
        <v>19</v>
      </c>
      <c r="DY28" s="47">
        <v>23</v>
      </c>
      <c r="DZ28" s="47">
        <v>20</v>
      </c>
      <c r="EA28" s="47">
        <v>21</v>
      </c>
      <c r="EB28" s="50">
        <v>17</v>
      </c>
      <c r="EC28" s="14">
        <v>5</v>
      </c>
      <c r="ED28" s="12">
        <v>5</v>
      </c>
      <c r="EE28" s="12">
        <v>5</v>
      </c>
      <c r="EF28" s="12">
        <v>5</v>
      </c>
      <c r="EG28" s="12">
        <v>5</v>
      </c>
      <c r="EH28" s="12">
        <v>5</v>
      </c>
      <c r="EI28" s="12">
        <v>21</v>
      </c>
      <c r="EJ28" s="12">
        <v>20</v>
      </c>
      <c r="EK28" s="45">
        <v>19</v>
      </c>
      <c r="EL28" s="47">
        <v>23</v>
      </c>
      <c r="EM28" s="47">
        <v>20</v>
      </c>
      <c r="EN28" s="47">
        <v>21</v>
      </c>
      <c r="EO28" s="50">
        <v>17</v>
      </c>
      <c r="EP28" s="14">
        <v>5</v>
      </c>
      <c r="EQ28" s="12">
        <v>5</v>
      </c>
      <c r="ER28" s="12">
        <v>5</v>
      </c>
      <c r="ES28" s="12">
        <v>5</v>
      </c>
      <c r="ET28" s="12">
        <v>5</v>
      </c>
      <c r="EU28" s="12">
        <v>5</v>
      </c>
      <c r="EV28" s="12">
        <v>21</v>
      </c>
      <c r="EW28" s="12">
        <v>20</v>
      </c>
      <c r="EX28" s="45">
        <v>19</v>
      </c>
      <c r="EY28" s="47">
        <v>23</v>
      </c>
      <c r="EZ28" s="47">
        <v>20</v>
      </c>
      <c r="FA28" s="47">
        <v>21</v>
      </c>
      <c r="FB28" s="50">
        <v>17</v>
      </c>
      <c r="FC28" s="14"/>
      <c r="FD28" s="12"/>
      <c r="FE28" s="12"/>
      <c r="FF28" s="12"/>
      <c r="FG28" s="12"/>
      <c r="FH28" s="12"/>
      <c r="FI28" s="12"/>
      <c r="FJ28" s="45"/>
      <c r="FK28" s="47"/>
      <c r="FL28" s="46"/>
      <c r="FM28" s="46"/>
      <c r="FN28" s="46"/>
      <c r="FO28" s="51"/>
    </row>
    <row r="29" spans="1:171" x14ac:dyDescent="0.4">
      <c r="A29" s="13" t="str">
        <f>'مشخصات فردی'!A27</f>
        <v>نفر ۲۶</v>
      </c>
      <c r="B29" s="17"/>
      <c r="C29" s="14">
        <v>1</v>
      </c>
      <c r="D29" s="12">
        <v>1</v>
      </c>
      <c r="E29" s="12">
        <v>1</v>
      </c>
      <c r="F29" s="12">
        <v>1</v>
      </c>
      <c r="G29" s="12">
        <v>1</v>
      </c>
      <c r="H29" s="12">
        <v>1</v>
      </c>
      <c r="I29" s="11">
        <v>22</v>
      </c>
      <c r="J29" s="11">
        <v>21</v>
      </c>
      <c r="K29" s="13">
        <v>20</v>
      </c>
      <c r="L29" s="46">
        <v>24</v>
      </c>
      <c r="M29" s="46">
        <v>21</v>
      </c>
      <c r="N29" s="46">
        <v>22</v>
      </c>
      <c r="O29" s="51">
        <v>18</v>
      </c>
      <c r="P29" s="14">
        <v>1</v>
      </c>
      <c r="Q29" s="12">
        <v>1</v>
      </c>
      <c r="R29" s="12">
        <v>1</v>
      </c>
      <c r="S29" s="12">
        <v>1</v>
      </c>
      <c r="T29" s="12">
        <v>1</v>
      </c>
      <c r="U29" s="12">
        <v>1</v>
      </c>
      <c r="V29" s="11">
        <v>22</v>
      </c>
      <c r="W29" s="11">
        <v>21</v>
      </c>
      <c r="X29" s="13">
        <v>20</v>
      </c>
      <c r="Y29" s="46">
        <v>24</v>
      </c>
      <c r="Z29" s="46">
        <v>21</v>
      </c>
      <c r="AA29" s="46">
        <v>22</v>
      </c>
      <c r="AB29" s="51">
        <v>18</v>
      </c>
      <c r="AC29" s="14">
        <v>1</v>
      </c>
      <c r="AD29" s="12">
        <v>1</v>
      </c>
      <c r="AE29" s="12">
        <v>1</v>
      </c>
      <c r="AF29" s="12">
        <v>1</v>
      </c>
      <c r="AG29" s="12">
        <v>1</v>
      </c>
      <c r="AH29" s="12">
        <v>1</v>
      </c>
      <c r="AI29" s="11">
        <v>22</v>
      </c>
      <c r="AJ29" s="11">
        <v>21</v>
      </c>
      <c r="AK29" s="13">
        <v>20</v>
      </c>
      <c r="AL29" s="46">
        <v>24</v>
      </c>
      <c r="AM29" s="46">
        <v>21</v>
      </c>
      <c r="AN29" s="46">
        <v>22</v>
      </c>
      <c r="AO29" s="51">
        <v>18</v>
      </c>
      <c r="AP29" s="14">
        <v>1</v>
      </c>
      <c r="AQ29" s="12">
        <v>1</v>
      </c>
      <c r="AR29" s="12">
        <v>1</v>
      </c>
      <c r="AS29" s="12">
        <v>1</v>
      </c>
      <c r="AT29" s="12">
        <v>1</v>
      </c>
      <c r="AU29" s="12">
        <v>1</v>
      </c>
      <c r="AV29" s="11">
        <v>22</v>
      </c>
      <c r="AW29" s="11">
        <v>21</v>
      </c>
      <c r="AX29" s="13">
        <v>20</v>
      </c>
      <c r="AY29" s="46">
        <v>24</v>
      </c>
      <c r="AZ29" s="46">
        <v>21</v>
      </c>
      <c r="BA29" s="46">
        <v>22</v>
      </c>
      <c r="BB29" s="51">
        <v>18</v>
      </c>
      <c r="BC29" s="14">
        <v>1</v>
      </c>
      <c r="BD29" s="12">
        <v>1</v>
      </c>
      <c r="BE29" s="12">
        <v>1</v>
      </c>
      <c r="BF29" s="12">
        <v>1</v>
      </c>
      <c r="BG29" s="12">
        <v>1</v>
      </c>
      <c r="BH29" s="12">
        <v>1</v>
      </c>
      <c r="BI29" s="11">
        <v>22</v>
      </c>
      <c r="BJ29" s="11">
        <v>21</v>
      </c>
      <c r="BK29" s="13">
        <v>20</v>
      </c>
      <c r="BL29" s="46">
        <v>24</v>
      </c>
      <c r="BM29" s="46">
        <v>21</v>
      </c>
      <c r="BN29" s="46">
        <v>22</v>
      </c>
      <c r="BO29" s="51">
        <v>18</v>
      </c>
      <c r="BP29" s="14">
        <v>1</v>
      </c>
      <c r="BQ29" s="12">
        <v>1</v>
      </c>
      <c r="BR29" s="12">
        <v>1</v>
      </c>
      <c r="BS29" s="12">
        <v>1</v>
      </c>
      <c r="BT29" s="12">
        <v>1</v>
      </c>
      <c r="BU29" s="12">
        <v>1</v>
      </c>
      <c r="BV29" s="11">
        <v>22</v>
      </c>
      <c r="BW29" s="11">
        <v>21</v>
      </c>
      <c r="BX29" s="13">
        <v>20</v>
      </c>
      <c r="BY29" s="46">
        <v>24</v>
      </c>
      <c r="BZ29" s="46">
        <v>21</v>
      </c>
      <c r="CA29" s="46">
        <v>22</v>
      </c>
      <c r="CB29" s="51">
        <v>18</v>
      </c>
      <c r="CC29" s="14">
        <v>1</v>
      </c>
      <c r="CD29" s="12">
        <v>1</v>
      </c>
      <c r="CE29" s="12">
        <v>1</v>
      </c>
      <c r="CF29" s="12">
        <v>1</v>
      </c>
      <c r="CG29" s="12">
        <v>1</v>
      </c>
      <c r="CH29" s="12">
        <v>1</v>
      </c>
      <c r="CI29" s="11">
        <v>22</v>
      </c>
      <c r="CJ29" s="11">
        <v>21</v>
      </c>
      <c r="CK29" s="13">
        <v>20</v>
      </c>
      <c r="CL29" s="46">
        <v>24</v>
      </c>
      <c r="CM29" s="46">
        <v>21</v>
      </c>
      <c r="CN29" s="46">
        <v>22</v>
      </c>
      <c r="CO29" s="51">
        <v>18</v>
      </c>
      <c r="CP29" s="14">
        <v>1</v>
      </c>
      <c r="CQ29" s="12">
        <v>1</v>
      </c>
      <c r="CR29" s="12">
        <v>1</v>
      </c>
      <c r="CS29" s="12">
        <v>1</v>
      </c>
      <c r="CT29" s="12">
        <v>1</v>
      </c>
      <c r="CU29" s="12">
        <v>1</v>
      </c>
      <c r="CV29" s="11">
        <v>22</v>
      </c>
      <c r="CW29" s="11">
        <v>21</v>
      </c>
      <c r="CX29" s="13">
        <v>20</v>
      </c>
      <c r="CY29" s="46">
        <v>24</v>
      </c>
      <c r="CZ29" s="46">
        <v>21</v>
      </c>
      <c r="DA29" s="46">
        <v>22</v>
      </c>
      <c r="DB29" s="51">
        <v>18</v>
      </c>
      <c r="DC29" s="14">
        <v>1</v>
      </c>
      <c r="DD29" s="12">
        <v>1</v>
      </c>
      <c r="DE29" s="12">
        <v>1</v>
      </c>
      <c r="DF29" s="12">
        <v>1</v>
      </c>
      <c r="DG29" s="12">
        <v>1</v>
      </c>
      <c r="DH29" s="12">
        <v>1</v>
      </c>
      <c r="DI29" s="11">
        <v>22</v>
      </c>
      <c r="DJ29" s="11">
        <v>21</v>
      </c>
      <c r="DK29" s="13">
        <v>20</v>
      </c>
      <c r="DL29" s="46">
        <v>24</v>
      </c>
      <c r="DM29" s="46">
        <v>21</v>
      </c>
      <c r="DN29" s="46">
        <v>22</v>
      </c>
      <c r="DO29" s="51">
        <v>18</v>
      </c>
      <c r="DP29" s="14">
        <v>1</v>
      </c>
      <c r="DQ29" s="12">
        <v>1</v>
      </c>
      <c r="DR29" s="12">
        <v>1</v>
      </c>
      <c r="DS29" s="12">
        <v>1</v>
      </c>
      <c r="DT29" s="12">
        <v>1</v>
      </c>
      <c r="DU29" s="12">
        <v>1</v>
      </c>
      <c r="DV29" s="11">
        <v>22</v>
      </c>
      <c r="DW29" s="11">
        <v>21</v>
      </c>
      <c r="DX29" s="13">
        <v>20</v>
      </c>
      <c r="DY29" s="46">
        <v>24</v>
      </c>
      <c r="DZ29" s="46">
        <v>21</v>
      </c>
      <c r="EA29" s="46">
        <v>22</v>
      </c>
      <c r="EB29" s="51">
        <v>18</v>
      </c>
      <c r="EC29" s="14">
        <v>1</v>
      </c>
      <c r="ED29" s="12">
        <v>1</v>
      </c>
      <c r="EE29" s="12">
        <v>1</v>
      </c>
      <c r="EF29" s="12">
        <v>1</v>
      </c>
      <c r="EG29" s="12">
        <v>1</v>
      </c>
      <c r="EH29" s="12">
        <v>1</v>
      </c>
      <c r="EI29" s="11">
        <v>22</v>
      </c>
      <c r="EJ29" s="11">
        <v>21</v>
      </c>
      <c r="EK29" s="13">
        <v>20</v>
      </c>
      <c r="EL29" s="46">
        <v>24</v>
      </c>
      <c r="EM29" s="46">
        <v>21</v>
      </c>
      <c r="EN29" s="46">
        <v>22</v>
      </c>
      <c r="EO29" s="51">
        <v>18</v>
      </c>
      <c r="EP29" s="14">
        <v>1</v>
      </c>
      <c r="EQ29" s="12">
        <v>1</v>
      </c>
      <c r="ER29" s="12">
        <v>1</v>
      </c>
      <c r="ES29" s="12">
        <v>1</v>
      </c>
      <c r="ET29" s="12">
        <v>1</v>
      </c>
      <c r="EU29" s="12">
        <v>1</v>
      </c>
      <c r="EV29" s="11">
        <v>22</v>
      </c>
      <c r="EW29" s="11">
        <v>21</v>
      </c>
      <c r="EX29" s="13">
        <v>20</v>
      </c>
      <c r="EY29" s="46">
        <v>24</v>
      </c>
      <c r="EZ29" s="46">
        <v>21</v>
      </c>
      <c r="FA29" s="46">
        <v>22</v>
      </c>
      <c r="FB29" s="51">
        <v>18</v>
      </c>
      <c r="FC29" s="14"/>
      <c r="FD29" s="12"/>
      <c r="FE29" s="12"/>
      <c r="FF29" s="12"/>
      <c r="FG29" s="12"/>
      <c r="FH29" s="12"/>
      <c r="FI29" s="12"/>
      <c r="FJ29" s="45"/>
      <c r="FK29" s="47"/>
      <c r="FL29" s="46"/>
      <c r="FM29" s="46"/>
      <c r="FN29" s="46"/>
      <c r="FO29" s="51"/>
    </row>
    <row r="30" spans="1:171" x14ac:dyDescent="0.4">
      <c r="A30" s="13" t="str">
        <f>'مشخصات فردی'!A28</f>
        <v>نفر ۲۷</v>
      </c>
      <c r="B30" s="17"/>
      <c r="C30" s="14">
        <v>2</v>
      </c>
      <c r="D30" s="12">
        <v>2</v>
      </c>
      <c r="E30" s="12">
        <v>2</v>
      </c>
      <c r="F30" s="12">
        <v>2</v>
      </c>
      <c r="G30" s="12">
        <v>2</v>
      </c>
      <c r="H30" s="12">
        <v>2</v>
      </c>
      <c r="I30" s="12">
        <v>23</v>
      </c>
      <c r="J30" s="12">
        <v>22</v>
      </c>
      <c r="K30" s="45">
        <v>21</v>
      </c>
      <c r="L30" s="47">
        <v>25</v>
      </c>
      <c r="M30" s="47">
        <v>22</v>
      </c>
      <c r="N30" s="47">
        <v>23</v>
      </c>
      <c r="O30" s="50">
        <v>19</v>
      </c>
      <c r="P30" s="14">
        <v>2</v>
      </c>
      <c r="Q30" s="12">
        <v>2</v>
      </c>
      <c r="R30" s="12">
        <v>2</v>
      </c>
      <c r="S30" s="12">
        <v>2</v>
      </c>
      <c r="T30" s="12">
        <v>2</v>
      </c>
      <c r="U30" s="12">
        <v>2</v>
      </c>
      <c r="V30" s="12">
        <v>23</v>
      </c>
      <c r="W30" s="12">
        <v>22</v>
      </c>
      <c r="X30" s="45">
        <v>21</v>
      </c>
      <c r="Y30" s="47">
        <v>25</v>
      </c>
      <c r="Z30" s="47">
        <v>22</v>
      </c>
      <c r="AA30" s="47">
        <v>23</v>
      </c>
      <c r="AB30" s="50">
        <v>19</v>
      </c>
      <c r="AC30" s="14">
        <v>2</v>
      </c>
      <c r="AD30" s="12">
        <v>2</v>
      </c>
      <c r="AE30" s="12">
        <v>2</v>
      </c>
      <c r="AF30" s="12">
        <v>2</v>
      </c>
      <c r="AG30" s="12">
        <v>2</v>
      </c>
      <c r="AH30" s="12">
        <v>2</v>
      </c>
      <c r="AI30" s="12">
        <v>23</v>
      </c>
      <c r="AJ30" s="12">
        <v>22</v>
      </c>
      <c r="AK30" s="45">
        <v>21</v>
      </c>
      <c r="AL30" s="47">
        <v>25</v>
      </c>
      <c r="AM30" s="47">
        <v>22</v>
      </c>
      <c r="AN30" s="47">
        <v>23</v>
      </c>
      <c r="AO30" s="50">
        <v>19</v>
      </c>
      <c r="AP30" s="14">
        <v>2</v>
      </c>
      <c r="AQ30" s="12">
        <v>2</v>
      </c>
      <c r="AR30" s="12">
        <v>2</v>
      </c>
      <c r="AS30" s="12">
        <v>2</v>
      </c>
      <c r="AT30" s="12">
        <v>2</v>
      </c>
      <c r="AU30" s="12">
        <v>2</v>
      </c>
      <c r="AV30" s="12">
        <v>23</v>
      </c>
      <c r="AW30" s="12">
        <v>22</v>
      </c>
      <c r="AX30" s="45">
        <v>21</v>
      </c>
      <c r="AY30" s="47">
        <v>25</v>
      </c>
      <c r="AZ30" s="47">
        <v>22</v>
      </c>
      <c r="BA30" s="47">
        <v>23</v>
      </c>
      <c r="BB30" s="50">
        <v>19</v>
      </c>
      <c r="BC30" s="14">
        <v>2</v>
      </c>
      <c r="BD30" s="12">
        <v>2</v>
      </c>
      <c r="BE30" s="12">
        <v>2</v>
      </c>
      <c r="BF30" s="12">
        <v>2</v>
      </c>
      <c r="BG30" s="12">
        <v>2</v>
      </c>
      <c r="BH30" s="12">
        <v>2</v>
      </c>
      <c r="BI30" s="12">
        <v>23</v>
      </c>
      <c r="BJ30" s="12">
        <v>22</v>
      </c>
      <c r="BK30" s="45">
        <v>21</v>
      </c>
      <c r="BL30" s="47">
        <v>25</v>
      </c>
      <c r="BM30" s="47">
        <v>22</v>
      </c>
      <c r="BN30" s="47">
        <v>23</v>
      </c>
      <c r="BO30" s="50">
        <v>19</v>
      </c>
      <c r="BP30" s="14">
        <v>2</v>
      </c>
      <c r="BQ30" s="12">
        <v>2</v>
      </c>
      <c r="BR30" s="12">
        <v>2</v>
      </c>
      <c r="BS30" s="12">
        <v>2</v>
      </c>
      <c r="BT30" s="12">
        <v>2</v>
      </c>
      <c r="BU30" s="12">
        <v>2</v>
      </c>
      <c r="BV30" s="12">
        <v>23</v>
      </c>
      <c r="BW30" s="12">
        <v>22</v>
      </c>
      <c r="BX30" s="45">
        <v>21</v>
      </c>
      <c r="BY30" s="47">
        <v>25</v>
      </c>
      <c r="BZ30" s="47">
        <v>22</v>
      </c>
      <c r="CA30" s="47">
        <v>23</v>
      </c>
      <c r="CB30" s="50">
        <v>19</v>
      </c>
      <c r="CC30" s="14">
        <v>2</v>
      </c>
      <c r="CD30" s="12">
        <v>2</v>
      </c>
      <c r="CE30" s="12">
        <v>2</v>
      </c>
      <c r="CF30" s="12">
        <v>2</v>
      </c>
      <c r="CG30" s="12">
        <v>2</v>
      </c>
      <c r="CH30" s="12">
        <v>2</v>
      </c>
      <c r="CI30" s="12">
        <v>23</v>
      </c>
      <c r="CJ30" s="12">
        <v>22</v>
      </c>
      <c r="CK30" s="45">
        <v>21</v>
      </c>
      <c r="CL30" s="47">
        <v>25</v>
      </c>
      <c r="CM30" s="47">
        <v>22</v>
      </c>
      <c r="CN30" s="47">
        <v>23</v>
      </c>
      <c r="CO30" s="50">
        <v>19</v>
      </c>
      <c r="CP30" s="14">
        <v>2</v>
      </c>
      <c r="CQ30" s="12">
        <v>2</v>
      </c>
      <c r="CR30" s="12">
        <v>2</v>
      </c>
      <c r="CS30" s="12">
        <v>2</v>
      </c>
      <c r="CT30" s="12">
        <v>2</v>
      </c>
      <c r="CU30" s="12">
        <v>2</v>
      </c>
      <c r="CV30" s="12">
        <v>23</v>
      </c>
      <c r="CW30" s="12">
        <v>22</v>
      </c>
      <c r="CX30" s="45">
        <v>21</v>
      </c>
      <c r="CY30" s="47">
        <v>25</v>
      </c>
      <c r="CZ30" s="47">
        <v>22</v>
      </c>
      <c r="DA30" s="47">
        <v>23</v>
      </c>
      <c r="DB30" s="50">
        <v>19</v>
      </c>
      <c r="DC30" s="14">
        <v>2</v>
      </c>
      <c r="DD30" s="12">
        <v>2</v>
      </c>
      <c r="DE30" s="12">
        <v>2</v>
      </c>
      <c r="DF30" s="12">
        <v>2</v>
      </c>
      <c r="DG30" s="12">
        <v>2</v>
      </c>
      <c r="DH30" s="12">
        <v>2</v>
      </c>
      <c r="DI30" s="12">
        <v>23</v>
      </c>
      <c r="DJ30" s="12">
        <v>22</v>
      </c>
      <c r="DK30" s="45">
        <v>21</v>
      </c>
      <c r="DL30" s="47">
        <v>25</v>
      </c>
      <c r="DM30" s="47">
        <v>22</v>
      </c>
      <c r="DN30" s="47">
        <v>23</v>
      </c>
      <c r="DO30" s="50">
        <v>19</v>
      </c>
      <c r="DP30" s="14">
        <v>2</v>
      </c>
      <c r="DQ30" s="12">
        <v>2</v>
      </c>
      <c r="DR30" s="12">
        <v>2</v>
      </c>
      <c r="DS30" s="12">
        <v>2</v>
      </c>
      <c r="DT30" s="12">
        <v>2</v>
      </c>
      <c r="DU30" s="12">
        <v>2</v>
      </c>
      <c r="DV30" s="12">
        <v>23</v>
      </c>
      <c r="DW30" s="12">
        <v>22</v>
      </c>
      <c r="DX30" s="45">
        <v>21</v>
      </c>
      <c r="DY30" s="47">
        <v>25</v>
      </c>
      <c r="DZ30" s="47">
        <v>22</v>
      </c>
      <c r="EA30" s="47">
        <v>23</v>
      </c>
      <c r="EB30" s="50">
        <v>19</v>
      </c>
      <c r="EC30" s="14">
        <v>2</v>
      </c>
      <c r="ED30" s="12">
        <v>2</v>
      </c>
      <c r="EE30" s="12">
        <v>2</v>
      </c>
      <c r="EF30" s="12">
        <v>2</v>
      </c>
      <c r="EG30" s="12">
        <v>2</v>
      </c>
      <c r="EH30" s="12">
        <v>2</v>
      </c>
      <c r="EI30" s="12">
        <v>23</v>
      </c>
      <c r="EJ30" s="12">
        <v>22</v>
      </c>
      <c r="EK30" s="45">
        <v>21</v>
      </c>
      <c r="EL30" s="47">
        <v>25</v>
      </c>
      <c r="EM30" s="47">
        <v>22</v>
      </c>
      <c r="EN30" s="47">
        <v>23</v>
      </c>
      <c r="EO30" s="50">
        <v>19</v>
      </c>
      <c r="EP30" s="14">
        <v>2</v>
      </c>
      <c r="EQ30" s="12">
        <v>2</v>
      </c>
      <c r="ER30" s="12">
        <v>2</v>
      </c>
      <c r="ES30" s="12">
        <v>2</v>
      </c>
      <c r="ET30" s="12">
        <v>2</v>
      </c>
      <c r="EU30" s="12">
        <v>2</v>
      </c>
      <c r="EV30" s="12">
        <v>23</v>
      </c>
      <c r="EW30" s="12">
        <v>22</v>
      </c>
      <c r="EX30" s="45">
        <v>21</v>
      </c>
      <c r="EY30" s="47">
        <v>25</v>
      </c>
      <c r="EZ30" s="47">
        <v>22</v>
      </c>
      <c r="FA30" s="47">
        <v>23</v>
      </c>
      <c r="FB30" s="50">
        <v>19</v>
      </c>
      <c r="FC30" s="14"/>
      <c r="FD30" s="12"/>
      <c r="FE30" s="12"/>
      <c r="FF30" s="12"/>
      <c r="FG30" s="12"/>
      <c r="FH30" s="12"/>
      <c r="FI30" s="12"/>
      <c r="FJ30" s="45"/>
      <c r="FK30" s="47"/>
      <c r="FL30" s="46"/>
      <c r="FM30" s="46"/>
      <c r="FN30" s="46"/>
      <c r="FO30" s="51"/>
    </row>
    <row r="31" spans="1:171" x14ac:dyDescent="0.4">
      <c r="A31" s="13" t="str">
        <f>'مشخصات فردی'!A29</f>
        <v>نفر ۲۸</v>
      </c>
      <c r="B31" s="17"/>
      <c r="C31" s="14">
        <v>3</v>
      </c>
      <c r="D31" s="12">
        <v>3</v>
      </c>
      <c r="E31" s="12">
        <v>3</v>
      </c>
      <c r="F31" s="12">
        <v>3</v>
      </c>
      <c r="G31" s="12">
        <v>3</v>
      </c>
      <c r="H31" s="12">
        <v>3</v>
      </c>
      <c r="I31" s="11">
        <v>24</v>
      </c>
      <c r="J31" s="11">
        <v>23</v>
      </c>
      <c r="K31" s="13">
        <v>22</v>
      </c>
      <c r="L31" s="46">
        <v>26</v>
      </c>
      <c r="M31" s="46">
        <v>23</v>
      </c>
      <c r="N31" s="46">
        <v>24</v>
      </c>
      <c r="O31" s="51">
        <v>20</v>
      </c>
      <c r="P31" s="14">
        <v>3</v>
      </c>
      <c r="Q31" s="12">
        <v>3</v>
      </c>
      <c r="R31" s="12">
        <v>3</v>
      </c>
      <c r="S31" s="12">
        <v>3</v>
      </c>
      <c r="T31" s="12">
        <v>3</v>
      </c>
      <c r="U31" s="12">
        <v>3</v>
      </c>
      <c r="V31" s="11">
        <v>24</v>
      </c>
      <c r="W31" s="11">
        <v>23</v>
      </c>
      <c r="X31" s="13">
        <v>22</v>
      </c>
      <c r="Y31" s="46">
        <v>26</v>
      </c>
      <c r="Z31" s="46">
        <v>23</v>
      </c>
      <c r="AA31" s="46">
        <v>24</v>
      </c>
      <c r="AB31" s="51">
        <v>20</v>
      </c>
      <c r="AC31" s="14">
        <v>3</v>
      </c>
      <c r="AD31" s="12">
        <v>3</v>
      </c>
      <c r="AE31" s="12">
        <v>3</v>
      </c>
      <c r="AF31" s="12">
        <v>3</v>
      </c>
      <c r="AG31" s="12">
        <v>3</v>
      </c>
      <c r="AH31" s="12">
        <v>3</v>
      </c>
      <c r="AI31" s="11">
        <v>24</v>
      </c>
      <c r="AJ31" s="11">
        <v>23</v>
      </c>
      <c r="AK31" s="13">
        <v>22</v>
      </c>
      <c r="AL31" s="46">
        <v>26</v>
      </c>
      <c r="AM31" s="46">
        <v>23</v>
      </c>
      <c r="AN31" s="46">
        <v>24</v>
      </c>
      <c r="AO31" s="51">
        <v>20</v>
      </c>
      <c r="AP31" s="14">
        <v>3</v>
      </c>
      <c r="AQ31" s="12">
        <v>3</v>
      </c>
      <c r="AR31" s="12">
        <v>3</v>
      </c>
      <c r="AS31" s="12">
        <v>3</v>
      </c>
      <c r="AT31" s="12">
        <v>3</v>
      </c>
      <c r="AU31" s="12">
        <v>3</v>
      </c>
      <c r="AV31" s="11">
        <v>24</v>
      </c>
      <c r="AW31" s="11">
        <v>23</v>
      </c>
      <c r="AX31" s="13">
        <v>22</v>
      </c>
      <c r="AY31" s="46">
        <v>26</v>
      </c>
      <c r="AZ31" s="46">
        <v>23</v>
      </c>
      <c r="BA31" s="46">
        <v>24</v>
      </c>
      <c r="BB31" s="51">
        <v>20</v>
      </c>
      <c r="BC31" s="14">
        <v>3</v>
      </c>
      <c r="BD31" s="12">
        <v>3</v>
      </c>
      <c r="BE31" s="12">
        <v>3</v>
      </c>
      <c r="BF31" s="12">
        <v>3</v>
      </c>
      <c r="BG31" s="12">
        <v>3</v>
      </c>
      <c r="BH31" s="12">
        <v>3</v>
      </c>
      <c r="BI31" s="11">
        <v>24</v>
      </c>
      <c r="BJ31" s="11">
        <v>23</v>
      </c>
      <c r="BK31" s="13">
        <v>22</v>
      </c>
      <c r="BL31" s="46">
        <v>26</v>
      </c>
      <c r="BM31" s="46">
        <v>23</v>
      </c>
      <c r="BN31" s="46">
        <v>24</v>
      </c>
      <c r="BO31" s="51">
        <v>20</v>
      </c>
      <c r="BP31" s="14">
        <v>3</v>
      </c>
      <c r="BQ31" s="12">
        <v>3</v>
      </c>
      <c r="BR31" s="12">
        <v>3</v>
      </c>
      <c r="BS31" s="12">
        <v>3</v>
      </c>
      <c r="BT31" s="12">
        <v>3</v>
      </c>
      <c r="BU31" s="12">
        <v>3</v>
      </c>
      <c r="BV31" s="11">
        <v>24</v>
      </c>
      <c r="BW31" s="11">
        <v>23</v>
      </c>
      <c r="BX31" s="13">
        <v>22</v>
      </c>
      <c r="BY31" s="46">
        <v>26</v>
      </c>
      <c r="BZ31" s="46">
        <v>23</v>
      </c>
      <c r="CA31" s="46">
        <v>24</v>
      </c>
      <c r="CB31" s="51">
        <v>20</v>
      </c>
      <c r="CC31" s="14">
        <v>3</v>
      </c>
      <c r="CD31" s="12">
        <v>3</v>
      </c>
      <c r="CE31" s="12">
        <v>3</v>
      </c>
      <c r="CF31" s="12">
        <v>3</v>
      </c>
      <c r="CG31" s="12">
        <v>3</v>
      </c>
      <c r="CH31" s="12">
        <v>3</v>
      </c>
      <c r="CI31" s="11">
        <v>24</v>
      </c>
      <c r="CJ31" s="11">
        <v>23</v>
      </c>
      <c r="CK31" s="13">
        <v>22</v>
      </c>
      <c r="CL31" s="46">
        <v>26</v>
      </c>
      <c r="CM31" s="46">
        <v>23</v>
      </c>
      <c r="CN31" s="46">
        <v>24</v>
      </c>
      <c r="CO31" s="51">
        <v>20</v>
      </c>
      <c r="CP31" s="14">
        <v>3</v>
      </c>
      <c r="CQ31" s="12">
        <v>3</v>
      </c>
      <c r="CR31" s="12">
        <v>3</v>
      </c>
      <c r="CS31" s="12">
        <v>3</v>
      </c>
      <c r="CT31" s="12">
        <v>3</v>
      </c>
      <c r="CU31" s="12">
        <v>3</v>
      </c>
      <c r="CV31" s="11">
        <v>24</v>
      </c>
      <c r="CW31" s="11">
        <v>23</v>
      </c>
      <c r="CX31" s="13">
        <v>22</v>
      </c>
      <c r="CY31" s="46">
        <v>26</v>
      </c>
      <c r="CZ31" s="46">
        <v>23</v>
      </c>
      <c r="DA31" s="46">
        <v>24</v>
      </c>
      <c r="DB31" s="51">
        <v>20</v>
      </c>
      <c r="DC31" s="14">
        <v>3</v>
      </c>
      <c r="DD31" s="12">
        <v>3</v>
      </c>
      <c r="DE31" s="12">
        <v>3</v>
      </c>
      <c r="DF31" s="12">
        <v>3</v>
      </c>
      <c r="DG31" s="12">
        <v>3</v>
      </c>
      <c r="DH31" s="12">
        <v>3</v>
      </c>
      <c r="DI31" s="11">
        <v>24</v>
      </c>
      <c r="DJ31" s="11">
        <v>23</v>
      </c>
      <c r="DK31" s="13">
        <v>22</v>
      </c>
      <c r="DL31" s="46">
        <v>26</v>
      </c>
      <c r="DM31" s="46">
        <v>23</v>
      </c>
      <c r="DN31" s="46">
        <v>24</v>
      </c>
      <c r="DO31" s="51">
        <v>20</v>
      </c>
      <c r="DP31" s="14">
        <v>3</v>
      </c>
      <c r="DQ31" s="12">
        <v>3</v>
      </c>
      <c r="DR31" s="12">
        <v>3</v>
      </c>
      <c r="DS31" s="12">
        <v>3</v>
      </c>
      <c r="DT31" s="12">
        <v>3</v>
      </c>
      <c r="DU31" s="12">
        <v>3</v>
      </c>
      <c r="DV31" s="11">
        <v>24</v>
      </c>
      <c r="DW31" s="11">
        <v>23</v>
      </c>
      <c r="DX31" s="13">
        <v>22</v>
      </c>
      <c r="DY31" s="46">
        <v>26</v>
      </c>
      <c r="DZ31" s="46">
        <v>23</v>
      </c>
      <c r="EA31" s="46">
        <v>24</v>
      </c>
      <c r="EB31" s="51">
        <v>20</v>
      </c>
      <c r="EC31" s="14">
        <v>3</v>
      </c>
      <c r="ED31" s="12">
        <v>3</v>
      </c>
      <c r="EE31" s="12">
        <v>3</v>
      </c>
      <c r="EF31" s="12">
        <v>3</v>
      </c>
      <c r="EG31" s="12">
        <v>3</v>
      </c>
      <c r="EH31" s="12">
        <v>3</v>
      </c>
      <c r="EI31" s="11">
        <v>24</v>
      </c>
      <c r="EJ31" s="11">
        <v>23</v>
      </c>
      <c r="EK31" s="13">
        <v>22</v>
      </c>
      <c r="EL31" s="46">
        <v>26</v>
      </c>
      <c r="EM31" s="46">
        <v>23</v>
      </c>
      <c r="EN31" s="46">
        <v>24</v>
      </c>
      <c r="EO31" s="51">
        <v>20</v>
      </c>
      <c r="EP31" s="14">
        <v>3</v>
      </c>
      <c r="EQ31" s="12">
        <v>3</v>
      </c>
      <c r="ER31" s="12">
        <v>3</v>
      </c>
      <c r="ES31" s="12">
        <v>3</v>
      </c>
      <c r="ET31" s="12">
        <v>3</v>
      </c>
      <c r="EU31" s="12">
        <v>3</v>
      </c>
      <c r="EV31" s="11">
        <v>24</v>
      </c>
      <c r="EW31" s="11">
        <v>23</v>
      </c>
      <c r="EX31" s="13">
        <v>22</v>
      </c>
      <c r="EY31" s="46">
        <v>26</v>
      </c>
      <c r="EZ31" s="46">
        <v>23</v>
      </c>
      <c r="FA31" s="46">
        <v>24</v>
      </c>
      <c r="FB31" s="51">
        <v>20</v>
      </c>
      <c r="FC31" s="14"/>
      <c r="FD31" s="12"/>
      <c r="FE31" s="12"/>
      <c r="FF31" s="12"/>
      <c r="FG31" s="12"/>
      <c r="FH31" s="12"/>
      <c r="FI31" s="12"/>
      <c r="FJ31" s="45"/>
      <c r="FK31" s="47"/>
      <c r="FL31" s="46"/>
      <c r="FM31" s="46"/>
      <c r="FN31" s="46"/>
      <c r="FO31" s="51"/>
    </row>
    <row r="32" spans="1:171" x14ac:dyDescent="0.4">
      <c r="A32" s="13" t="str">
        <f>'مشخصات فردی'!A30</f>
        <v>نفر ۲۹</v>
      </c>
      <c r="B32" s="17"/>
      <c r="C32" s="14">
        <v>4</v>
      </c>
      <c r="D32" s="12">
        <v>4</v>
      </c>
      <c r="E32" s="12">
        <v>4</v>
      </c>
      <c r="F32" s="12">
        <v>4</v>
      </c>
      <c r="G32" s="12">
        <v>4</v>
      </c>
      <c r="H32" s="12">
        <v>4</v>
      </c>
      <c r="I32" s="12">
        <v>25</v>
      </c>
      <c r="J32" s="12">
        <v>24</v>
      </c>
      <c r="K32" s="45">
        <v>23</v>
      </c>
      <c r="L32" s="47">
        <v>27</v>
      </c>
      <c r="M32" s="47">
        <v>24</v>
      </c>
      <c r="N32" s="47">
        <v>25</v>
      </c>
      <c r="O32" s="50">
        <v>21</v>
      </c>
      <c r="P32" s="14">
        <v>4</v>
      </c>
      <c r="Q32" s="12">
        <v>4</v>
      </c>
      <c r="R32" s="12">
        <v>4</v>
      </c>
      <c r="S32" s="12">
        <v>4</v>
      </c>
      <c r="T32" s="12">
        <v>4</v>
      </c>
      <c r="U32" s="12">
        <v>4</v>
      </c>
      <c r="V32" s="12">
        <v>25</v>
      </c>
      <c r="W32" s="12">
        <v>24</v>
      </c>
      <c r="X32" s="45">
        <v>23</v>
      </c>
      <c r="Y32" s="47">
        <v>27</v>
      </c>
      <c r="Z32" s="47">
        <v>24</v>
      </c>
      <c r="AA32" s="47">
        <v>25</v>
      </c>
      <c r="AB32" s="50">
        <v>21</v>
      </c>
      <c r="AC32" s="14">
        <v>4</v>
      </c>
      <c r="AD32" s="12">
        <v>4</v>
      </c>
      <c r="AE32" s="12">
        <v>4</v>
      </c>
      <c r="AF32" s="12">
        <v>4</v>
      </c>
      <c r="AG32" s="12">
        <v>4</v>
      </c>
      <c r="AH32" s="12">
        <v>4</v>
      </c>
      <c r="AI32" s="12">
        <v>25</v>
      </c>
      <c r="AJ32" s="12">
        <v>24</v>
      </c>
      <c r="AK32" s="45">
        <v>23</v>
      </c>
      <c r="AL32" s="47">
        <v>27</v>
      </c>
      <c r="AM32" s="47">
        <v>24</v>
      </c>
      <c r="AN32" s="47">
        <v>25</v>
      </c>
      <c r="AO32" s="50">
        <v>21</v>
      </c>
      <c r="AP32" s="14">
        <v>4</v>
      </c>
      <c r="AQ32" s="12">
        <v>4</v>
      </c>
      <c r="AR32" s="12">
        <v>4</v>
      </c>
      <c r="AS32" s="12">
        <v>4</v>
      </c>
      <c r="AT32" s="12">
        <v>4</v>
      </c>
      <c r="AU32" s="12">
        <v>4</v>
      </c>
      <c r="AV32" s="12">
        <v>25</v>
      </c>
      <c r="AW32" s="12">
        <v>24</v>
      </c>
      <c r="AX32" s="45">
        <v>23</v>
      </c>
      <c r="AY32" s="47">
        <v>27</v>
      </c>
      <c r="AZ32" s="47">
        <v>24</v>
      </c>
      <c r="BA32" s="47">
        <v>25</v>
      </c>
      <c r="BB32" s="50">
        <v>21</v>
      </c>
      <c r="BC32" s="14">
        <v>4</v>
      </c>
      <c r="BD32" s="12">
        <v>4</v>
      </c>
      <c r="BE32" s="12">
        <v>4</v>
      </c>
      <c r="BF32" s="12">
        <v>4</v>
      </c>
      <c r="BG32" s="12">
        <v>4</v>
      </c>
      <c r="BH32" s="12">
        <v>4</v>
      </c>
      <c r="BI32" s="12">
        <v>25</v>
      </c>
      <c r="BJ32" s="12">
        <v>24</v>
      </c>
      <c r="BK32" s="45">
        <v>23</v>
      </c>
      <c r="BL32" s="47">
        <v>27</v>
      </c>
      <c r="BM32" s="47">
        <v>24</v>
      </c>
      <c r="BN32" s="47">
        <v>25</v>
      </c>
      <c r="BO32" s="50">
        <v>21</v>
      </c>
      <c r="BP32" s="14">
        <v>4</v>
      </c>
      <c r="BQ32" s="12">
        <v>4</v>
      </c>
      <c r="BR32" s="12">
        <v>4</v>
      </c>
      <c r="BS32" s="12">
        <v>4</v>
      </c>
      <c r="BT32" s="12">
        <v>4</v>
      </c>
      <c r="BU32" s="12">
        <v>4</v>
      </c>
      <c r="BV32" s="12">
        <v>25</v>
      </c>
      <c r="BW32" s="12">
        <v>24</v>
      </c>
      <c r="BX32" s="45">
        <v>23</v>
      </c>
      <c r="BY32" s="47">
        <v>27</v>
      </c>
      <c r="BZ32" s="47">
        <v>24</v>
      </c>
      <c r="CA32" s="47">
        <v>25</v>
      </c>
      <c r="CB32" s="50">
        <v>21</v>
      </c>
      <c r="CC32" s="14">
        <v>4</v>
      </c>
      <c r="CD32" s="12">
        <v>4</v>
      </c>
      <c r="CE32" s="12">
        <v>4</v>
      </c>
      <c r="CF32" s="12">
        <v>4</v>
      </c>
      <c r="CG32" s="12">
        <v>4</v>
      </c>
      <c r="CH32" s="12">
        <v>4</v>
      </c>
      <c r="CI32" s="12">
        <v>25</v>
      </c>
      <c r="CJ32" s="12">
        <v>24</v>
      </c>
      <c r="CK32" s="45">
        <v>23</v>
      </c>
      <c r="CL32" s="47">
        <v>27</v>
      </c>
      <c r="CM32" s="47">
        <v>24</v>
      </c>
      <c r="CN32" s="47">
        <v>25</v>
      </c>
      <c r="CO32" s="50">
        <v>21</v>
      </c>
      <c r="CP32" s="14">
        <v>4</v>
      </c>
      <c r="CQ32" s="12">
        <v>4</v>
      </c>
      <c r="CR32" s="12">
        <v>4</v>
      </c>
      <c r="CS32" s="12">
        <v>4</v>
      </c>
      <c r="CT32" s="12">
        <v>4</v>
      </c>
      <c r="CU32" s="12">
        <v>4</v>
      </c>
      <c r="CV32" s="12">
        <v>25</v>
      </c>
      <c r="CW32" s="12">
        <v>24</v>
      </c>
      <c r="CX32" s="45">
        <v>23</v>
      </c>
      <c r="CY32" s="47">
        <v>27</v>
      </c>
      <c r="CZ32" s="47">
        <v>24</v>
      </c>
      <c r="DA32" s="47">
        <v>25</v>
      </c>
      <c r="DB32" s="50">
        <v>21</v>
      </c>
      <c r="DC32" s="14">
        <v>4</v>
      </c>
      <c r="DD32" s="12">
        <v>4</v>
      </c>
      <c r="DE32" s="12">
        <v>4</v>
      </c>
      <c r="DF32" s="12">
        <v>4</v>
      </c>
      <c r="DG32" s="12">
        <v>4</v>
      </c>
      <c r="DH32" s="12">
        <v>4</v>
      </c>
      <c r="DI32" s="12">
        <v>25</v>
      </c>
      <c r="DJ32" s="12">
        <v>24</v>
      </c>
      <c r="DK32" s="45">
        <v>23</v>
      </c>
      <c r="DL32" s="47">
        <v>27</v>
      </c>
      <c r="DM32" s="47">
        <v>24</v>
      </c>
      <c r="DN32" s="47">
        <v>25</v>
      </c>
      <c r="DO32" s="50">
        <v>21</v>
      </c>
      <c r="DP32" s="14">
        <v>4</v>
      </c>
      <c r="DQ32" s="12">
        <v>4</v>
      </c>
      <c r="DR32" s="12">
        <v>4</v>
      </c>
      <c r="DS32" s="12">
        <v>4</v>
      </c>
      <c r="DT32" s="12">
        <v>4</v>
      </c>
      <c r="DU32" s="12">
        <v>4</v>
      </c>
      <c r="DV32" s="12">
        <v>25</v>
      </c>
      <c r="DW32" s="12">
        <v>24</v>
      </c>
      <c r="DX32" s="45">
        <v>23</v>
      </c>
      <c r="DY32" s="47">
        <v>27</v>
      </c>
      <c r="DZ32" s="47">
        <v>24</v>
      </c>
      <c r="EA32" s="47">
        <v>25</v>
      </c>
      <c r="EB32" s="50">
        <v>21</v>
      </c>
      <c r="EC32" s="14">
        <v>4</v>
      </c>
      <c r="ED32" s="12">
        <v>4</v>
      </c>
      <c r="EE32" s="12">
        <v>4</v>
      </c>
      <c r="EF32" s="12">
        <v>4</v>
      </c>
      <c r="EG32" s="12">
        <v>4</v>
      </c>
      <c r="EH32" s="12">
        <v>4</v>
      </c>
      <c r="EI32" s="12">
        <v>25</v>
      </c>
      <c r="EJ32" s="12">
        <v>24</v>
      </c>
      <c r="EK32" s="45">
        <v>23</v>
      </c>
      <c r="EL32" s="47">
        <v>27</v>
      </c>
      <c r="EM32" s="47">
        <v>24</v>
      </c>
      <c r="EN32" s="47">
        <v>25</v>
      </c>
      <c r="EO32" s="50">
        <v>21</v>
      </c>
      <c r="EP32" s="14">
        <v>4</v>
      </c>
      <c r="EQ32" s="12">
        <v>4</v>
      </c>
      <c r="ER32" s="12">
        <v>4</v>
      </c>
      <c r="ES32" s="12">
        <v>4</v>
      </c>
      <c r="ET32" s="12">
        <v>4</v>
      </c>
      <c r="EU32" s="12">
        <v>4</v>
      </c>
      <c r="EV32" s="12">
        <v>25</v>
      </c>
      <c r="EW32" s="12">
        <v>24</v>
      </c>
      <c r="EX32" s="45">
        <v>23</v>
      </c>
      <c r="EY32" s="47">
        <v>27</v>
      </c>
      <c r="EZ32" s="47">
        <v>24</v>
      </c>
      <c r="FA32" s="47">
        <v>25</v>
      </c>
      <c r="FB32" s="50">
        <v>21</v>
      </c>
      <c r="FC32" s="14"/>
      <c r="FD32" s="12"/>
      <c r="FE32" s="12"/>
      <c r="FF32" s="12"/>
      <c r="FG32" s="12"/>
      <c r="FH32" s="12"/>
      <c r="FI32" s="12"/>
      <c r="FJ32" s="45"/>
      <c r="FK32" s="47"/>
      <c r="FL32" s="46"/>
      <c r="FM32" s="46"/>
      <c r="FN32" s="46"/>
      <c r="FO32" s="51"/>
    </row>
    <row r="33" spans="1:171" x14ac:dyDescent="0.4">
      <c r="A33" s="13" t="str">
        <f>'مشخصات فردی'!A31</f>
        <v>نفر ۳۰</v>
      </c>
      <c r="B33" s="17"/>
      <c r="C33" s="14">
        <v>5</v>
      </c>
      <c r="D33" s="12">
        <v>5</v>
      </c>
      <c r="E33" s="12">
        <v>5</v>
      </c>
      <c r="F33" s="12">
        <v>5</v>
      </c>
      <c r="G33" s="12">
        <v>5</v>
      </c>
      <c r="H33" s="12">
        <v>5</v>
      </c>
      <c r="I33" s="11">
        <v>26</v>
      </c>
      <c r="J33" s="11">
        <v>25</v>
      </c>
      <c r="K33" s="13">
        <v>24</v>
      </c>
      <c r="L33" s="46">
        <v>28</v>
      </c>
      <c r="M33" s="46">
        <v>25</v>
      </c>
      <c r="N33" s="46">
        <v>26</v>
      </c>
      <c r="O33" s="51">
        <v>22</v>
      </c>
      <c r="P33" s="14">
        <v>5</v>
      </c>
      <c r="Q33" s="12">
        <v>5</v>
      </c>
      <c r="R33" s="12">
        <v>5</v>
      </c>
      <c r="S33" s="12">
        <v>5</v>
      </c>
      <c r="T33" s="12">
        <v>5</v>
      </c>
      <c r="U33" s="12">
        <v>5</v>
      </c>
      <c r="V33" s="11">
        <v>26</v>
      </c>
      <c r="W33" s="11">
        <v>25</v>
      </c>
      <c r="X33" s="13">
        <v>24</v>
      </c>
      <c r="Y33" s="46">
        <v>28</v>
      </c>
      <c r="Z33" s="46">
        <v>25</v>
      </c>
      <c r="AA33" s="46">
        <v>26</v>
      </c>
      <c r="AB33" s="51">
        <v>22</v>
      </c>
      <c r="AC33" s="14">
        <v>5</v>
      </c>
      <c r="AD33" s="12">
        <v>5</v>
      </c>
      <c r="AE33" s="12">
        <v>5</v>
      </c>
      <c r="AF33" s="12">
        <v>5</v>
      </c>
      <c r="AG33" s="12">
        <v>5</v>
      </c>
      <c r="AH33" s="12">
        <v>5</v>
      </c>
      <c r="AI33" s="11">
        <v>26</v>
      </c>
      <c r="AJ33" s="11">
        <v>25</v>
      </c>
      <c r="AK33" s="13">
        <v>24</v>
      </c>
      <c r="AL33" s="46">
        <v>28</v>
      </c>
      <c r="AM33" s="46">
        <v>25</v>
      </c>
      <c r="AN33" s="46">
        <v>26</v>
      </c>
      <c r="AO33" s="51">
        <v>22</v>
      </c>
      <c r="AP33" s="14">
        <v>5</v>
      </c>
      <c r="AQ33" s="12">
        <v>5</v>
      </c>
      <c r="AR33" s="12">
        <v>5</v>
      </c>
      <c r="AS33" s="12">
        <v>5</v>
      </c>
      <c r="AT33" s="12">
        <v>5</v>
      </c>
      <c r="AU33" s="12">
        <v>5</v>
      </c>
      <c r="AV33" s="11">
        <v>26</v>
      </c>
      <c r="AW33" s="11">
        <v>25</v>
      </c>
      <c r="AX33" s="13">
        <v>24</v>
      </c>
      <c r="AY33" s="46">
        <v>28</v>
      </c>
      <c r="AZ33" s="46">
        <v>25</v>
      </c>
      <c r="BA33" s="46">
        <v>26</v>
      </c>
      <c r="BB33" s="51">
        <v>22</v>
      </c>
      <c r="BC33" s="14">
        <v>5</v>
      </c>
      <c r="BD33" s="12">
        <v>5</v>
      </c>
      <c r="BE33" s="12">
        <v>5</v>
      </c>
      <c r="BF33" s="12">
        <v>5</v>
      </c>
      <c r="BG33" s="12">
        <v>5</v>
      </c>
      <c r="BH33" s="12">
        <v>5</v>
      </c>
      <c r="BI33" s="11">
        <v>26</v>
      </c>
      <c r="BJ33" s="11">
        <v>25</v>
      </c>
      <c r="BK33" s="13">
        <v>24</v>
      </c>
      <c r="BL33" s="46">
        <v>28</v>
      </c>
      <c r="BM33" s="46">
        <v>25</v>
      </c>
      <c r="BN33" s="46">
        <v>26</v>
      </c>
      <c r="BO33" s="51">
        <v>22</v>
      </c>
      <c r="BP33" s="14">
        <v>5</v>
      </c>
      <c r="BQ33" s="12">
        <v>5</v>
      </c>
      <c r="BR33" s="12">
        <v>5</v>
      </c>
      <c r="BS33" s="12">
        <v>5</v>
      </c>
      <c r="BT33" s="12">
        <v>5</v>
      </c>
      <c r="BU33" s="12">
        <v>5</v>
      </c>
      <c r="BV33" s="11">
        <v>26</v>
      </c>
      <c r="BW33" s="11">
        <v>25</v>
      </c>
      <c r="BX33" s="13">
        <v>24</v>
      </c>
      <c r="BY33" s="46">
        <v>28</v>
      </c>
      <c r="BZ33" s="46">
        <v>25</v>
      </c>
      <c r="CA33" s="46">
        <v>26</v>
      </c>
      <c r="CB33" s="51">
        <v>22</v>
      </c>
      <c r="CC33" s="14">
        <v>5</v>
      </c>
      <c r="CD33" s="12">
        <v>5</v>
      </c>
      <c r="CE33" s="12">
        <v>5</v>
      </c>
      <c r="CF33" s="12">
        <v>5</v>
      </c>
      <c r="CG33" s="12">
        <v>5</v>
      </c>
      <c r="CH33" s="12">
        <v>5</v>
      </c>
      <c r="CI33" s="11">
        <v>26</v>
      </c>
      <c r="CJ33" s="11">
        <v>25</v>
      </c>
      <c r="CK33" s="13">
        <v>24</v>
      </c>
      <c r="CL33" s="46">
        <v>28</v>
      </c>
      <c r="CM33" s="46">
        <v>25</v>
      </c>
      <c r="CN33" s="46">
        <v>26</v>
      </c>
      <c r="CO33" s="51">
        <v>22</v>
      </c>
      <c r="CP33" s="14">
        <v>5</v>
      </c>
      <c r="CQ33" s="12">
        <v>5</v>
      </c>
      <c r="CR33" s="12">
        <v>5</v>
      </c>
      <c r="CS33" s="12">
        <v>5</v>
      </c>
      <c r="CT33" s="12">
        <v>5</v>
      </c>
      <c r="CU33" s="12">
        <v>5</v>
      </c>
      <c r="CV33" s="11">
        <v>26</v>
      </c>
      <c r="CW33" s="11">
        <v>25</v>
      </c>
      <c r="CX33" s="13">
        <v>24</v>
      </c>
      <c r="CY33" s="46">
        <v>28</v>
      </c>
      <c r="CZ33" s="46">
        <v>25</v>
      </c>
      <c r="DA33" s="46">
        <v>26</v>
      </c>
      <c r="DB33" s="51">
        <v>22</v>
      </c>
      <c r="DC33" s="14">
        <v>5</v>
      </c>
      <c r="DD33" s="12">
        <v>5</v>
      </c>
      <c r="DE33" s="12">
        <v>5</v>
      </c>
      <c r="DF33" s="12">
        <v>5</v>
      </c>
      <c r="DG33" s="12">
        <v>5</v>
      </c>
      <c r="DH33" s="12">
        <v>5</v>
      </c>
      <c r="DI33" s="11">
        <v>26</v>
      </c>
      <c r="DJ33" s="11">
        <v>25</v>
      </c>
      <c r="DK33" s="13">
        <v>24</v>
      </c>
      <c r="DL33" s="46">
        <v>28</v>
      </c>
      <c r="DM33" s="46">
        <v>25</v>
      </c>
      <c r="DN33" s="46">
        <v>26</v>
      </c>
      <c r="DO33" s="51">
        <v>22</v>
      </c>
      <c r="DP33" s="14">
        <v>5</v>
      </c>
      <c r="DQ33" s="12">
        <v>5</v>
      </c>
      <c r="DR33" s="12">
        <v>5</v>
      </c>
      <c r="DS33" s="12">
        <v>5</v>
      </c>
      <c r="DT33" s="12">
        <v>5</v>
      </c>
      <c r="DU33" s="12">
        <v>5</v>
      </c>
      <c r="DV33" s="11">
        <v>26</v>
      </c>
      <c r="DW33" s="11">
        <v>25</v>
      </c>
      <c r="DX33" s="13">
        <v>24</v>
      </c>
      <c r="DY33" s="46">
        <v>28</v>
      </c>
      <c r="DZ33" s="46">
        <v>25</v>
      </c>
      <c r="EA33" s="46">
        <v>26</v>
      </c>
      <c r="EB33" s="51">
        <v>22</v>
      </c>
      <c r="EC33" s="14">
        <v>5</v>
      </c>
      <c r="ED33" s="12">
        <v>5</v>
      </c>
      <c r="EE33" s="12">
        <v>5</v>
      </c>
      <c r="EF33" s="12">
        <v>5</v>
      </c>
      <c r="EG33" s="12">
        <v>5</v>
      </c>
      <c r="EH33" s="12">
        <v>5</v>
      </c>
      <c r="EI33" s="11">
        <v>26</v>
      </c>
      <c r="EJ33" s="11">
        <v>25</v>
      </c>
      <c r="EK33" s="13">
        <v>24</v>
      </c>
      <c r="EL33" s="46">
        <v>28</v>
      </c>
      <c r="EM33" s="46">
        <v>25</v>
      </c>
      <c r="EN33" s="46">
        <v>26</v>
      </c>
      <c r="EO33" s="51">
        <v>22</v>
      </c>
      <c r="EP33" s="14">
        <v>5</v>
      </c>
      <c r="EQ33" s="12">
        <v>5</v>
      </c>
      <c r="ER33" s="12">
        <v>5</v>
      </c>
      <c r="ES33" s="12">
        <v>5</v>
      </c>
      <c r="ET33" s="12">
        <v>5</v>
      </c>
      <c r="EU33" s="12">
        <v>5</v>
      </c>
      <c r="EV33" s="11">
        <v>26</v>
      </c>
      <c r="EW33" s="11">
        <v>25</v>
      </c>
      <c r="EX33" s="13">
        <v>24</v>
      </c>
      <c r="EY33" s="46">
        <v>28</v>
      </c>
      <c r="EZ33" s="46">
        <v>25</v>
      </c>
      <c r="FA33" s="46">
        <v>26</v>
      </c>
      <c r="FB33" s="51">
        <v>22</v>
      </c>
      <c r="FC33" s="14"/>
      <c r="FD33" s="12"/>
      <c r="FE33" s="12"/>
      <c r="FF33" s="12"/>
      <c r="FG33" s="12"/>
      <c r="FH33" s="12"/>
      <c r="FI33" s="12"/>
      <c r="FJ33" s="45"/>
      <c r="FK33" s="47"/>
      <c r="FL33" s="46"/>
      <c r="FM33" s="46"/>
      <c r="FN33" s="46"/>
      <c r="FO33" s="51"/>
    </row>
    <row r="34" spans="1:171" x14ac:dyDescent="0.4">
      <c r="A34" s="13" t="str">
        <f>'مشخصات فردی'!A32</f>
        <v>نفر ۳۱</v>
      </c>
      <c r="B34" s="17"/>
      <c r="C34" s="14">
        <v>1</v>
      </c>
      <c r="D34" s="12">
        <v>1</v>
      </c>
      <c r="E34" s="12">
        <v>1</v>
      </c>
      <c r="F34" s="12">
        <v>1</v>
      </c>
      <c r="G34" s="12">
        <v>1</v>
      </c>
      <c r="H34" s="12">
        <v>1</v>
      </c>
      <c r="I34" s="12">
        <v>27</v>
      </c>
      <c r="J34" s="12">
        <v>26</v>
      </c>
      <c r="K34" s="45">
        <v>25</v>
      </c>
      <c r="L34" s="47">
        <v>29</v>
      </c>
      <c r="M34" s="47">
        <v>26</v>
      </c>
      <c r="N34" s="47">
        <v>27</v>
      </c>
      <c r="O34" s="50">
        <v>23</v>
      </c>
      <c r="P34" s="14">
        <v>1</v>
      </c>
      <c r="Q34" s="12">
        <v>1</v>
      </c>
      <c r="R34" s="12">
        <v>1</v>
      </c>
      <c r="S34" s="12">
        <v>1</v>
      </c>
      <c r="T34" s="12">
        <v>1</v>
      </c>
      <c r="U34" s="12">
        <v>1</v>
      </c>
      <c r="V34" s="12">
        <v>27</v>
      </c>
      <c r="W34" s="12">
        <v>26</v>
      </c>
      <c r="X34" s="45">
        <v>25</v>
      </c>
      <c r="Y34" s="47">
        <v>29</v>
      </c>
      <c r="Z34" s="47">
        <v>26</v>
      </c>
      <c r="AA34" s="47">
        <v>27</v>
      </c>
      <c r="AB34" s="50">
        <v>23</v>
      </c>
      <c r="AC34" s="14">
        <v>1</v>
      </c>
      <c r="AD34" s="12">
        <v>1</v>
      </c>
      <c r="AE34" s="12">
        <v>1</v>
      </c>
      <c r="AF34" s="12">
        <v>1</v>
      </c>
      <c r="AG34" s="12">
        <v>1</v>
      </c>
      <c r="AH34" s="12">
        <v>1</v>
      </c>
      <c r="AI34" s="12">
        <v>27</v>
      </c>
      <c r="AJ34" s="12">
        <v>26</v>
      </c>
      <c r="AK34" s="45">
        <v>25</v>
      </c>
      <c r="AL34" s="47">
        <v>29</v>
      </c>
      <c r="AM34" s="47">
        <v>26</v>
      </c>
      <c r="AN34" s="47">
        <v>27</v>
      </c>
      <c r="AO34" s="50">
        <v>23</v>
      </c>
      <c r="AP34" s="14">
        <v>1</v>
      </c>
      <c r="AQ34" s="12">
        <v>1</v>
      </c>
      <c r="AR34" s="12">
        <v>1</v>
      </c>
      <c r="AS34" s="12">
        <v>1</v>
      </c>
      <c r="AT34" s="12">
        <v>1</v>
      </c>
      <c r="AU34" s="12">
        <v>1</v>
      </c>
      <c r="AV34" s="12">
        <v>27</v>
      </c>
      <c r="AW34" s="12">
        <v>26</v>
      </c>
      <c r="AX34" s="45">
        <v>25</v>
      </c>
      <c r="AY34" s="47">
        <v>29</v>
      </c>
      <c r="AZ34" s="47">
        <v>26</v>
      </c>
      <c r="BA34" s="47">
        <v>27</v>
      </c>
      <c r="BB34" s="50">
        <v>23</v>
      </c>
      <c r="BC34" s="14">
        <v>1</v>
      </c>
      <c r="BD34" s="12">
        <v>1</v>
      </c>
      <c r="BE34" s="12">
        <v>1</v>
      </c>
      <c r="BF34" s="12">
        <v>1</v>
      </c>
      <c r="BG34" s="12">
        <v>1</v>
      </c>
      <c r="BH34" s="12">
        <v>1</v>
      </c>
      <c r="BI34" s="12">
        <v>27</v>
      </c>
      <c r="BJ34" s="12">
        <v>26</v>
      </c>
      <c r="BK34" s="45">
        <v>25</v>
      </c>
      <c r="BL34" s="47">
        <v>29</v>
      </c>
      <c r="BM34" s="47">
        <v>26</v>
      </c>
      <c r="BN34" s="47">
        <v>27</v>
      </c>
      <c r="BO34" s="50">
        <v>23</v>
      </c>
      <c r="BP34" s="14">
        <v>1</v>
      </c>
      <c r="BQ34" s="12">
        <v>1</v>
      </c>
      <c r="BR34" s="12">
        <v>1</v>
      </c>
      <c r="BS34" s="12">
        <v>1</v>
      </c>
      <c r="BT34" s="12">
        <v>1</v>
      </c>
      <c r="BU34" s="12">
        <v>1</v>
      </c>
      <c r="BV34" s="12">
        <v>27</v>
      </c>
      <c r="BW34" s="12">
        <v>26</v>
      </c>
      <c r="BX34" s="45">
        <v>25</v>
      </c>
      <c r="BY34" s="47">
        <v>29</v>
      </c>
      <c r="BZ34" s="47">
        <v>26</v>
      </c>
      <c r="CA34" s="47">
        <v>27</v>
      </c>
      <c r="CB34" s="50">
        <v>23</v>
      </c>
      <c r="CC34" s="14">
        <v>1</v>
      </c>
      <c r="CD34" s="12">
        <v>1</v>
      </c>
      <c r="CE34" s="12">
        <v>1</v>
      </c>
      <c r="CF34" s="12">
        <v>1</v>
      </c>
      <c r="CG34" s="12">
        <v>1</v>
      </c>
      <c r="CH34" s="12">
        <v>1</v>
      </c>
      <c r="CI34" s="12">
        <v>27</v>
      </c>
      <c r="CJ34" s="12">
        <v>26</v>
      </c>
      <c r="CK34" s="45">
        <v>25</v>
      </c>
      <c r="CL34" s="47">
        <v>29</v>
      </c>
      <c r="CM34" s="47">
        <v>26</v>
      </c>
      <c r="CN34" s="47">
        <v>27</v>
      </c>
      <c r="CO34" s="50">
        <v>23</v>
      </c>
      <c r="CP34" s="14">
        <v>1</v>
      </c>
      <c r="CQ34" s="12">
        <v>1</v>
      </c>
      <c r="CR34" s="12">
        <v>1</v>
      </c>
      <c r="CS34" s="12">
        <v>1</v>
      </c>
      <c r="CT34" s="12">
        <v>1</v>
      </c>
      <c r="CU34" s="12">
        <v>1</v>
      </c>
      <c r="CV34" s="12">
        <v>27</v>
      </c>
      <c r="CW34" s="12">
        <v>26</v>
      </c>
      <c r="CX34" s="45">
        <v>25</v>
      </c>
      <c r="CY34" s="47">
        <v>29</v>
      </c>
      <c r="CZ34" s="47">
        <v>26</v>
      </c>
      <c r="DA34" s="47">
        <v>27</v>
      </c>
      <c r="DB34" s="50">
        <v>23</v>
      </c>
      <c r="DC34" s="14">
        <v>1</v>
      </c>
      <c r="DD34" s="12">
        <v>1</v>
      </c>
      <c r="DE34" s="12">
        <v>1</v>
      </c>
      <c r="DF34" s="12">
        <v>1</v>
      </c>
      <c r="DG34" s="12">
        <v>1</v>
      </c>
      <c r="DH34" s="12">
        <v>1</v>
      </c>
      <c r="DI34" s="12">
        <v>27</v>
      </c>
      <c r="DJ34" s="12">
        <v>26</v>
      </c>
      <c r="DK34" s="45">
        <v>25</v>
      </c>
      <c r="DL34" s="47">
        <v>29</v>
      </c>
      <c r="DM34" s="47">
        <v>26</v>
      </c>
      <c r="DN34" s="47">
        <v>27</v>
      </c>
      <c r="DO34" s="50">
        <v>23</v>
      </c>
      <c r="DP34" s="14">
        <v>1</v>
      </c>
      <c r="DQ34" s="12">
        <v>1</v>
      </c>
      <c r="DR34" s="12">
        <v>1</v>
      </c>
      <c r="DS34" s="12">
        <v>1</v>
      </c>
      <c r="DT34" s="12">
        <v>1</v>
      </c>
      <c r="DU34" s="12">
        <v>1</v>
      </c>
      <c r="DV34" s="12">
        <v>27</v>
      </c>
      <c r="DW34" s="12">
        <v>26</v>
      </c>
      <c r="DX34" s="45">
        <v>25</v>
      </c>
      <c r="DY34" s="47">
        <v>29</v>
      </c>
      <c r="DZ34" s="47">
        <v>26</v>
      </c>
      <c r="EA34" s="47">
        <v>27</v>
      </c>
      <c r="EB34" s="50">
        <v>23</v>
      </c>
      <c r="EC34" s="14">
        <v>1</v>
      </c>
      <c r="ED34" s="12">
        <v>1</v>
      </c>
      <c r="EE34" s="12">
        <v>1</v>
      </c>
      <c r="EF34" s="12">
        <v>1</v>
      </c>
      <c r="EG34" s="12">
        <v>1</v>
      </c>
      <c r="EH34" s="12">
        <v>1</v>
      </c>
      <c r="EI34" s="12">
        <v>27</v>
      </c>
      <c r="EJ34" s="12">
        <v>26</v>
      </c>
      <c r="EK34" s="45">
        <v>25</v>
      </c>
      <c r="EL34" s="47">
        <v>29</v>
      </c>
      <c r="EM34" s="47">
        <v>26</v>
      </c>
      <c r="EN34" s="47">
        <v>27</v>
      </c>
      <c r="EO34" s="50">
        <v>23</v>
      </c>
      <c r="EP34" s="14">
        <v>1</v>
      </c>
      <c r="EQ34" s="12">
        <v>1</v>
      </c>
      <c r="ER34" s="12">
        <v>1</v>
      </c>
      <c r="ES34" s="12">
        <v>1</v>
      </c>
      <c r="ET34" s="12">
        <v>1</v>
      </c>
      <c r="EU34" s="12">
        <v>1</v>
      </c>
      <c r="EV34" s="12">
        <v>27</v>
      </c>
      <c r="EW34" s="12">
        <v>26</v>
      </c>
      <c r="EX34" s="45">
        <v>25</v>
      </c>
      <c r="EY34" s="47">
        <v>29</v>
      </c>
      <c r="EZ34" s="47">
        <v>26</v>
      </c>
      <c r="FA34" s="47">
        <v>27</v>
      </c>
      <c r="FB34" s="50">
        <v>23</v>
      </c>
      <c r="FC34" s="14"/>
      <c r="FD34" s="12"/>
      <c r="FE34" s="12"/>
      <c r="FF34" s="12"/>
      <c r="FG34" s="12"/>
      <c r="FH34" s="12"/>
      <c r="FI34" s="12"/>
      <c r="FJ34" s="45"/>
      <c r="FK34" s="47"/>
      <c r="FL34" s="46"/>
      <c r="FM34" s="46"/>
      <c r="FN34" s="46"/>
      <c r="FO34" s="51"/>
    </row>
    <row r="35" spans="1:171" ht="29" thickBot="1" x14ac:dyDescent="0.45">
      <c r="A35" s="18" t="str">
        <f>'مشخصات فردی'!A33</f>
        <v>نفر ۳۲</v>
      </c>
      <c r="B35" s="19"/>
      <c r="C35" s="20">
        <v>2</v>
      </c>
      <c r="D35" s="21">
        <v>2</v>
      </c>
      <c r="E35" s="21">
        <v>2</v>
      </c>
      <c r="F35" s="21">
        <v>2</v>
      </c>
      <c r="G35" s="21">
        <v>2</v>
      </c>
      <c r="H35" s="21">
        <v>2</v>
      </c>
      <c r="I35" s="63">
        <v>28</v>
      </c>
      <c r="J35" s="63">
        <v>27</v>
      </c>
      <c r="K35" s="62">
        <v>26</v>
      </c>
      <c r="L35" s="52">
        <v>30</v>
      </c>
      <c r="M35" s="52">
        <v>27</v>
      </c>
      <c r="N35" s="52">
        <v>28</v>
      </c>
      <c r="O35" s="53">
        <v>24</v>
      </c>
      <c r="P35" s="20">
        <v>2</v>
      </c>
      <c r="Q35" s="21">
        <v>2</v>
      </c>
      <c r="R35" s="21">
        <v>2</v>
      </c>
      <c r="S35" s="21">
        <v>2</v>
      </c>
      <c r="T35" s="21">
        <v>2</v>
      </c>
      <c r="U35" s="21">
        <v>2</v>
      </c>
      <c r="V35" s="63">
        <v>28</v>
      </c>
      <c r="W35" s="63">
        <v>27</v>
      </c>
      <c r="X35" s="62">
        <v>26</v>
      </c>
      <c r="Y35" s="52">
        <v>30</v>
      </c>
      <c r="Z35" s="52">
        <v>27</v>
      </c>
      <c r="AA35" s="52">
        <v>28</v>
      </c>
      <c r="AB35" s="53">
        <v>24</v>
      </c>
      <c r="AC35" s="20">
        <v>2</v>
      </c>
      <c r="AD35" s="21">
        <v>2</v>
      </c>
      <c r="AE35" s="21">
        <v>2</v>
      </c>
      <c r="AF35" s="21">
        <v>2</v>
      </c>
      <c r="AG35" s="21">
        <v>2</v>
      </c>
      <c r="AH35" s="21">
        <v>2</v>
      </c>
      <c r="AI35" s="63">
        <v>28</v>
      </c>
      <c r="AJ35" s="63">
        <v>27</v>
      </c>
      <c r="AK35" s="62">
        <v>26</v>
      </c>
      <c r="AL35" s="52">
        <v>30</v>
      </c>
      <c r="AM35" s="52">
        <v>27</v>
      </c>
      <c r="AN35" s="52">
        <v>28</v>
      </c>
      <c r="AO35" s="53">
        <v>24</v>
      </c>
      <c r="AP35" s="20">
        <v>2</v>
      </c>
      <c r="AQ35" s="21">
        <v>2</v>
      </c>
      <c r="AR35" s="21">
        <v>2</v>
      </c>
      <c r="AS35" s="21">
        <v>2</v>
      </c>
      <c r="AT35" s="21">
        <v>2</v>
      </c>
      <c r="AU35" s="21">
        <v>2</v>
      </c>
      <c r="AV35" s="63">
        <v>28</v>
      </c>
      <c r="AW35" s="63">
        <v>27</v>
      </c>
      <c r="AX35" s="62">
        <v>26</v>
      </c>
      <c r="AY35" s="52">
        <v>30</v>
      </c>
      <c r="AZ35" s="52">
        <v>27</v>
      </c>
      <c r="BA35" s="52">
        <v>28</v>
      </c>
      <c r="BB35" s="53">
        <v>24</v>
      </c>
      <c r="BC35" s="20">
        <v>2</v>
      </c>
      <c r="BD35" s="21">
        <v>2</v>
      </c>
      <c r="BE35" s="21">
        <v>2</v>
      </c>
      <c r="BF35" s="21">
        <v>2</v>
      </c>
      <c r="BG35" s="21">
        <v>2</v>
      </c>
      <c r="BH35" s="21">
        <v>2</v>
      </c>
      <c r="BI35" s="63">
        <v>28</v>
      </c>
      <c r="BJ35" s="63">
        <v>27</v>
      </c>
      <c r="BK35" s="62">
        <v>26</v>
      </c>
      <c r="BL35" s="52">
        <v>30</v>
      </c>
      <c r="BM35" s="52">
        <v>27</v>
      </c>
      <c r="BN35" s="52">
        <v>28</v>
      </c>
      <c r="BO35" s="53">
        <v>24</v>
      </c>
      <c r="BP35" s="20">
        <v>2</v>
      </c>
      <c r="BQ35" s="21">
        <v>2</v>
      </c>
      <c r="BR35" s="21">
        <v>2</v>
      </c>
      <c r="BS35" s="21">
        <v>2</v>
      </c>
      <c r="BT35" s="21">
        <v>2</v>
      </c>
      <c r="BU35" s="21">
        <v>2</v>
      </c>
      <c r="BV35" s="63">
        <v>28</v>
      </c>
      <c r="BW35" s="63">
        <v>27</v>
      </c>
      <c r="BX35" s="62">
        <v>26</v>
      </c>
      <c r="BY35" s="52">
        <v>30</v>
      </c>
      <c r="BZ35" s="52">
        <v>27</v>
      </c>
      <c r="CA35" s="52">
        <v>28</v>
      </c>
      <c r="CB35" s="53">
        <v>24</v>
      </c>
      <c r="CC35" s="20">
        <v>2</v>
      </c>
      <c r="CD35" s="21">
        <v>2</v>
      </c>
      <c r="CE35" s="21">
        <v>2</v>
      </c>
      <c r="CF35" s="21">
        <v>2</v>
      </c>
      <c r="CG35" s="21">
        <v>2</v>
      </c>
      <c r="CH35" s="21">
        <v>2</v>
      </c>
      <c r="CI35" s="63">
        <v>28</v>
      </c>
      <c r="CJ35" s="63">
        <v>27</v>
      </c>
      <c r="CK35" s="62">
        <v>26</v>
      </c>
      <c r="CL35" s="52">
        <v>30</v>
      </c>
      <c r="CM35" s="52">
        <v>27</v>
      </c>
      <c r="CN35" s="52">
        <v>28</v>
      </c>
      <c r="CO35" s="53">
        <v>24</v>
      </c>
      <c r="CP35" s="20">
        <v>2</v>
      </c>
      <c r="CQ35" s="21">
        <v>2</v>
      </c>
      <c r="CR35" s="21">
        <v>2</v>
      </c>
      <c r="CS35" s="21">
        <v>2</v>
      </c>
      <c r="CT35" s="21">
        <v>2</v>
      </c>
      <c r="CU35" s="21">
        <v>2</v>
      </c>
      <c r="CV35" s="63">
        <v>28</v>
      </c>
      <c r="CW35" s="63">
        <v>27</v>
      </c>
      <c r="CX35" s="62">
        <v>26</v>
      </c>
      <c r="CY35" s="52">
        <v>30</v>
      </c>
      <c r="CZ35" s="52">
        <v>27</v>
      </c>
      <c r="DA35" s="52">
        <v>28</v>
      </c>
      <c r="DB35" s="53">
        <v>24</v>
      </c>
      <c r="DC35" s="20">
        <v>2</v>
      </c>
      <c r="DD35" s="21">
        <v>2</v>
      </c>
      <c r="DE35" s="21">
        <v>2</v>
      </c>
      <c r="DF35" s="21">
        <v>2</v>
      </c>
      <c r="DG35" s="21">
        <v>2</v>
      </c>
      <c r="DH35" s="21">
        <v>2</v>
      </c>
      <c r="DI35" s="63">
        <v>28</v>
      </c>
      <c r="DJ35" s="63">
        <v>27</v>
      </c>
      <c r="DK35" s="62">
        <v>26</v>
      </c>
      <c r="DL35" s="52">
        <v>30</v>
      </c>
      <c r="DM35" s="52">
        <v>27</v>
      </c>
      <c r="DN35" s="52">
        <v>28</v>
      </c>
      <c r="DO35" s="53">
        <v>24</v>
      </c>
      <c r="DP35" s="20">
        <v>2</v>
      </c>
      <c r="DQ35" s="21">
        <v>2</v>
      </c>
      <c r="DR35" s="21">
        <v>2</v>
      </c>
      <c r="DS35" s="21">
        <v>2</v>
      </c>
      <c r="DT35" s="21">
        <v>2</v>
      </c>
      <c r="DU35" s="21">
        <v>2</v>
      </c>
      <c r="DV35" s="63">
        <v>28</v>
      </c>
      <c r="DW35" s="63">
        <v>27</v>
      </c>
      <c r="DX35" s="62">
        <v>26</v>
      </c>
      <c r="DY35" s="52">
        <v>30</v>
      </c>
      <c r="DZ35" s="52">
        <v>27</v>
      </c>
      <c r="EA35" s="52">
        <v>28</v>
      </c>
      <c r="EB35" s="53">
        <v>24</v>
      </c>
      <c r="EC35" s="20">
        <v>2</v>
      </c>
      <c r="ED35" s="21">
        <v>2</v>
      </c>
      <c r="EE35" s="21">
        <v>2</v>
      </c>
      <c r="EF35" s="21">
        <v>2</v>
      </c>
      <c r="EG35" s="21">
        <v>2</v>
      </c>
      <c r="EH35" s="21">
        <v>2</v>
      </c>
      <c r="EI35" s="63">
        <v>28</v>
      </c>
      <c r="EJ35" s="63">
        <v>27</v>
      </c>
      <c r="EK35" s="62">
        <v>26</v>
      </c>
      <c r="EL35" s="52">
        <v>30</v>
      </c>
      <c r="EM35" s="52">
        <v>27</v>
      </c>
      <c r="EN35" s="52">
        <v>28</v>
      </c>
      <c r="EO35" s="53">
        <v>24</v>
      </c>
      <c r="EP35" s="20">
        <v>2</v>
      </c>
      <c r="EQ35" s="21">
        <v>2</v>
      </c>
      <c r="ER35" s="21">
        <v>2</v>
      </c>
      <c r="ES35" s="21">
        <v>2</v>
      </c>
      <c r="ET35" s="21">
        <v>2</v>
      </c>
      <c r="EU35" s="21">
        <v>2</v>
      </c>
      <c r="EV35" s="63">
        <v>28</v>
      </c>
      <c r="EW35" s="63">
        <v>27</v>
      </c>
      <c r="EX35" s="62">
        <v>26</v>
      </c>
      <c r="EY35" s="52">
        <v>30</v>
      </c>
      <c r="EZ35" s="52">
        <v>27</v>
      </c>
      <c r="FA35" s="52">
        <v>28</v>
      </c>
      <c r="FB35" s="53">
        <v>24</v>
      </c>
      <c r="FC35" s="83"/>
      <c r="FD35" s="84"/>
      <c r="FE35" s="84"/>
      <c r="FF35" s="84"/>
      <c r="FG35" s="84"/>
      <c r="FH35" s="84"/>
      <c r="FI35" s="84"/>
      <c r="FJ35" s="85"/>
      <c r="FK35" s="86"/>
      <c r="FL35" s="52"/>
      <c r="FM35" s="52"/>
      <c r="FN35" s="52"/>
      <c r="FO35" s="53"/>
    </row>
    <row r="36" spans="1:171"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950E-893F-834B-8AAC-F631CBA5E000}">
  <dimension ref="C1:FB2"/>
  <sheetViews>
    <sheetView rightToLeft="1" tabSelected="1" topLeftCell="BV1" zoomScaleNormal="100" workbookViewId="0">
      <selection activeCell="CE1" sqref="CE1"/>
    </sheetView>
  </sheetViews>
  <sheetFormatPr baseColWidth="10" defaultRowHeight="16" x14ac:dyDescent="0.2"/>
  <sheetData>
    <row r="1" spans="3:158" x14ac:dyDescent="0.2">
      <c r="C1" t="s">
        <v>247</v>
      </c>
      <c r="D1" t="s">
        <v>248</v>
      </c>
      <c r="E1" t="s">
        <v>249</v>
      </c>
      <c r="F1" t="s">
        <v>250</v>
      </c>
      <c r="G1" t="s">
        <v>251</v>
      </c>
      <c r="H1" t="s">
        <v>252</v>
      </c>
      <c r="I1" t="s">
        <v>253</v>
      </c>
      <c r="J1" t="s">
        <v>254</v>
      </c>
      <c r="K1" t="s">
        <v>255</v>
      </c>
      <c r="L1" t="s">
        <v>256</v>
      </c>
      <c r="M1" t="s">
        <v>257</v>
      </c>
      <c r="N1" t="s">
        <v>258</v>
      </c>
      <c r="O1" t="s">
        <v>259</v>
      </c>
      <c r="P1" t="s">
        <v>118</v>
      </c>
      <c r="Q1" t="s">
        <v>119</v>
      </c>
      <c r="R1" t="s">
        <v>120</v>
      </c>
      <c r="S1" t="s">
        <v>121</v>
      </c>
      <c r="T1" t="s">
        <v>122</v>
      </c>
      <c r="U1" t="s">
        <v>123</v>
      </c>
      <c r="V1" t="s">
        <v>124</v>
      </c>
      <c r="W1" t="s">
        <v>125</v>
      </c>
      <c r="X1" t="s">
        <v>126</v>
      </c>
      <c r="Y1" t="s">
        <v>260</v>
      </c>
      <c r="Z1" t="s">
        <v>261</v>
      </c>
      <c r="AA1" t="s">
        <v>262</v>
      </c>
      <c r="AB1" t="s">
        <v>263</v>
      </c>
      <c r="AC1" t="s">
        <v>127</v>
      </c>
      <c r="AD1" t="s">
        <v>128</v>
      </c>
      <c r="AE1" t="s">
        <v>129</v>
      </c>
      <c r="AF1" t="s">
        <v>130</v>
      </c>
      <c r="AG1" t="s">
        <v>131</v>
      </c>
      <c r="AH1" t="s">
        <v>132</v>
      </c>
      <c r="AI1" t="s">
        <v>133</v>
      </c>
      <c r="AJ1" t="s">
        <v>134</v>
      </c>
      <c r="AK1" t="s">
        <v>135</v>
      </c>
      <c r="AL1" t="s">
        <v>264</v>
      </c>
      <c r="AM1" t="s">
        <v>265</v>
      </c>
      <c r="AN1" t="s">
        <v>266</v>
      </c>
      <c r="AO1" t="s">
        <v>267</v>
      </c>
      <c r="AP1" t="s">
        <v>268</v>
      </c>
      <c r="AQ1" t="s">
        <v>136</v>
      </c>
      <c r="AR1" t="s">
        <v>137</v>
      </c>
      <c r="AS1" t="s">
        <v>138</v>
      </c>
      <c r="AT1" t="s">
        <v>139</v>
      </c>
      <c r="AU1" t="s">
        <v>140</v>
      </c>
      <c r="AV1" t="s">
        <v>141</v>
      </c>
      <c r="AW1" t="s">
        <v>142</v>
      </c>
      <c r="AX1" t="s">
        <v>143</v>
      </c>
      <c r="AY1" t="s">
        <v>269</v>
      </c>
      <c r="AZ1" t="s">
        <v>270</v>
      </c>
      <c r="BA1" t="s">
        <v>271</v>
      </c>
      <c r="BB1" t="s">
        <v>272</v>
      </c>
      <c r="BC1" t="s">
        <v>144</v>
      </c>
      <c r="BD1" t="s">
        <v>145</v>
      </c>
      <c r="BE1" t="s">
        <v>146</v>
      </c>
      <c r="BF1" t="s">
        <v>147</v>
      </c>
      <c r="BG1" t="s">
        <v>148</v>
      </c>
      <c r="BH1" t="s">
        <v>149</v>
      </c>
      <c r="BI1" t="s">
        <v>150</v>
      </c>
      <c r="BJ1" t="s">
        <v>151</v>
      </c>
      <c r="BK1" t="s">
        <v>152</v>
      </c>
      <c r="BL1" t="s">
        <v>273</v>
      </c>
      <c r="BM1" t="s">
        <v>274</v>
      </c>
      <c r="BN1" t="s">
        <v>275</v>
      </c>
      <c r="BO1" t="s">
        <v>276</v>
      </c>
      <c r="BP1" t="s">
        <v>153</v>
      </c>
      <c r="BQ1" t="s">
        <v>154</v>
      </c>
      <c r="BR1" t="s">
        <v>155</v>
      </c>
      <c r="BS1" t="s">
        <v>156</v>
      </c>
      <c r="BT1" t="s">
        <v>157</v>
      </c>
      <c r="BU1" t="s">
        <v>158</v>
      </c>
      <c r="BV1" t="s">
        <v>159</v>
      </c>
      <c r="BW1" t="s">
        <v>160</v>
      </c>
      <c r="BX1" t="s">
        <v>161</v>
      </c>
      <c r="BY1" t="s">
        <v>277</v>
      </c>
      <c r="BZ1" t="s">
        <v>278</v>
      </c>
      <c r="CA1" t="s">
        <v>279</v>
      </c>
      <c r="CB1" t="s">
        <v>280</v>
      </c>
      <c r="CC1" t="s">
        <v>162</v>
      </c>
      <c r="CD1" t="s">
        <v>163</v>
      </c>
      <c r="CE1" t="s">
        <v>164</v>
      </c>
      <c r="CF1" t="s">
        <v>165</v>
      </c>
      <c r="CG1" t="s">
        <v>166</v>
      </c>
      <c r="CH1" t="s">
        <v>167</v>
      </c>
      <c r="CI1" t="s">
        <v>168</v>
      </c>
      <c r="CJ1" t="s">
        <v>169</v>
      </c>
      <c r="CK1" t="s">
        <v>170</v>
      </c>
      <c r="CL1" t="s">
        <v>281</v>
      </c>
      <c r="CM1" t="s">
        <v>282</v>
      </c>
      <c r="CN1" t="s">
        <v>283</v>
      </c>
      <c r="CO1" t="s">
        <v>284</v>
      </c>
      <c r="CP1" t="s">
        <v>171</v>
      </c>
      <c r="CQ1" t="s">
        <v>172</v>
      </c>
      <c r="CR1" t="s">
        <v>173</v>
      </c>
      <c r="CS1" t="s">
        <v>174</v>
      </c>
      <c r="CT1" t="s">
        <v>175</v>
      </c>
      <c r="CU1" t="s">
        <v>176</v>
      </c>
      <c r="CV1" t="s">
        <v>177</v>
      </c>
      <c r="CW1" t="s">
        <v>178</v>
      </c>
      <c r="CX1" t="s">
        <v>179</v>
      </c>
      <c r="CY1" t="s">
        <v>285</v>
      </c>
      <c r="CZ1" t="s">
        <v>286</v>
      </c>
      <c r="DA1" t="s">
        <v>287</v>
      </c>
      <c r="DB1" t="s">
        <v>288</v>
      </c>
      <c r="DC1" t="s">
        <v>180</v>
      </c>
      <c r="DD1" t="s">
        <v>181</v>
      </c>
      <c r="DE1" t="s">
        <v>182</v>
      </c>
      <c r="DF1" t="s">
        <v>183</v>
      </c>
      <c r="DG1" t="s">
        <v>184</v>
      </c>
      <c r="DH1" t="s">
        <v>185</v>
      </c>
      <c r="DI1" t="s">
        <v>186</v>
      </c>
      <c r="DJ1" t="s">
        <v>187</v>
      </c>
      <c r="DK1" t="s">
        <v>188</v>
      </c>
      <c r="DL1" t="s">
        <v>289</v>
      </c>
      <c r="DM1" t="s">
        <v>290</v>
      </c>
      <c r="DN1" t="s">
        <v>291</v>
      </c>
      <c r="DO1" t="s">
        <v>292</v>
      </c>
      <c r="DP1" t="s">
        <v>189</v>
      </c>
      <c r="DQ1" t="s">
        <v>190</v>
      </c>
      <c r="DR1" t="s">
        <v>191</v>
      </c>
      <c r="DS1" t="s">
        <v>192</v>
      </c>
      <c r="DT1" t="s">
        <v>193</v>
      </c>
      <c r="DU1" t="s">
        <v>194</v>
      </c>
      <c r="DV1" t="s">
        <v>195</v>
      </c>
      <c r="DW1" t="s">
        <v>196</v>
      </c>
      <c r="DX1" t="s">
        <v>197</v>
      </c>
      <c r="DY1" t="s">
        <v>293</v>
      </c>
      <c r="DZ1" t="s">
        <v>294</v>
      </c>
      <c r="EA1" t="s">
        <v>295</v>
      </c>
      <c r="EB1" t="s">
        <v>296</v>
      </c>
      <c r="EC1" t="s">
        <v>198</v>
      </c>
      <c r="ED1" t="s">
        <v>199</v>
      </c>
      <c r="EE1" t="s">
        <v>200</v>
      </c>
      <c r="EF1" t="s">
        <v>201</v>
      </c>
      <c r="EG1" t="s">
        <v>202</v>
      </c>
      <c r="EH1" t="s">
        <v>203</v>
      </c>
      <c r="EI1" t="s">
        <v>204</v>
      </c>
      <c r="EJ1" t="s">
        <v>205</v>
      </c>
      <c r="EK1" t="s">
        <v>206</v>
      </c>
      <c r="EL1" t="s">
        <v>297</v>
      </c>
      <c r="EM1" t="s">
        <v>298</v>
      </c>
      <c r="EN1" t="s">
        <v>299</v>
      </c>
      <c r="EO1" t="s">
        <v>300</v>
      </c>
      <c r="EP1" t="s">
        <v>207</v>
      </c>
      <c r="EQ1" t="s">
        <v>208</v>
      </c>
      <c r="ER1" t="s">
        <v>209</v>
      </c>
      <c r="ES1" t="s">
        <v>210</v>
      </c>
      <c r="ET1" t="s">
        <v>211</v>
      </c>
      <c r="EU1" t="s">
        <v>212</v>
      </c>
      <c r="EV1" t="s">
        <v>213</v>
      </c>
      <c r="EW1" t="s">
        <v>214</v>
      </c>
      <c r="EX1" t="s">
        <v>215</v>
      </c>
      <c r="EY1" t="s">
        <v>301</v>
      </c>
      <c r="EZ1" t="s">
        <v>302</v>
      </c>
      <c r="FA1" t="s">
        <v>303</v>
      </c>
      <c r="FB1" t="s">
        <v>304</v>
      </c>
    </row>
    <row r="2" spans="3:158" ht="24" x14ac:dyDescent="0.2">
      <c r="C2" cm="1">
        <f t="array" ref="C2">_xlfn.SWITCH('صفحه اصلی'!B4,'شاخص‌های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عمومی'!C34,'شاخص‌های عمومی'!A35,'شاخص‌های عمومی'!C35)*'شاخص‌های عمومی'!FC4</f>
        <v>2</v>
      </c>
      <c r="D2" s="10" cm="1">
        <f t="array" ref="D2">_xlfn.SWITCH('صفحه اصلی'!B4,'شاخص‌های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عمومی'!D34,'شاخص‌های عمومی'!A35,'شاخص‌های عمومی'!D35)*'شاخص‌های عمومی'!FD4</f>
        <v>4</v>
      </c>
      <c r="E2" cm="1">
        <f t="array" ref="E2">_xlfn.SWITCH('صفحه اصلی'!B4,'شاخص‌های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عمومی'!E34,'شاخص‌های عمومی'!A35,'شاخص‌های عمومی'!E35)*'شاخص‌های عمومی'!FE4</f>
        <v>6</v>
      </c>
      <c r="F2" s="10" cm="1">
        <f t="array" ref="F2">_xlfn.SWITCH('صفحه اصلی'!B4,'شاخص‌های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عمومی'!F34,'شاخص‌های عمومی'!A35,'شاخص‌های عمومی'!F35)*'شاخص‌های عمومی'!FF4</f>
        <v>8</v>
      </c>
      <c r="G2" s="10" cm="1">
        <f t="array" ref="G2">_xlfn.SWITCH('صفحه اصلی'!B4,'شاخص‌های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عمومی'!G34,'شاخص‌های عمومی'!A35,'شاخص‌های عمومی'!G35)*'شاخص‌های عمومی'!FG4</f>
        <v>8</v>
      </c>
      <c r="H2" s="10" cm="1">
        <f t="array" ref="H2">_xlfn.SWITCH('صفحه اصلی'!B4,'شاخص‌های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عمومی'!H34,'شاخص‌های عمومی'!A35,'شاخص‌های عمومی'!H35)*'شاخص‌های عمومی'!FH4</f>
        <v>6</v>
      </c>
      <c r="I2" s="10" cm="1">
        <f t="array" ref="I2">_xlfn.SWITCH('صفحه اصلی'!B4,'شاخص‌های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عمومی'!I34,'شاخص‌های عمومی'!A35,'شاخص‌های عمومی'!I35)*'شاخص‌های عمومی'!FI4</f>
        <v>10</v>
      </c>
      <c r="J2" s="10" cm="1">
        <f t="array" ref="J2">_xlfn.SWITCH('صفحه اصلی'!B4,'شاخص‌های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عمومی'!J34,'شاخص‌های عمومی'!A35,'شاخص‌های عمومی'!J35)*'شاخص‌های عمومی'!FJ4</f>
        <v>4</v>
      </c>
      <c r="K2" s="10" cm="1">
        <f t="array" ref="K2">_xlfn.SWITCH('صفحه اصلی'!B4,'شاخص‌های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عمومی'!K34,'شاخص‌های عمومی'!A35,'شاخص‌های عمومی'!K35)*'شاخص‌های عمومی'!FJ4</f>
        <v>3</v>
      </c>
      <c r="L2" s="10" cm="1">
        <f t="array" ref="L2">_xlfn.SWITCH('صفحه اصلی'!B4,'شاخص‌های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عمومی'!L34,'شاخص‌های عمومی'!A35,'شاخص‌های عمومی'!L35)*'شاخص‌های عمومی'!FK4</f>
        <v>7</v>
      </c>
      <c r="M2" s="10" cm="1">
        <f t="array" ref="M2">_xlfn.SWITCH('صفحه اصلی'!B4,'شاخص‌های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عمومی'!M34,'شاخص‌های عمومی'!A35,'شاخص‌های عمومی'!M35)*'شاخص‌های عمومی'!FL4</f>
        <v>8</v>
      </c>
      <c r="N2" s="10" cm="1">
        <f t="array" ref="N2">_xlfn.SWITCH('صفحه اصلی'!B4,'شاخص‌های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عمومی'!N34,'شاخص‌های عمومی'!A35,'شاخص‌های عمومی'!N35)*'شاخص‌های عمومی'!FM4</f>
        <v>15</v>
      </c>
      <c r="O2" s="10" cm="1">
        <f t="array" ref="O2">_xlfn.SWITCH('صفحه اصلی'!B4,'شاخص‌های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عمومی'!O34,'شاخص‌های عمومی'!A35,'شاخص‌های عمومی'!O35)*'شاخص‌های عمومی'!FN4</f>
        <v>4</v>
      </c>
      <c r="P2" s="10" cm="1">
        <f t="array" ref="P2">_xlfn.SWITCH('صفحه اصلی'!B4,'شاخص‌های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عمومی'!P34,'شاخص‌های عمومی'!A35,'شاخص‌های عمومی'!P35)*'شاخص‌های عمومی'!FC4</f>
        <v>2</v>
      </c>
      <c r="Q2" s="10" cm="1">
        <f t="array" ref="Q2">_xlfn.SWITCH('صفحه اصلی'!B4,'شاخص‌های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عمومی'!Q34,'شاخص‌های عمومی'!A35,'شاخص‌های عمومی'!Q35)*'شاخص‌های عمومی'!FD4</f>
        <v>4</v>
      </c>
      <c r="R2" s="10" cm="1">
        <f t="array" ref="R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عمومی'!R35)*'شاخص‌های عمومی'!FE4</f>
        <v>6</v>
      </c>
      <c r="S2" s="10" cm="1">
        <f t="array" ref="S2">_xlfn.SWITCH('صفحه اصلی'!B4,'شاخص‌های عمومی'!A4,'شاخص‌های عمومی'!S4,'شاخص‌های عمومی'!A5,'شاخص‌های عمومی'!S5,'شاخص‌های عمومی'!A6,'شاخص‌های عمومی'!S6,'شاخص‌های عمومی'!A7,'شاخص‌های عمومی'!S7,'شاخص‌های عمومی'!A8,'شاخص‌های عمومی'!S8,'شاخص‌های عمومی'!A9,'شاخص‌های عمومی'!S9,'شاخص‌های عمومی'!A10,'شاخص‌های عمومی'!S10,'شاخص‌های عمومی'!A11,'شاخص‌های عمومی'!S11,'شاخص‌های عمومی'!A12,'شاخص‌های عمومی'!S12,'شاخص‌های عمومی'!A13,'شاخص‌های عمومی'!S13,'شاخص‌های عمومی'!A14,'شاخص‌های عمومی'!S14,'شاخص‌های عمومی'!A15,'شاخص‌های عمومی'!S15,'شاخص‌های عمومی'!A16,'شاخص‌های عمومی'!S16,'شاخص‌های عمومی'!A17,'شاخص‌های عمومی'!S17,'شاخص‌های عمومی'!A18,'شاخص‌های عمومی'!S18,'شاخص‌های عمومی'!A19,'شاخص‌های عمومی'!S19,'شاخص‌های عمومی'!A20,'شاخص‌های عمومی'!S20,'شاخص‌های عمومی'!A21,'شاخص‌های عمومی'!S21,'شاخص‌های عمومی'!A22,'شاخص‌های عمومی'!S22,'شاخص‌های عمومی'!A23,'شاخص‌های عمومی'!S23,'شاخص‌های عمومی'!A24,'شاخص‌های عمومی'!S24,'شاخص‌های عمومی'!A25,'شاخص‌های عمومی'!S25,'شاخص‌های عمومی'!A26,'شاخص‌های عمومی'!S26,'شاخص‌های عمومی'!A27,'شاخص‌های عمومی'!S27,'شاخص‌های عمومی'!A28,'شاخص‌های عمومی'!S28,'شاخص‌های عمومی'!A29,'شاخص‌های عمومی'!S29,'شاخص‌های عمومی'!A30,'شاخص‌های عمومی'!S30,'شاخص‌های عمومی'!A31,'شاخص‌های عمومی'!S31,'شاخص‌های عمومی'!A32,'شاخص‌های عمومی'!S32,'شاخص‌های عمومی'!A33,'شاخص‌های عمومی'!S33,'شاخص‌های عمومی'!A34,'شاخص‌های عمومی'!S34,'شاخص‌های عمومی'!A35,'شاخص‌های عمومی'!S35)*'شاخص‌های عمومی'!FF4</f>
        <v>8</v>
      </c>
      <c r="T2" s="10" cm="1">
        <f t="array" ref="T2">_xlfn.SWITCH('صفحه اصلی'!B4,'شاخص‌های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عمومی'!T34,'شاخص‌های عمومی'!A35,'شاخص‌های عمومی'!T35)*'شاخص‌های عمومی'!FG4</f>
        <v>8</v>
      </c>
      <c r="U2" s="10" cm="1">
        <f t="array" ref="U2">_xlfn.SWITCH('صفحه اصلی'!B4,'شاخص‌های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عمومی'!U34,'شاخص‌های عمومی'!A35,'شاخص‌های عمومی'!U35)*'شاخص‌های عمومی'!FH4</f>
        <v>6</v>
      </c>
      <c r="V2" s="10" cm="1">
        <f t="array" ref="V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عمومی'!V35)*'شاخص‌های عمومی'!FI4</f>
        <v>10</v>
      </c>
      <c r="W2" s="10" cm="1">
        <f t="array" ref="W2">_xlfn.SWITCH('صفحه اصلی'!B4,'شاخص‌های عمومی'!A4,'شاخص‌های عمومی'!W4,'شاخص‌های عمومی'!A5,'شاخص‌های عمومی'!W5,'شاخص‌های عمومی'!A6,'شاخص‌های عمومی'!W6,'شاخص‌های عمومی'!A7,'شاخص‌های عمومی'!W7,'شاخص‌های عمومی'!A8,'شاخص‌های عمومی'!W8,'شاخص‌های عمومی'!A9,'شاخص‌های عمومی'!W9,'شاخص‌های عمومی'!A10,'شاخص‌های عمومی'!W10,'شاخص‌های عمومی'!A11,'شاخص‌های عمومی'!W11,'شاخص‌های عمومی'!A12,'شاخص‌های عمومی'!W12,'شاخص‌های عمومی'!A13,'شاخص‌های عمومی'!W13,'شاخص‌های عمومی'!A14,'شاخص‌های عمومی'!W14,'شاخص‌های عمومی'!A15,'شاخص‌های عمومی'!W15,'شاخص‌های عمومی'!A16,'شاخص‌های عمومی'!W16,'شاخص‌های عمومی'!A17,'شاخص‌های عمومی'!W17,'شاخص‌های عمومی'!A18,'شاخص‌های عمومی'!W18,'شاخص‌های عمومی'!A19,'شاخص‌های عمومی'!W19,'شاخص‌های عمومی'!A20,'شاخص‌های عمومی'!W20,'شاخص‌های عمومی'!A21,'شاخص‌های عمومی'!W21,'شاخص‌های عمومی'!A22,'شاخص‌های عمومی'!W22,'شاخص‌های عمومی'!A23,'شاخص‌های عمومی'!W23,'شاخص‌های عمومی'!A24,'شاخص‌های عمومی'!W24,'شاخص‌های عمومی'!A25,'شاخص‌های عمومی'!W25,'شاخص‌های عمومی'!A26,'شاخص‌های عمومی'!W26,'شاخص‌های عمومی'!A27,'شاخص‌های عمومی'!W27,'شاخص‌های عمومی'!A28,'شاخص‌های عمومی'!W28,'شاخص‌های عمومی'!A29,'شاخص‌های عمومی'!W29,'شاخص‌های عمومی'!A30,'شاخص‌های عمومی'!W30,'شاخص‌های عمومی'!A31,'شاخص‌های عمومی'!W31,'شاخص‌های عمومی'!A32,'شاخص‌های عمومی'!W32,'شاخص‌های عمومی'!A33,'شاخص‌های عمومی'!W33,'شاخص‌های عمومی'!A34,'شاخص‌های عمومی'!W34,'شاخص‌های عمومی'!A35,'شاخص‌های عمومی'!W35)*'شاخص‌های عمومی'!FI4</f>
        <v>8</v>
      </c>
      <c r="X2" s="10" cm="1">
        <f t="array" ref="X2">_xlfn.SWITCH('صفحه اصلی'!B4,'شاخص‌های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عمومی'!X34,'شاخص‌های عمومی'!A35,'شاخص‌های عمومی'!X35)*'شاخص‌های عمومی'!FJ4</f>
        <v>3</v>
      </c>
      <c r="Y2" s="10" cm="1">
        <f t="array" ref="Y2">_xlfn.SWITCH('صفحه اصلی'!B4,'شاخص‌های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عمومی'!Y34,'شاخص‌های عمومی'!A35,'شاخص‌های عمومی'!Y35)*'شاخص‌های عمومی'!FK4</f>
        <v>7</v>
      </c>
      <c r="Z2" s="10" cm="1">
        <f t="array" ref="Z2">_xlfn.SWITCH('صفحه اصلی'!B4,'شاخص‌های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عمومی'!Z34,'شاخص‌های عمومی'!A35,'شاخص‌های عمومی'!Z35)*'شاخص‌های عمومی'!FL4</f>
        <v>8</v>
      </c>
      <c r="AA2" s="10" cm="1">
        <f t="array" ref="AA2">_xlfn.SWITCH('صفحه اصلی'!B4,'شاخص‌های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عمومی'!AA34,'شاخص‌های عمومی'!A35,'شاخص‌های عمومی'!AA35)*'شاخص‌های عمومی'!FM4</f>
        <v>15</v>
      </c>
      <c r="AB2" s="10" cm="1">
        <f t="array" ref="AB2">_xlfn.SWITCH('صفحه اصلی'!B4,'شاخص‌های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عمومی'!AB34,'شاخص‌های عمومی'!A35,'شاخص‌های عمومی'!AB35)*'شاخص‌های عمومی'!FN4</f>
        <v>4</v>
      </c>
      <c r="AC2" s="10" cm="1">
        <f t="array" ref="AC2">_xlfn.SWITCH('صفحه اصلی'!B4,'شاخص‌های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عمومی'!AC34,'شاخص‌های عمومی'!A35,'شاخص‌های عمومی'!AC35)*'شاخص‌های عمومی'!FC4</f>
        <v>2</v>
      </c>
      <c r="AD2" s="10" cm="1">
        <f t="array" ref="AD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عمومی'!AD35)*'شاخص‌های عمومی'!FD4</f>
        <v>4</v>
      </c>
      <c r="AE2" s="10" cm="1">
        <f t="array" ref="AE2">_xlfn.SWITCH('صفحه اصلی'!B4,'شاخص‌های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عمومی'!AE34,'شاخص‌های عمومی'!A35,'شاخص‌های عمومی'!AE35)*'شاخص‌های عمومی'!FE4</f>
        <v>6</v>
      </c>
      <c r="AF2" s="10" cm="1">
        <f t="array" ref="AF2">_xlfn.SWITCH('صفحه اصلی'!B4,'شاخص‌های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عمومی'!AF34,'شاخص‌های عمومی'!A35,'شاخص‌های عمومی'!AF35)*'شاخص‌های عمومی'!FF4</f>
        <v>8</v>
      </c>
      <c r="AG2" s="10" cm="1">
        <f t="array" ref="AG2">_xlfn.SWITCH('صفحه اصلی'!B4,'شاخص‌های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عمومی'!AG34,'شاخص‌های عمومی'!A35,'شاخص‌های عمومی'!AG35)*'شاخص‌های عمومی'!FG4</f>
        <v>8</v>
      </c>
      <c r="AH2" s="10" cm="1">
        <f t="array" ref="AH2">_xlfn.SWITCH('صفحه اصلی'!B4,'شاخص‌های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عمومی'!AH34,'شاخص‌های عمومی'!A35,'شاخص‌های عمومی'!AH35)*'شاخص‌های عمومی'!FH4</f>
        <v>6</v>
      </c>
      <c r="AI2" s="10" cm="1">
        <f t="array" ref="AI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عمومی'!AI35)*'شاخص‌های عمومی'!FI4</f>
        <v>10</v>
      </c>
      <c r="AJ2" s="10" cm="1">
        <f t="array" ref="AJ2">_xlfn.SWITCH('صفحه اصلی'!B4,'شاخص‌های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عمومی'!AJ34,'شاخص‌های عمومی'!A35,'شاخص‌های عمومی'!AJ35)*'شاخص‌های عمومی'!FI4</f>
        <v>8</v>
      </c>
      <c r="AK2" s="10" cm="1">
        <f t="array" ref="AK2">_xlfn.SWITCH('صفحه اصلی'!B4,'شاخص‌های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عمومی'!AK34,'شاخص‌های عمومی'!A35,'شاخص‌های عمومی'!AK35)*'شاخص‌های عمومی'!FJ4</f>
        <v>3</v>
      </c>
      <c r="AL2" s="10" cm="1">
        <f t="array" ref="AL2">_xlfn.SWITCH('صفحه اصلی'!B4,'شاخص‌های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عمومی'!AL34,'شاخص‌های عمومی'!A35,'شاخص‌های عمومی'!AL35)*'شاخص‌های عمومی'!FK4</f>
        <v>7</v>
      </c>
      <c r="AM2" s="10" cm="1">
        <f t="array" ref="AM2">_xlfn.SWITCH('صفحه اصلی'!B4,'شاخص‌های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عمومی'!AM34,'شاخص‌های عمومی'!A35,'شاخص‌های عمومی'!AM35)*'شاخص‌های عمومی'!FL4</f>
        <v>8</v>
      </c>
      <c r="AN2" s="10" cm="1">
        <f t="array" ref="AN2">_xlfn.SWITCH('صفحه اصلی'!B4,'شاخص‌های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عمومی'!AN34,'شاخص‌های عمومی'!A35,'شاخص‌های عمومی'!AN35)*'شاخص‌های عمومی'!FM4</f>
        <v>15</v>
      </c>
      <c r="AO2" s="10" cm="1">
        <f t="array" ref="AO2">_xlfn.SWITCH('صفحه اصلی'!B4,'شاخص‌های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عمومی'!AO34,'شاخص‌های عمومی'!A35,'شاخص‌های عمومی'!AO35)*'شاخص‌های عمومی'!FN4</f>
        <v>4</v>
      </c>
      <c r="AP2" cm="1">
        <f t="array" ref="AP2">_xlfn.SWITCH('صفحه اصلی'!B4,'شاخص‌های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عمومی'!AP34,'شاخص‌های عمومی'!A35,'شاخص‌های عمومی'!AP35)*'شاخص‌های عمومی'!FC4</f>
        <v>2</v>
      </c>
      <c r="AQ2" s="10" cm="1">
        <f t="array" ref="AQ2">_xlfn.SWITCH('صفحه اصلی'!B4,'شاخص‌های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عمومی'!AQ34,'شاخص‌های عمومی'!A35,'شاخص‌های عمومی'!AQ35)*'شاخص‌های عمومی'!FD4</f>
        <v>4</v>
      </c>
      <c r="AR2" s="10" cm="1">
        <f t="array" ref="AR2">_xlfn.SWITCH('صفحه اصلی'!B4,'شاخص‌های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عمومی'!AR34,'شاخص‌های عمومی'!A35,'شاخص‌های عمومی'!AR35)*'شاخص‌های عمومی'!FE4</f>
        <v>6</v>
      </c>
      <c r="AS2" s="10" cm="1">
        <f t="array" ref="AS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عمومی'!AS35)*'شاخص‌های عمومی'!FF4</f>
        <v>8</v>
      </c>
      <c r="AT2" s="10" cm="1">
        <f t="array" ref="AT2">_xlfn.SWITCH('صفحه اصلی'!B4,'شاخص‌های عمومی'!A4,'شاخص‌های عمومی'!AT4,'شاخص‌های عمومی'!A5,'شاخص‌های عمومی'!AT5,'شاخص‌های عمومی'!A6,'شاخص‌های عمومی'!AT6,'شاخص‌های عمومی'!A7,'شاخص‌های عمومی'!AT7,'شاخص‌های عمومی'!A8,'شاخص‌های عمومی'!AT8,'شاخص‌های عمومی'!A9,'شاخص‌های عمومی'!AT9,'شاخص‌های عمومی'!A10,'شاخص‌های عمومی'!AT10,'شاخص‌های عمومی'!A11,'شاخص‌های عمومی'!AT11,'شاخص‌های عمومی'!A12,'شاخص‌های عمومی'!AT12,'شاخص‌های عمومی'!A13,'شاخص‌های عمومی'!AT13,'شاخص‌های عمومی'!A14,'شاخص‌های عمومی'!AT14,'شاخص‌های عمومی'!A15,'شاخص‌های عمومی'!AT15,'شاخص‌های عمومی'!A16,'شاخص‌های عمومی'!AT16,'شاخص‌های عمومی'!A17,'شاخص‌های عمومی'!AT17,'شاخص‌های عمومی'!A18,'شاخص‌های عمومی'!AT18,'شاخص‌های عمومی'!A19,'شاخص‌های عمومی'!AT19,'شاخص‌های عمومی'!A20,'شاخص‌های عمومی'!AT20,'شاخص‌های عمومی'!A21,'شاخص‌های عمومی'!AT21,'شاخص‌های عمومی'!A22,'شاخص‌های عمومی'!AT22,'شاخص‌های عمومی'!A23,'شاخص‌های عمومی'!AT23,'شاخص‌های عمومی'!A24,'شاخص‌های عمومی'!AT24,'شاخص‌های عمومی'!A25,'شاخص‌های عمومی'!AT25,'شاخص‌های عمومی'!A26,'شاخص‌های عمومی'!AT26,'شاخص‌های عمومی'!A27,'شاخص‌های عمومی'!AT27,'شاخص‌های عمومی'!A28,'شاخص‌های عمومی'!AT28,'شاخص‌های عمومی'!A29,'شاخص‌های عمومی'!AT29,'شاخص‌های عمومی'!A30,'شاخص‌های عمومی'!AT30,'شاخص‌های عمومی'!A31,'شاخص‌های عمومی'!AT31,'شاخص‌های عمومی'!A32,'شاخص‌های عمومی'!AT32,'شاخص‌های عمومی'!A33,'شاخص‌های عمومی'!AT33,'شاخص‌های عمومی'!A34,'شاخص‌های عمومی'!AT34,'شاخص‌های عمومی'!A35,'شاخص‌های عمومی'!AT35)*'شاخص‌های عمومی'!FG4</f>
        <v>8</v>
      </c>
      <c r="AU2" s="10" cm="1">
        <f t="array" ref="AU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عمومی'!AU35)*'شاخص‌های عمومی'!FH4</f>
        <v>6</v>
      </c>
      <c r="AV2" s="10" cm="1">
        <f t="array" ref="AV2">_xlfn.SWITCH('صفحه اصلی'!B4,'شاخص‌های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عمومی'!AV34,'شاخص‌های عمومی'!A35,'شاخص‌های عمومی'!AV35)*'شاخص‌های عمومی'!FI4</f>
        <v>10</v>
      </c>
      <c r="AW2" s="10" cm="1">
        <f t="array" ref="AW2">_xlfn.SWITCH('صفحه اصلی'!B4,'شاخص‌های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عمومی'!AW34,'شاخص‌های عمومی'!A35,'شاخص‌های عمومی'!AW35)*'شاخص‌های عمومی'!FI4</f>
        <v>8</v>
      </c>
      <c r="AX2" s="10" cm="1">
        <f t="array" ref="AX2">_xlfn.SWITCH('صفحه اصلی'!B4,'شاخص‌های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عمومی'!AX34,'شاخص‌های عمومی'!A35,'شاخص‌های عمومی'!AX35)*'شاخص‌های عمومی'!FJ4</f>
        <v>3</v>
      </c>
      <c r="AY2" s="10" cm="1">
        <f t="array" ref="AY2">_xlfn.SWITCH('صفحه اصلی'!B4,'شاخص‌های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عمومی'!AY34,'شاخص‌های عمومی'!A35,'شاخص‌های عمومی'!AY35)*'شاخص‌های عمومی'!FK4</f>
        <v>7</v>
      </c>
      <c r="AZ2" s="10" cm="1">
        <f t="array" ref="AZ2">_xlfn.SWITCH('صفحه اصلی'!B4,'شاخص‌های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عمومی'!AZ34,'شاخص‌های عمومی'!A35,'شاخص‌های عمومی'!AZ35)*'شاخص‌های عمومی'!FL4</f>
        <v>8</v>
      </c>
      <c r="BA2" s="10" cm="1">
        <f t="array" ref="BA2">_xlfn.SWITCH('صفحه اصلی'!B4,'شاخص‌های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عمومی'!BA34,'شاخص‌های عمومی'!A35,'شاخص‌های عمومی'!BA35)*'شاخص‌های عمومی'!FM4</f>
        <v>15</v>
      </c>
      <c r="BB2" s="10" cm="1">
        <f t="array" ref="BB2">_xlfn.SWITCH('صفحه اصلی'!B4,'شاخص‌های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عمومی'!BB34,'شاخص‌های عمومی'!A35,'شاخص‌های عمومی'!BB35)*'شاخص‌های عمومی'!FN4</f>
        <v>4</v>
      </c>
      <c r="BC2" s="10" cm="1">
        <f t="array" ref="BC2">_xlfn.SWITCH('صفحه اصلی'!B4,'شاخص‌های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عمومی'!BC34,'شاخص‌های عمومی'!A35,'شاخص‌های عمومی'!BC35)*'شاخص‌های عمومی'!FC4</f>
        <v>2</v>
      </c>
      <c r="BD2" s="10" cm="1">
        <f t="array" ref="BD2">_xlfn.SWITCH('صفحه اصلی'!B4,'شاخص‌های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عمومی'!BD34,'شاخص‌های عمومی'!A35,'شاخص‌های عمومی'!BD35)*'شاخص‌های عمومی'!FD4</f>
        <v>4</v>
      </c>
      <c r="BE2" s="10" cm="1">
        <f t="array" ref="BE2">_xlfn.SWITCH('صفحه اصلی'!B4,'شاخص‌های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عمومی'!BE34,'شاخص‌های عمومی'!A35,'شاخص‌های عمومی'!BE35)*'شاخص‌های عمومی'!FE4</f>
        <v>6</v>
      </c>
      <c r="BF2" s="10" cm="1">
        <f t="array" ref="BF2">_xlfn.SWITCH('صفحه اصلی'!B4,'شاخص‌های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عمومی'!BF34,'شاخص‌های عمومی'!A35,'شاخص‌های عمومی'!BF35)*'شاخص‌های عمومی'!FF4</f>
        <v>8</v>
      </c>
      <c r="BG2" s="10" cm="1">
        <f t="array" ref="BG2">_xlfn.SWITCH('صفحه اصلی'!B4,'شاخص‌های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عمومی'!BG34,'شاخص‌های عمومی'!A35,'شاخص‌های عمومی'!BG35)*'شاخص‌های عمومی'!FG4</f>
        <v>8</v>
      </c>
      <c r="BH2" s="10" cm="1">
        <f t="array" ref="BH2">_xlfn.SWITCH('صفحه اصلی'!B4,'شاخص‌های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عمومی'!BH34,'شاخص‌های عمومی'!A35,'شاخص‌های عمومی'!BH35)*'شاخص‌های عمومی'!FH4</f>
        <v>6</v>
      </c>
      <c r="BI2" s="10" cm="1">
        <f t="array" ref="BI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عمومی'!BI35)*'شاخص‌های عمومی'!FI4</f>
        <v>10</v>
      </c>
      <c r="BJ2" s="10" cm="1">
        <f t="array" ref="BJ2">_xlfn.SWITCH('صفحه اصلی'!B4,'شاخص‌های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عمومی'!BJ34,'شاخص‌های عمومی'!A35,'شاخص‌های عمومی'!BJ35)*'شاخص‌های عمومی'!FI4</f>
        <v>8</v>
      </c>
      <c r="BK2" s="10" cm="1">
        <f t="array" ref="BK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عمومی'!BK35)*'شاخص‌های عمومی'!FJ4</f>
        <v>3</v>
      </c>
      <c r="BL2" s="10" cm="1">
        <f t="array" ref="BL2">_xlfn.SWITCH('صفحه اصلی'!B4,'شاخص‌های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عمومی'!BL34,'شاخص‌های عمومی'!A35,'شاخص‌های عمومی'!BL35)*'شاخص‌های عمومی'!FK4</f>
        <v>7</v>
      </c>
      <c r="BM2" s="10" cm="1">
        <f t="array" ref="BM2">_xlfn.SWITCH('صفحه اصلی'!B4,'شاخص‌های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عمومی'!BM34,'شاخص‌های عمومی'!A35,'شاخص‌های عمومی'!BM35)*'شاخص‌های عمومی'!FL4</f>
        <v>8</v>
      </c>
      <c r="BN2" s="10" cm="1">
        <f t="array" ref="BN2">_xlfn.SWITCH('صفحه اصلی'!B4,'شاخص‌های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عمومی'!BN34,'شاخص‌های عمومی'!A35,'شاخص‌های عمومی'!BN35)*'شاخص‌های عمومی'!FM4</f>
        <v>15</v>
      </c>
      <c r="BO2" s="10" cm="1">
        <f t="array" ref="BO2">_xlfn.SWITCH('صفحه اصلی'!B4,'شاخص‌های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عمومی'!BO34,'شاخص‌های عمومی'!A35,'شاخص‌های عمومی'!BO35)*'شاخص‌های عمومی'!FN4</f>
        <v>4</v>
      </c>
      <c r="BP2" s="10" cm="1">
        <f t="array" ref="BP2">_xlfn.SWITCH('صفحه اصلی'!B4,'شاخص‌های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عمومی'!BP34,'شاخص‌های عمومی'!A35,'شاخص‌های عمومی'!BP35)*'شاخص‌های عمومی'!FC4</f>
        <v>2</v>
      </c>
      <c r="BQ2" s="10" cm="1">
        <f t="array" ref="BQ2">_xlfn.SWITCH('صفحه اصلی'!B4,'شاخص‌های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عمومی'!BQ34,'شاخص‌های عمومی'!A35,'شاخص‌های عمومی'!BQ35)*'شاخص‌های عمومی'!FD4</f>
        <v>4</v>
      </c>
      <c r="BR2" s="10" cm="1">
        <f t="array" ref="BR2">_xlfn.SWITCH('صفحه اصلی'!B4,'شاخص‌های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عمومی'!BR34,'شاخص‌های عمومی'!A35,'شاخص‌های عمومی'!BR35)*'شاخص‌های عمومی'!FE4</f>
        <v>6</v>
      </c>
      <c r="BS2" s="10" cm="1">
        <f t="array" ref="BS2">_xlfn.SWITCH('صفحه اصلی'!B4,'شاخص‌های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عمومی'!BS34,'شاخص‌های عمومی'!A35,'شاخص‌های عمومی'!BS35)*'شاخص‌های عمومی'!FF4</f>
        <v>8</v>
      </c>
      <c r="BT2" s="10" cm="1">
        <f t="array" ref="BT2">_xlfn.SWITCH('صفحه اصلی'!B4,'شاخص‌های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عمومی'!BT34,'شاخص‌های عمومی'!A35,'شاخص‌های عمومی'!BT35)*'شاخص‌های عمومی'!FG4</f>
        <v>8</v>
      </c>
      <c r="BU2" s="10" cm="1">
        <f t="array" ref="BU2">_xlfn.SWITCH('صفحه اصلی'!B4,'شاخص‌های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عمومی'!BU34,'شاخص‌های عمومی'!A35,'شاخص‌های عمومی'!BU35)*'شاخص‌های عمومی'!FH4</f>
        <v>6</v>
      </c>
      <c r="BV2" s="10" cm="1">
        <f t="array" ref="BV2">_xlfn.SWITCH('صفحه اصلی'!B4,'شاخص‌های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عمومی'!BV34,'شاخص‌های عمومی'!A35,'شاخص‌های عمومی'!BV35)*'شاخص‌های عمومی'!FI4</f>
        <v>10</v>
      </c>
      <c r="BW2" s="10" cm="1">
        <f t="array" ref="BW2">_xlfn.SWITCH('صفحه اصلی'!B4,'شاخص‌های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عمومی'!BW34,'شاخص‌های عمومی'!A35,'شاخص‌های عمومی'!BW35)*'شاخص‌های عمومی'!FI4</f>
        <v>8</v>
      </c>
      <c r="BX2" s="10" cm="1">
        <f t="array" ref="BX2">_xlfn.SWITCH('صفحه اصلی'!B4,'شاخص‌های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عمومی'!BX34,'شاخص‌های عمومی'!A35,'شاخص‌های عمومی'!BX35)*'شاخص‌های عمومی'!FJ4</f>
        <v>3</v>
      </c>
      <c r="BY2" s="10" cm="1">
        <f t="array" ref="BY2">_xlfn.SWITCH('صفحه اصلی'!B4,'شاخص‌های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عمومی'!BY34,'شاخص‌های عمومی'!A35,'شاخص‌های عمومی'!BY35)*'شاخص‌های عمومی'!FK4</f>
        <v>7</v>
      </c>
      <c r="BZ2" s="10" cm="1">
        <f t="array" ref="BZ2">_xlfn.SWITCH('صفحه اصلی'!B4,'شاخص‌های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عمومی'!BZ34,'شاخص‌های عمومی'!A35,'شاخص‌های عمومی'!BZ35)*'شاخص‌های عمومی'!FL4</f>
        <v>8</v>
      </c>
      <c r="CA2" s="10" cm="1">
        <f t="array" ref="CA2">_xlfn.SWITCH('صفحه اصلی'!B4,'شاخص‌های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عمومی'!CA34,'شاخص‌های عمومی'!A35,'شاخص‌های عمومی'!CA35)*'شاخص‌های عمومی'!FM4</f>
        <v>15</v>
      </c>
      <c r="CB2" s="10" cm="1">
        <f t="array" ref="CB2">_xlfn.SWITCH('صفحه اصلی'!B4,'شاخص‌های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عمومی'!CB34,'شاخص‌های عمومی'!A35,'شاخص‌های عمومی'!CB35)*'شاخص‌های عمومی'!FN4</f>
        <v>4</v>
      </c>
      <c r="CC2" s="10" cm="1">
        <f t="array" ref="CC2">_xlfn.SWITCH('صفحه اصلی'!B4,'شاخص‌های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عمومی'!CD34,'شاخص‌های عمومی'!A35,'شاخص‌های عمومی'!CD35)*'شاخص‌های عمومی'!FC4</f>
        <v>2</v>
      </c>
      <c r="CD2" s="10" cm="1">
        <f t="array" ref="CD2">_xlfn.SWITCH('صفحه اصلی'!B4,'شاخص‌های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عمومی'!CE34,'شاخص‌های عمومی'!A35,'شاخص‌های عمومی'!CE35)*'شاخص‌های عمومی'!FD4</f>
        <v>4</v>
      </c>
      <c r="CE2" s="10" cm="1">
        <f t="array" ref="CE2">_xlfn.SWITCH('صفحه اصلی'!B4,'شاخص‌های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عمومی'!CF34,'شاخص‌های عمومی'!A35,'شاخص‌های عمومی'!CF35)*'شاخص‌های عمومی'!FE4</f>
        <v>6</v>
      </c>
      <c r="CF2" s="10" cm="1">
        <f t="array" ref="CF2">_xlfn.SWITCH('صفحه اصلی'!B4,'شاخص‌های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عمومی'!CG34,'شاخص‌های عمومی'!A35,'شاخص‌های عمومی'!CG35)*'شاخص‌های عمومی'!FF4</f>
        <v>8</v>
      </c>
      <c r="CG2" s="10" cm="1">
        <f t="array" ref="CG2">_xlfn.SWITCH('صفحه اصلی'!B4,'شاخص‌های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عمومی'!CH34,'شاخص‌های عمومی'!A35,'شاخص‌های عمومی'!CH35)*'شاخص‌های عمومی'!FG4</f>
        <v>8</v>
      </c>
      <c r="CH2" s="10" cm="1">
        <f t="array" ref="CH2">_xlfn.SWITCH('صفحه اصلی'!B4,'شاخص‌های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عمومی'!CI34,'شاخص‌های عمومی'!A35,'شاخص‌های عمومی'!CI35)*'شاخص‌های عمومی'!FH4</f>
        <v>15</v>
      </c>
      <c r="CI2" s="10" cm="1">
        <f t="array" ref="CI2">_xlfn.SWITCH('صفحه اصلی'!B4,'شاخص‌های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عمومی'!CJ34,'شاخص‌های عمومی'!A35,'شاخص‌های عمومی'!CJ35)*'شاخص‌های عمومی'!FI4</f>
        <v>8</v>
      </c>
      <c r="CJ2" s="10" cm="1">
        <f t="array" ref="CJ2">_xlfn.SWITCH('صفحه اصلی'!B4,'شاخص‌های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عمومی'!CK34,'شاخص‌های عمومی'!A35,'شاخص‌های عمومی'!CK35)*'شاخص‌های عمومی'!FJ4</f>
        <v>3</v>
      </c>
      <c r="CK2" s="10" cm="1">
        <f t="array" ref="CK2">_xlfn.SWITCH('صفحه اصلی'!B4,'شاخص‌های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عمومی'!CL34,'شاخص‌های عمومی'!A35,'شاخص‌های عمومی'!CL35)*'شاخص‌های عمومی'!FK4</f>
        <v>7</v>
      </c>
      <c r="CL2" s="10" cm="1">
        <f t="array" ref="CL2">_xlfn.SWITCH('صفحه اصلی'!B4,'شاخص‌های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عمومی'!CM34,'شاخص‌های عمومی'!A35,'شاخص‌های عمومی'!CM35)*'شاخص‌های عمومی'!FL4</f>
        <v>8</v>
      </c>
      <c r="CM2" s="10" cm="1">
        <f t="array" ref="CM2">_xlfn.SWITCH('صفحه اصلی'!B4,'شاخص‌های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عمومی'!CN34,'شاخص‌های عمومی'!A35,'شاخص‌های عمومی'!CN35)*'شاخص‌های عمومی'!FM4</f>
        <v>15</v>
      </c>
      <c r="CN2" s="10" cm="1">
        <f t="array" ref="CN2">_xlfn.SWITCH('صفحه اصلی'!B4,'شاخص‌های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عمومی'!CO34,'شاخص‌های عمومی'!A35,'شاخص‌های عمومی'!CO35)*'شاخص‌های عمومی'!FN4</f>
        <v>4</v>
      </c>
      <c r="CO2" s="10" cm="1">
        <f t="array" ref="CO2">_xlfn.SWITCH('صفحه اصلی'!B4,'شاخص‌های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عمومی'!CP34,'شاخص‌های عمومی'!A35,'شاخص‌های عمومی'!CP35)*'شاخص‌های عمومی'!FO4</f>
        <v>8</v>
      </c>
      <c r="CP2" s="10" cm="1">
        <f t="array" ref="CP2">_xlfn.SWITCH('صفحه اصلی'!B4,'شاخص‌های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عمومی'!CQ34,'شاخص‌های عمومی'!A35,'شاخص‌های عمومی'!CQ35)*'شاخص‌های عمومی'!FC4</f>
        <v>2</v>
      </c>
      <c r="CQ2" s="10" cm="1">
        <f t="array" ref="CQ2">_xlfn.SWITCH('صفحه اصلی'!B4,'شاخص‌های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عمومی'!CR34,'شاخص‌های عمومی'!A35,'شاخص‌های عمومی'!CR35)*'شاخص‌های عمومی'!FD4</f>
        <v>4</v>
      </c>
      <c r="CR2" s="10" cm="1">
        <f t="array" ref="CR2">_xlfn.SWITCH('صفحه اصلی'!B4,'شاخص‌های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عمومی'!CS34,'شاخص‌های عمومی'!A35,'شاخص‌های عمومی'!CS35)*'شاخص‌های عمومی'!FE4</f>
        <v>6</v>
      </c>
      <c r="CS2" s="10" cm="1">
        <f t="array" ref="CS2">_xlfn.SWITCH('صفحه اصلی'!B4,'شاخص‌های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عمومی'!CT34,'شاخص‌های عمومی'!A35,'شاخص‌های عمومی'!CT35)*'شاخص‌های عمومی'!FF4</f>
        <v>8</v>
      </c>
      <c r="CT2" s="10" cm="1">
        <f t="array" ref="CT2">_xlfn.SWITCH('صفحه اصلی'!B4,'شاخص‌های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عمومی'!CU34,'شاخص‌های عمومی'!A35,'شاخص‌های عمومی'!CU35)*'شاخص‌های عمومی'!FG4</f>
        <v>8</v>
      </c>
      <c r="CU2" s="10" cm="1">
        <f t="array" ref="CU2">_xlfn.SWITCH('صفحه اصلی'!B4,'شاخص‌های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عمومی'!CV34,'شاخص‌های عمومی'!A35,'شاخص‌های عمومی'!CV35)*'شاخص‌های عمومی'!FH4</f>
        <v>15</v>
      </c>
      <c r="CV2" s="10" cm="1">
        <f t="array" ref="CV2">_xlfn.SWITCH('صفحه اصلی'!B4,'شاخص‌های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عمومی'!CW34,'شاخص‌های عمومی'!A35,'شاخص‌های عمومی'!CW35)*'شاخص‌های عمومی'!FI4</f>
        <v>8</v>
      </c>
      <c r="CW2" s="10" cm="1">
        <f t="array" ref="CW2">_xlfn.SWITCH('صفحه اصلی'!B4,'شاخص‌های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عمومی'!CX34,'شاخص‌های عمومی'!A35,'شاخص‌های عمومی'!CX35)*'شاخص‌های عمومی'!FJ4</f>
        <v>3</v>
      </c>
      <c r="CX2" s="10" cm="1">
        <f t="array" ref="CX2">_xlfn.SWITCH('صفحه اصلی'!B4,'شاخص‌های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عمومی'!CY34,'شاخص‌های عمومی'!A35,'شاخص‌های عمومی'!CY35)*'شاخص‌های عمومی'!FK4</f>
        <v>7</v>
      </c>
      <c r="CY2" s="10" cm="1">
        <f t="array" ref="CY2">_xlfn.SWITCH('صفحه اصلی'!B4,'شاخص‌های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عمومی'!CZ34,'شاخص‌های عمومی'!A35,'شاخص‌های عمومی'!CZ35)*'شاخص‌های عمومی'!FL4</f>
        <v>8</v>
      </c>
      <c r="CZ2" s="10" cm="1">
        <f t="array" ref="CZ2">_xlfn.SWITCH('صفحه اصلی'!B4,'شاخص‌های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عمومی'!DA34,'شاخص‌های عمومی'!A35,'شاخص‌های عمومی'!DA35)*'شاخص‌های عمومی'!FM4</f>
        <v>15</v>
      </c>
      <c r="DA2" s="10" cm="1">
        <f t="array" ref="DA2">_xlfn.SWITCH('صفحه اصلی'!B4,'شاخص‌های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عمومی'!DB34,'شاخص‌های عمومی'!A35,'شاخص‌های عمومی'!DB35)*'شاخص‌های عمومی'!FN4</f>
        <v>4</v>
      </c>
      <c r="DB2" s="10" cm="1">
        <f t="array" ref="DB2">_xlfn.SWITCH('صفحه اصلی'!B4,'شاخص‌های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عمومی'!DC34,'شاخص‌های عمومی'!A35,'شاخص‌های عمومی'!DC35)*'شاخص‌های عمومی'!FO4</f>
        <v>8</v>
      </c>
      <c r="DC2" s="10" cm="1">
        <f t="array" ref="DC2">_xlfn.SWITCH('صفحه اصلی'!B4,'شاخص‌های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عمومی'!DD34,'شاخص‌های عمومی'!A35,'شاخص‌های عمومی'!DD35)*'شاخص‌های عمومی'!FC4</f>
        <v>2</v>
      </c>
      <c r="DD2" s="10" cm="1">
        <f t="array" ref="DD2">_xlfn.SWITCH('صفحه اصلی'!B4,'شاخص‌های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عمومی'!DE34,'شاخص‌های عمومی'!A35,'شاخص‌های عمومی'!DE35)*'شاخص‌های عمومی'!FD4</f>
        <v>4</v>
      </c>
      <c r="DE2" s="10" cm="1">
        <f t="array" ref="DE2">_xlfn.SWITCH('صفحه اصلی'!B4,'شاخص‌های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عمومی'!DF34,'شاخص‌های عمومی'!A35,'شاخص‌های عمومی'!DF35)*'شاخص‌های عمومی'!FE4</f>
        <v>6</v>
      </c>
      <c r="DF2" s="10" cm="1">
        <f t="array" ref="DF2">_xlfn.SWITCH('صفحه اصلی'!B4,'شاخص‌های عمومی'!A4,'شاخص‌های عمومی'!DG4,'شاخص‌های عمومی'!A5,'شاخص‌های عمومی'!DG5,'شاخص‌های عمومی'!A6,'شاخص‌های عمومی'!DG6,'شاخص‌های عمومی'!A7,'شاخص‌های عمومی'!DG7,'شاخص‌های عمومی'!A8,'شاخص‌های عمومی'!DG8,'شاخص‌های عمومی'!A9,'شاخص‌های عمومی'!DG9,'شاخص‌های عمومی'!A10,'شاخص‌های عمومی'!DG10,'شاخص‌های عمومی'!A11,'شاخص‌های عمومی'!DG11,'شاخص‌های عمومی'!A12,'شاخص‌های عمومی'!DG12,'شاخص‌های عمومی'!A13,'شاخص‌های عمومی'!DG13,'شاخص‌های عمومی'!A14,'شاخص‌های عمومی'!DG14,'شاخص‌های عمومی'!A15,'شاخص‌های عمومی'!DG15,'شاخص‌های عمومی'!A16,'شاخص‌های عمومی'!DG16,'شاخص‌های عمومی'!A17,'شاخص‌های عمومی'!DG17,'شاخص‌های عمومی'!A18,'شاخص‌های عمومی'!DG18,'شاخص‌های عمومی'!A19,'شاخص‌های عمومی'!DG19,'شاخص‌های عمومی'!A20,'شاخص‌های عمومی'!DG20,'شاخص‌های عمومی'!A21,'شاخص‌های عمومی'!DG21,'شاخص‌های عمومی'!A22,'شاخص‌های عمومی'!DG22,'شاخص‌های عمومی'!A23,'شاخص‌های عمومی'!DG23,'شاخص‌های عمومی'!A24,'شاخص‌های عمومی'!DG24,'شاخص‌های عمومی'!A25,'شاخص‌های عمومی'!DG25,'شاخص‌های عمومی'!A26,'شاخص‌های عمومی'!DG26,'شاخص‌های عمومی'!A27,'شاخص‌های عمومی'!DG27,'شاخص‌های عمومی'!A28,'شاخص‌های عمومی'!DG28,'شاخص‌های عمومی'!A29,'شاخص‌های عمومی'!DG29,'شاخص‌های عمومی'!A30,'شاخص‌های عمومی'!DG30,'شاخص‌های عمومی'!A31,'شاخص‌های عمومی'!DG31,'شاخص‌های عمومی'!A32,'شاخص‌های عمومی'!DG32,'شاخص‌های عمومی'!A33,'شاخص‌های عمومی'!DG33,'شاخص‌های عمومی'!A34,'شاخص‌های عمومی'!DG34,'شاخص‌های عمومی'!A35,'شاخص‌های عمومی'!DG35)*'شاخص‌های عمومی'!FF4</f>
        <v>8</v>
      </c>
      <c r="DG2" s="10" cm="1">
        <f t="array" ref="DG2">_xlfn.SWITCH('صفحه اصلی'!B4,'شاخص‌های عمومی'!A4,'شاخص‌های عمومی'!DH4,'شاخص‌های عمومی'!A5,'شاخص‌های عمومی'!DH5,'شاخص‌های عمومی'!A6,'شاخص‌های عمومی'!DH6,'شاخص‌های عمومی'!A7,'شاخص‌های عمومی'!DH7,'شاخص‌های عمومی'!A8,'شاخص‌های عمومی'!DH8,'شاخص‌های عمومی'!A9,'شاخص‌های عمومی'!DH9,'شاخص‌های عمومی'!A10,'شاخص‌های عمومی'!DH10,'شاخص‌های عمومی'!A11,'شاخص‌های عمومی'!DH11,'شاخص‌های عمومی'!A12,'شاخص‌های عمومی'!DH12,'شاخص‌های عمومی'!A13,'شاخص‌های عمومی'!DH13,'شاخص‌های عمومی'!A14,'شاخص‌های عمومی'!DH14,'شاخص‌های عمومی'!A15,'شاخص‌های عمومی'!DH15,'شاخص‌های عمومی'!A16,'شاخص‌های عمومی'!DH16,'شاخص‌های عمومی'!A17,'شاخص‌های عمومی'!DH17,'شاخص‌های عمومی'!A18,'شاخص‌های عمومی'!DH18,'شاخص‌های عمومی'!A19,'شاخص‌های عمومی'!DH19,'شاخص‌های عمومی'!A20,'شاخص‌های عمومی'!DH20,'شاخص‌های عمومی'!A21,'شاخص‌های عمومی'!DH21,'شاخص‌های عمومی'!A22,'شاخص‌های عمومی'!DH22,'شاخص‌های عمومی'!A23,'شاخص‌های عمومی'!DH23,'شاخص‌های عمومی'!A24,'شاخص‌های عمومی'!DH24,'شاخص‌های عمومی'!A25,'شاخص‌های عمومی'!DH25,'شاخص‌های عمومی'!A26,'شاخص‌های عمومی'!DH26,'شاخص‌های عمومی'!A27,'شاخص‌های عمومی'!DH27,'شاخص‌های عمومی'!A28,'شاخص‌های عمومی'!DH28,'شاخص‌های عمومی'!A29,'شاخص‌های عمومی'!DH29,'شاخص‌های عمومی'!A30,'شاخص‌های عمومی'!DH30,'شاخص‌های عمومی'!A31,'شاخص‌های عمومی'!DH31,'شاخص‌های عمومی'!A32,'شاخص‌های عمومی'!DH32,'شاخص‌های عمومی'!A33,'شاخص‌های عمومی'!DH33,'شاخص‌های عمومی'!A34,'شاخص‌های عمومی'!DH34,'شاخص‌های عمومی'!A35,'شاخص‌های عمومی'!DH35)*'شاخص‌های عمومی'!FG4</f>
        <v>8</v>
      </c>
      <c r="DH2" s="10" cm="1">
        <f t="array" ref="DH2">_xlfn.SWITCH('صفحه اصلی'!B4,'شاخص‌های عمومی'!A4,'شاخص‌های عمومی'!DI4,'شاخص‌های عمومی'!A5,'شاخص‌های عمومی'!DI5,'شاخص‌های عمومی'!A6,'شاخص‌های عمومی'!DI6,'شاخص‌های عمومی'!A7,'شاخص‌های عمومی'!DI7,'شاخص‌های عمومی'!A8,'شاخص‌های عمومی'!DI8,'شاخص‌های عمومی'!A9,'شاخص‌های عمومی'!DI9,'شاخص‌های عمومی'!A10,'شاخص‌های عمومی'!DI10,'شاخص‌های عمومی'!A11,'شاخص‌های عمومی'!DI11,'شاخص‌های عمومی'!A12,'شاخص‌های عمومی'!DI12,'شاخص‌های عمومی'!A13,'شاخص‌های عمومی'!DI13,'شاخص‌های عمومی'!A14,'شاخص‌های عمومی'!DI14,'شاخص‌های عمومی'!A15,'شاخص‌های عمومی'!DI15,'شاخص‌های عمومی'!A16,'شاخص‌های عمومی'!DI16,'شاخص‌های عمومی'!A17,'شاخص‌های عمومی'!DI17,'شاخص‌های عمومی'!A18,'شاخص‌های عمومی'!DI18,'شاخص‌های عمومی'!A19,'شاخص‌های عمومی'!DI19,'شاخص‌های عمومی'!A20,'شاخص‌های عمومی'!DI20,'شاخص‌های عمومی'!A21,'شاخص‌های عمومی'!DI21,'شاخص‌های عمومی'!A22,'شاخص‌های عمومی'!DI22,'شاخص‌های عمومی'!A23,'شاخص‌های عمومی'!DI23,'شاخص‌های عمومی'!A24,'شاخص‌های عمومی'!DI24,'شاخص‌های عمومی'!A25,'شاخص‌های عمومی'!DI25,'شاخص‌های عمومی'!A26,'شاخص‌های عمومی'!DI26,'شاخص‌های عمومی'!A27,'شاخص‌های عمومی'!DI27,'شاخص‌های عمومی'!A28,'شاخص‌های عمومی'!DI28,'شاخص‌های عمومی'!A29,'شاخص‌های عمومی'!DI29,'شاخص‌های عمومی'!A30,'شاخص‌های عمومی'!DI30,'شاخص‌های عمومی'!A31,'شاخص‌های عمومی'!DI31,'شاخص‌های عمومی'!A32,'شاخص‌های عمومی'!DI32,'شاخص‌های عمومی'!A33,'شاخص‌های عمومی'!DI33,'شاخص‌های عمومی'!A34,'شاخص‌های عمومی'!DI34,'شاخص‌های عمومی'!A35,'شاخص‌های عمومی'!DI35)*'شاخص‌های عمومی'!FH4</f>
        <v>15</v>
      </c>
      <c r="DI2" s="10" cm="1">
        <f t="array" ref="DI2">_xlfn.SWITCH('صفحه اصلی'!B4,'شاخص‌های عمومی'!A4,'شاخص‌های عمومی'!DJ4,'شاخص‌های عمومی'!A5,'شاخص‌های عمومی'!DJ5,'شاخص‌های عمومی'!A6,'شاخص‌های عمومی'!DJ6,'شاخص‌های عمومی'!A7,'شاخص‌های عمومی'!DJ7,'شاخص‌های عمومی'!A8,'شاخص‌های عمومی'!DJ8,'شاخص‌های عمومی'!A9,'شاخص‌های عمومی'!DJ9,'شاخص‌های عمومی'!A10,'شاخص‌های عمومی'!DJ10,'شاخص‌های عمومی'!A11,'شاخص‌های عمومی'!DJ11,'شاخص‌های عمومی'!A12,'شاخص‌های عمومی'!DJ12,'شاخص‌های عمومی'!A13,'شاخص‌های عمومی'!DJ13,'شاخص‌های عمومی'!A14,'شاخص‌های عمومی'!DJ14,'شاخص‌های عمومی'!A15,'شاخص‌های عمومی'!DJ15,'شاخص‌های عمومی'!A16,'شاخص‌های عمومی'!DJ16,'شاخص‌های عمومی'!A17,'شاخص‌های عمومی'!DJ17,'شاخص‌های عمومی'!A18,'شاخص‌های عمومی'!DJ18,'شاخص‌های عمومی'!A19,'شاخص‌های عمومی'!DJ19,'شاخص‌های عمومی'!A20,'شاخص‌های عمومی'!DJ20,'شاخص‌های عمومی'!A21,'شاخص‌های عمومی'!DJ21,'شاخص‌های عمومی'!A22,'شاخص‌های عمومی'!DJ22,'شاخص‌های عمومی'!A23,'شاخص‌های عمومی'!DJ23,'شاخص‌های عمومی'!A24,'شاخص‌های عمومی'!DJ24,'شاخص‌های عمومی'!A25,'شاخص‌های عمومی'!DJ25,'شاخص‌های عمومی'!A26,'شاخص‌های عمومی'!DJ26,'شاخص‌های عمومی'!A27,'شاخص‌های عمومی'!DJ27,'شاخص‌های عمومی'!A28,'شاخص‌های عمومی'!DJ28,'شاخص‌های عمومی'!A29,'شاخص‌های عمومی'!DJ29,'شاخص‌های عمومی'!A30,'شاخص‌های عمومی'!DJ30,'شاخص‌های عمومی'!A31,'شاخص‌های عمومی'!DJ31,'شاخص‌های عمومی'!A32,'شاخص‌های عمومی'!DJ32,'شاخص‌های عمومی'!A33,'شاخص‌های عمومی'!DJ33,'شاخص‌های عمومی'!A34,'شاخص‌های عمومی'!DJ34,'شاخص‌های عمومی'!A35,'شاخص‌های عمومی'!DJ35)*'شاخص‌های عمومی'!FI4</f>
        <v>8</v>
      </c>
      <c r="DJ2" s="10" cm="1">
        <f t="array" ref="DJ2">_xlfn.SWITCH('صفحه اصلی'!B4,'شاخص‌های عمومی'!A4,'شاخص‌های عمومی'!DK4,'شاخص‌های عمومی'!A5,'شاخص‌های عمومی'!DK5,'شاخص‌های عمومی'!A6,'شاخص‌های عمومی'!DK6,'شاخص‌های عمومی'!A7,'شاخص‌های عمومی'!DK7,'شاخص‌های عمومی'!A8,'شاخص‌های عمومی'!DK8,'شاخص‌های عمومی'!A9,'شاخص‌های عمومی'!DK9,'شاخص‌های عمومی'!A10,'شاخص‌های عمومی'!DK10,'شاخص‌های عمومی'!A11,'شاخص‌های عمومی'!DK11,'شاخص‌های عمومی'!A12,'شاخص‌های عمومی'!DK12,'شاخص‌های عمومی'!A13,'شاخص‌های عمومی'!DK13,'شاخص‌های عمومی'!A14,'شاخص‌های عمومی'!DK14,'شاخص‌های عمومی'!A15,'شاخص‌های عمومی'!DK15,'شاخص‌های عمومی'!A16,'شاخص‌های عمومی'!DK16,'شاخص‌های عمومی'!A17,'شاخص‌های عمومی'!DK17,'شاخص‌های عمومی'!A18,'شاخص‌های عمومی'!DK18,'شاخص‌های عمومی'!A19,'شاخص‌های عمومی'!DK19,'شاخص‌های عمومی'!A20,'شاخص‌های عمومی'!DK20,'شاخص‌های عمومی'!A21,'شاخص‌های عمومی'!DK21,'شاخص‌های عمومی'!A22,'شاخص‌های عمومی'!DK22,'شاخص‌های عمومی'!A23,'شاخص‌های عمومی'!DK23,'شاخص‌های عمومی'!A24,'شاخص‌های عمومی'!DK24,'شاخص‌های عمومی'!A25,'شاخص‌های عمومی'!DK25,'شاخص‌های عمومی'!A26,'شاخص‌های عمومی'!DK26,'شاخص‌های عمومی'!A27,'شاخص‌های عمومی'!DK27,'شاخص‌های عمومی'!A28,'شاخص‌های عمومی'!DK28,'شاخص‌های عمومی'!A29,'شاخص‌های عمومی'!DK29,'شاخص‌های عمومی'!A30,'شاخص‌های عمومی'!DK30,'شاخص‌های عمومی'!A31,'شاخص‌های عمومی'!DK31,'شاخص‌های عمومی'!A32,'شاخص‌های عمومی'!DK32,'شاخص‌های عمومی'!A33,'شاخص‌های عمومی'!DK33,'شاخص‌های عمومی'!A34,'شاخص‌های عمومی'!DK34,'شاخص‌های عمومی'!A35,'شاخص‌های عمومی'!DK35)*'شاخص‌های عمومی'!FJ4</f>
        <v>3</v>
      </c>
      <c r="DK2" s="10" cm="1">
        <f t="array" ref="DK2">_xlfn.SWITCH('صفحه اصلی'!B4,'شاخص‌های عمومی'!A4,'شاخص‌های عمومی'!DL4,'شاخص‌های عمومی'!A5,'شاخص‌های عمومی'!DL5,'شاخص‌های عمومی'!A6,'شاخص‌های عمومی'!DL6,'شاخص‌های عمومی'!A7,'شاخص‌های عمومی'!DL7,'شاخص‌های عمومی'!A8,'شاخص‌های عمومی'!DL8,'شاخص‌های عمومی'!A9,'شاخص‌های عمومی'!DL9,'شاخص‌های عمومی'!A10,'شاخص‌های عمومی'!DL10,'شاخص‌های عمومی'!A11,'شاخص‌های عمومی'!DL11,'شاخص‌های عمومی'!A12,'شاخص‌های عمومی'!DL12,'شاخص‌های عمومی'!A13,'شاخص‌های عمومی'!DL13,'شاخص‌های عمومی'!A14,'شاخص‌های عمومی'!DL14,'شاخص‌های عمومی'!A15,'شاخص‌های عمومی'!DL15,'شاخص‌های عمومی'!A16,'شاخص‌های عمومی'!DL16,'شاخص‌های عمومی'!A17,'شاخص‌های عمومی'!DL17,'شاخص‌های عمومی'!A18,'شاخص‌های عمومی'!DL18,'شاخص‌های عمومی'!A19,'شاخص‌های عمومی'!DL19,'شاخص‌های عمومی'!A20,'شاخص‌های عمومی'!DL20,'شاخص‌های عمومی'!A21,'شاخص‌های عمومی'!DL21,'شاخص‌های عمومی'!A22,'شاخص‌های عمومی'!DL22,'شاخص‌های عمومی'!A23,'شاخص‌های عمومی'!DL23,'شاخص‌های عمومی'!A24,'شاخص‌های عمومی'!DL24,'شاخص‌های عمومی'!A25,'شاخص‌های عمومی'!DL25,'شاخص‌های عمومی'!A26,'شاخص‌های عمومی'!DL26,'شاخص‌های عمومی'!A27,'شاخص‌های عمومی'!DL27,'شاخص‌های عمومی'!A28,'شاخص‌های عمومی'!DL28,'شاخص‌های عمومی'!A29,'شاخص‌های عمومی'!DL29,'شاخص‌های عمومی'!A30,'شاخص‌های عمومی'!DL30,'شاخص‌های عمومی'!A31,'شاخص‌های عمومی'!DL31,'شاخص‌های عمومی'!A32,'شاخص‌های عمومی'!DL32,'شاخص‌های عمومی'!A33,'شاخص‌های عمومی'!DL33,'شاخص‌های عمومی'!A34,'شاخص‌های عمومی'!DL34,'شاخص‌های عمومی'!A35,'شاخص‌های عمومی'!DL35)*'شاخص‌های عمومی'!FK4</f>
        <v>7</v>
      </c>
      <c r="DL2" s="10" cm="1">
        <f t="array" ref="DL2">_xlfn.SWITCH('صفحه اصلی'!B4,'شاخص‌های عمومی'!A4,'شاخص‌های عمومی'!DM4,'شاخص‌های عمومی'!A5,'شاخص‌های عمومی'!DM5,'شاخص‌های عمومی'!A6,'شاخص‌های عمومی'!DM6,'شاخص‌های عمومی'!A7,'شاخص‌های عمومی'!DM7,'شاخص‌های عمومی'!A8,'شاخص‌های عمومی'!DM8,'شاخص‌های عمومی'!A9,'شاخص‌های عمومی'!DM9,'شاخص‌های عمومی'!A10,'شاخص‌های عمومی'!DM10,'شاخص‌های عمومی'!A11,'شاخص‌های عمومی'!DM11,'شاخص‌های عمومی'!A12,'شاخص‌های عمومی'!DM12,'شاخص‌های عمومی'!A13,'شاخص‌های عمومی'!DM13,'شاخص‌های عمومی'!A14,'شاخص‌های عمومی'!DM14,'شاخص‌های عمومی'!A15,'شاخص‌های عمومی'!DM15,'شاخص‌های عمومی'!A16,'شاخص‌های عمومی'!DM16,'شاخص‌های عمومی'!A17,'شاخص‌های عمومی'!DM17,'شاخص‌های عمومی'!A18,'شاخص‌های عمومی'!DM18,'شاخص‌های عمومی'!A19,'شاخص‌های عمومی'!DM19,'شاخص‌های عمومی'!A20,'شاخص‌های عمومی'!DM20,'شاخص‌های عمومی'!A21,'شاخص‌های عمومی'!DM21,'شاخص‌های عمومی'!A22,'شاخص‌های عمومی'!DM22,'شاخص‌های عمومی'!A23,'شاخص‌های عمومی'!DM23,'شاخص‌های عمومی'!A24,'شاخص‌های عمومی'!DM24,'شاخص‌های عمومی'!A25,'شاخص‌های عمومی'!DM25,'شاخص‌های عمومی'!A26,'شاخص‌های عمومی'!DM26,'شاخص‌های عمومی'!A27,'شاخص‌های عمومی'!DM27,'شاخص‌های عمومی'!A28,'شاخص‌های عمومی'!DM28,'شاخص‌های عمومی'!A29,'شاخص‌های عمومی'!DM29,'شاخص‌های عمومی'!A30,'شاخص‌های عمومی'!DM30,'شاخص‌های عمومی'!A31,'شاخص‌های عمومی'!DM31,'شاخص‌های عمومی'!A32,'شاخص‌های عمومی'!DM32,'شاخص‌های عمومی'!A33,'شاخص‌های عمومی'!DM33,'شاخص‌های عمومی'!A34,'شاخص‌های عمومی'!DM34,'شاخص‌های عمومی'!A35,'شاخص‌های عمومی'!DM35)*'شاخص‌های عمومی'!FL4</f>
        <v>8</v>
      </c>
      <c r="DM2" s="10" cm="1">
        <f t="array" ref="DM2">_xlfn.SWITCH('صفحه اصلی'!B4,'شاخص‌های عمومی'!A4,'شاخص‌های عمومی'!DN4,'شاخص‌های عمومی'!A5,'شاخص‌های عمومی'!DN5,'شاخص‌های عمومی'!A6,'شاخص‌های عمومی'!DN6,'شاخص‌های عمومی'!A7,'شاخص‌های عمومی'!DN7,'شاخص‌های عمومی'!A8,'شاخص‌های عمومی'!DN8,'شاخص‌های عمومی'!A9,'شاخص‌های عمومی'!DN9,'شاخص‌های عمومی'!A10,'شاخص‌های عمومی'!DN10,'شاخص‌های عمومی'!A11,'شاخص‌های عمومی'!DN11,'شاخص‌های عمومی'!A12,'شاخص‌های عمومی'!DN12,'شاخص‌های عمومی'!A13,'شاخص‌های عمومی'!DN13,'شاخص‌های عمومی'!A14,'شاخص‌های عمومی'!DN14,'شاخص‌های عمومی'!A15,'شاخص‌های عمومی'!DN15,'شاخص‌های عمومی'!A16,'شاخص‌های عمومی'!DN16,'شاخص‌های عمومی'!A17,'شاخص‌های عمومی'!DN17,'شاخص‌های عمومی'!A18,'شاخص‌های عمومی'!DN18,'شاخص‌های عمومی'!A19,'شاخص‌های عمومی'!DN19,'شاخص‌های عمومی'!A20,'شاخص‌های عمومی'!DN20,'شاخص‌های عمومی'!A21,'شاخص‌های عمومی'!DN21,'شاخص‌های عمومی'!A22,'شاخص‌های عمومی'!DN22,'شاخص‌های عمومی'!A23,'شاخص‌های عمومی'!DN23,'شاخص‌های عمومی'!A24,'شاخص‌های عمومی'!DN24,'شاخص‌های عمومی'!A25,'شاخص‌های عمومی'!DN25,'شاخص‌های عمومی'!A26,'شاخص‌های عمومی'!DN26,'شاخص‌های عمومی'!A27,'شاخص‌های عمومی'!DN27,'شاخص‌های عمومی'!A28,'شاخص‌های عمومی'!DN28,'شاخص‌های عمومی'!A29,'شاخص‌های عمومی'!DN29,'شاخص‌های عمومی'!A30,'شاخص‌های عمومی'!DN30,'شاخص‌های عمومی'!A31,'شاخص‌های عمومی'!DN31,'شاخص‌های عمومی'!A32,'شاخص‌های عمومی'!DN32,'شاخص‌های عمومی'!A33,'شاخص‌های عمومی'!DN33,'شاخص‌های عمومی'!A34,'شاخص‌های عمومی'!DN34,'شاخص‌های عمومی'!A35,'شاخص‌های عمومی'!DN35)*'شاخص‌های عمومی'!FM4</f>
        <v>15</v>
      </c>
      <c r="DN2" s="10" cm="1">
        <f t="array" ref="DN2">_xlfn.SWITCH('صفحه اصلی'!B4,'شاخص‌های عمومی'!A4,'شاخص‌های عمومی'!DO4,'شاخص‌های عمومی'!A5,'شاخص‌های عمومی'!DO5,'شاخص‌های عمومی'!A6,'شاخص‌های عمومی'!DO6,'شاخص‌های عمومی'!A7,'شاخص‌های عمومی'!DO7,'شاخص‌های عمومی'!A8,'شاخص‌های عمومی'!DO8,'شاخص‌های عمومی'!A9,'شاخص‌های عمومی'!DO9,'شاخص‌های عمومی'!A10,'شاخص‌های عمومی'!DO10,'شاخص‌های عمومی'!A11,'شاخص‌های عمومی'!DO11,'شاخص‌های عمومی'!A12,'شاخص‌های عمومی'!DO12,'شاخص‌های عمومی'!A13,'شاخص‌های عمومی'!DO13,'شاخص‌های عمومی'!A14,'شاخص‌های عمومی'!DO14,'شاخص‌های عمومی'!A15,'شاخص‌های عمومی'!DO15,'شاخص‌های عمومی'!A16,'شاخص‌های عمومی'!DO16,'شاخص‌های عمومی'!A17,'شاخص‌های عمومی'!DO17,'شاخص‌های عمومی'!A18,'شاخص‌های عمومی'!DO18,'شاخص‌های عمومی'!A19,'شاخص‌های عمومی'!DO19,'شاخص‌های عمومی'!A20,'شاخص‌های عمومی'!DO20,'شاخص‌های عمومی'!A21,'شاخص‌های عمومی'!DO21,'شاخص‌های عمومی'!A22,'شاخص‌های عمومی'!DO22,'شاخص‌های عمومی'!A23,'شاخص‌های عمومی'!DO23,'شاخص‌های عمومی'!A24,'شاخص‌های عمومی'!DO24,'شاخص‌های عمومی'!A25,'شاخص‌های عمومی'!DO25,'شاخص‌های عمومی'!A26,'شاخص‌های عمومی'!DO26,'شاخص‌های عمومی'!A27,'شاخص‌های عمومی'!DO27,'شاخص‌های عمومی'!A28,'شاخص‌های عمومی'!DO28,'شاخص‌های عمومی'!A29,'شاخص‌های عمومی'!DO29,'شاخص‌های عمومی'!A30,'شاخص‌های عمومی'!DO30,'شاخص‌های عمومی'!A31,'شاخص‌های عمومی'!DO31,'شاخص‌های عمومی'!A32,'شاخص‌های عمومی'!DO32,'شاخص‌های عمومی'!A33,'شاخص‌های عمومی'!DO33,'شاخص‌های عمومی'!A34,'شاخص‌های عمومی'!DO34,'شاخص‌های عمومی'!A35,'شاخص‌های عمومی'!DO35)*'شاخص‌های عمومی'!FN4</f>
        <v>4</v>
      </c>
      <c r="DO2" s="10" cm="1">
        <f t="array" ref="DO2">_xlfn.SWITCH('صفحه اصلی'!B4,'شاخص‌های عمومی'!A4,'شاخص‌های عمومی'!DP4,'شاخص‌های عمومی'!A5,'شاخص‌های عمومی'!DP5,'شاخص‌های عمومی'!A6,'شاخص‌های عمومی'!DP6,'شاخص‌های عمومی'!A7,'شاخص‌های عمومی'!DP7,'شاخص‌های عمومی'!A8,'شاخص‌های عمومی'!DP8,'شاخص‌های عمومی'!A9,'شاخص‌های عمومی'!DP9,'شاخص‌های عمومی'!A10,'شاخص‌های عمومی'!DP10,'شاخص‌های عمومی'!A11,'شاخص‌های عمومی'!DP11,'شاخص‌های عمومی'!A12,'شاخص‌های عمومی'!DP12,'شاخص‌های عمومی'!A13,'شاخص‌های عمومی'!DP13,'شاخص‌های عمومی'!A14,'شاخص‌های عمومی'!DP14,'شاخص‌های عمومی'!A15,'شاخص‌های عمومی'!DP15,'شاخص‌های عمومی'!A16,'شاخص‌های عمومی'!DP16,'شاخص‌های عمومی'!A17,'شاخص‌های عمومی'!DP17,'شاخص‌های عمومی'!A18,'شاخص‌های عمومی'!DP18,'شاخص‌های عمومی'!A19,'شاخص‌های عمومی'!DP19,'شاخص‌های عمومی'!A20,'شاخص‌های عمومی'!DP20,'شاخص‌های عمومی'!A21,'شاخص‌های عمومی'!DP21,'شاخص‌های عمومی'!A22,'شاخص‌های عمومی'!DP22,'شاخص‌های عمومی'!A23,'شاخص‌های عمومی'!DP23,'شاخص‌های عمومی'!A24,'شاخص‌های عمومی'!DP24,'شاخص‌های عمومی'!A25,'شاخص‌های عمومی'!DP25,'شاخص‌های عمومی'!A26,'شاخص‌های عمومی'!DP26,'شاخص‌های عمومی'!A27,'شاخص‌های عمومی'!DP27,'شاخص‌های عمومی'!A28,'شاخص‌های عمومی'!DP28,'شاخص‌های عمومی'!A29,'شاخص‌های عمومی'!DP29,'شاخص‌های عمومی'!A30,'شاخص‌های عمومی'!DP30,'شاخص‌های عمومی'!A31,'شاخص‌های عمومی'!DP31,'شاخص‌های عمومی'!A32,'شاخص‌های عمومی'!DP32,'شاخص‌های عمومی'!A33,'شاخص‌های عمومی'!DP33,'شاخص‌های عمومی'!A34,'شاخص‌های عمومی'!DP34,'شاخص‌های عمومی'!A35,'شاخص‌های عمومی'!DP35)*'شاخص‌های عمومی'!FO4</f>
        <v>8</v>
      </c>
      <c r="DP2" s="10" cm="1">
        <f t="array" ref="DP2">_xlfn.SWITCH('صفحه اصلی'!B4,'شاخص‌های عمومی'!A4,'شاخص‌های عمومی'!DQ4,'شاخص‌های عمومی'!A5,'شاخص‌های عمومی'!DQ5,'شاخص‌های عمومی'!A6,'شاخص‌های عمومی'!DQ6,'شاخص‌های عمومی'!A7,'شاخص‌های عمومی'!DQ7,'شاخص‌های عمومی'!A8,'شاخص‌های عمومی'!DQ8,'شاخص‌های عمومی'!A9,'شاخص‌های عمومی'!DQ9,'شاخص‌های عمومی'!A10,'شاخص‌های عمومی'!DQ10,'شاخص‌های عمومی'!A11,'شاخص‌های عمومی'!DQ11,'شاخص‌های عمومی'!A12,'شاخص‌های عمومی'!DQ12,'شاخص‌های عمومی'!A13,'شاخص‌های عمومی'!DQ13,'شاخص‌های عمومی'!A14,'شاخص‌های عمومی'!DQ14,'شاخص‌های عمومی'!A15,'شاخص‌های عمومی'!DQ15,'شاخص‌های عمومی'!A16,'شاخص‌های عمومی'!DQ16,'شاخص‌های عمومی'!A17,'شاخص‌های عمومی'!DQ17,'شاخص‌های عمومی'!A18,'شاخص‌های عمومی'!DQ18,'شاخص‌های عمومی'!A19,'شاخص‌های عمومی'!DQ19,'شاخص‌های عمومی'!A20,'شاخص‌های عمومی'!DQ20,'شاخص‌های عمومی'!A21,'شاخص‌های عمومی'!DQ21,'شاخص‌های عمومی'!A22,'شاخص‌های عمومی'!DQ22,'شاخص‌های عمومی'!A23,'شاخص‌های عمومی'!DQ23,'شاخص‌های عمومی'!A24,'شاخص‌های عمومی'!DQ24,'شاخص‌های عمومی'!A25,'شاخص‌های عمومی'!DQ25,'شاخص‌های عمومی'!A26,'شاخص‌های عمومی'!DQ26,'شاخص‌های عمومی'!A27,'شاخص‌های عمومی'!DQ27,'شاخص‌های عمومی'!A28,'شاخص‌های عمومی'!DQ28,'شاخص‌های عمومی'!A29,'شاخص‌های عمومی'!DQ29,'شاخص‌های عمومی'!A30,'شاخص‌های عمومی'!DQ30,'شاخص‌های عمومی'!A31,'شاخص‌های عمومی'!DQ31,'شاخص‌های عمومی'!A32,'شاخص‌های عمومی'!DQ32,'شاخص‌های عمومی'!A33,'شاخص‌های عمومی'!DQ33,'شاخص‌های عمومی'!A34,'شاخص‌های عمومی'!DQ34,'شاخص‌های عمومی'!A35,'شاخص‌های عمومی'!DQ35)*'شاخص‌های عمومی'!FC4</f>
        <v>2</v>
      </c>
      <c r="DQ2" s="10" cm="1">
        <f t="array" ref="DQ2">_xlfn.SWITCH('صفحه اصلی'!B4,'شاخص‌های عمومی'!A4,'شاخص‌های عمومی'!DR4,'شاخص‌های عمومی'!A5,'شاخص‌های عمومی'!DR5,'شاخص‌های عمومی'!A6,'شاخص‌های عمومی'!DR6,'شاخص‌های عمومی'!A7,'شاخص‌های عمومی'!DR7,'شاخص‌های عمومی'!A8,'شاخص‌های عمومی'!DR8,'شاخص‌های عمومی'!A9,'شاخص‌های عمومی'!DR9,'شاخص‌های عمومی'!A10,'شاخص‌های عمومی'!DR10,'شاخص‌های عمومی'!A11,'شاخص‌های عمومی'!DR11,'شاخص‌های عمومی'!A12,'شاخص‌های عمومی'!DR12,'شاخص‌های عمومی'!A13,'شاخص‌های عمومی'!DR13,'شاخص‌های عمومی'!A14,'شاخص‌های عمومی'!DR14,'شاخص‌های عمومی'!A15,'شاخص‌های عمومی'!DR15,'شاخص‌های عمومی'!A16,'شاخص‌های عمومی'!DR16,'شاخص‌های عمومی'!A17,'شاخص‌های عمومی'!DR17,'شاخص‌های عمومی'!A18,'شاخص‌های عمومی'!DR18,'شاخص‌های عمومی'!A19,'شاخص‌های عمومی'!DR19,'شاخص‌های عمومی'!A20,'شاخص‌های عمومی'!DR20,'شاخص‌های عمومی'!A21,'شاخص‌های عمومی'!DR21,'شاخص‌های عمومی'!A22,'شاخص‌های عمومی'!DR22,'شاخص‌های عمومی'!A23,'شاخص‌های عمومی'!DR23,'شاخص‌های عمومی'!A24,'شاخص‌های عمومی'!DR24,'شاخص‌های عمومی'!A25,'شاخص‌های عمومی'!DR25,'شاخص‌های عمومی'!A26,'شاخص‌های عمومی'!DR26,'شاخص‌های عمومی'!A27,'شاخص‌های عمومی'!DR27,'شاخص‌های عمومی'!A28,'شاخص‌های عمومی'!DR28,'شاخص‌های عمومی'!A29,'شاخص‌های عمومی'!DR29,'شاخص‌های عمومی'!A30,'شاخص‌های عمومی'!DR30,'شاخص‌های عمومی'!A31,'شاخص‌های عمومی'!DR31,'شاخص‌های عمومی'!A32,'شاخص‌های عمومی'!DR32,'شاخص‌های عمومی'!A33,'شاخص‌های عمومی'!DR33,'شاخص‌های عمومی'!A34,'شاخص‌های عمومی'!DR34,'شاخص‌های عمومی'!A35,'شاخص‌های عمومی'!DR35)*'شاخص‌های عمومی'!FD4</f>
        <v>4</v>
      </c>
      <c r="DR2" s="10" cm="1">
        <f t="array" ref="DR2">_xlfn.SWITCH('صفحه اصلی'!B4,'شاخص‌های عمومی'!A4,'شاخص‌های عمومی'!DS4,'شاخص‌های عمومی'!A5,'شاخص‌های عمومی'!DS5,'شاخص‌های عمومی'!A6,'شاخص‌های عمومی'!DS6,'شاخص‌های عمومی'!A7,'شاخص‌های عمومی'!DS7,'شاخص‌های عمومی'!A8,'شاخص‌های عمومی'!DS8,'شاخص‌های عمومی'!A9,'شاخص‌های عمومی'!DS9,'شاخص‌های عمومی'!A10,'شاخص‌های عمومی'!DS10,'شاخص‌های عمومی'!A11,'شاخص‌های عمومی'!DS11,'شاخص‌های عمومی'!A12,'شاخص‌های عمومی'!DS12,'شاخص‌های عمومی'!A13,'شاخص‌های عمومی'!DS13,'شاخص‌های عمومی'!A14,'شاخص‌های عمومی'!DS14,'شاخص‌های عمومی'!A15,'شاخص‌های عمومی'!DS15,'شاخص‌های عمومی'!A16,'شاخص‌های عمومی'!DS16,'شاخص‌های عمومی'!A17,'شاخص‌های عمومی'!DS17,'شاخص‌های عمومی'!A18,'شاخص‌های عمومی'!DS18,'شاخص‌های عمومی'!A19,'شاخص‌های عمومی'!DS19,'شاخص‌های عمومی'!A20,'شاخص‌های عمومی'!DS20,'شاخص‌های عمومی'!A21,'شاخص‌های عمومی'!DS21,'شاخص‌های عمومی'!A22,'شاخص‌های عمومی'!DS22,'شاخص‌های عمومی'!A23,'شاخص‌های عمومی'!DS23,'شاخص‌های عمومی'!A24,'شاخص‌های عمومی'!DS24,'شاخص‌های عمومی'!A25,'شاخص‌های عمومی'!DS25,'شاخص‌های عمومی'!A26,'شاخص‌های عمومی'!DS26,'شاخص‌های عمومی'!A27,'شاخص‌های عمومی'!DS27,'شاخص‌های عمومی'!A28,'شاخص‌های عمومی'!DS28,'شاخص‌های عمومی'!A29,'شاخص‌های عمومی'!DS29,'شاخص‌های عمومی'!A30,'شاخص‌های عمومی'!DS30,'شاخص‌های عمومی'!A31,'شاخص‌های عمومی'!DS31,'شاخص‌های عمومی'!A32,'شاخص‌های عمومی'!DS32,'شاخص‌های عمومی'!A33,'شاخص‌های عمومی'!DS33,'شاخص‌های عمومی'!A34,'شاخص‌های عمومی'!DS34,'شاخص‌های عمومی'!A35,'شاخص‌های عمومی'!DS35)*'شاخص‌های عمومی'!FE4</f>
        <v>6</v>
      </c>
      <c r="DS2" s="10" cm="1">
        <f t="array" ref="DS2">_xlfn.SWITCH('صفحه اصلی'!B4,'شاخص‌های عمومی'!A4,'شاخص‌های عمومی'!DT4,'شاخص‌های عمومی'!A5,'شاخص‌های عمومی'!DT5,'شاخص‌های عمومی'!A6,'شاخص‌های عمومی'!DT6,'شاخص‌های عمومی'!A7,'شاخص‌های عمومی'!DT7,'شاخص‌های عمومی'!A8,'شاخص‌های عمومی'!DT8,'شاخص‌های عمومی'!A9,'شاخص‌های عمومی'!DT9,'شاخص‌های عمومی'!A10,'شاخص‌های عمومی'!DT10,'شاخص‌های عمومی'!A11,'شاخص‌های عمومی'!DT11,'شاخص‌های عمومی'!A12,'شاخص‌های عمومی'!DT12,'شاخص‌های عمومی'!A13,'شاخص‌های عمومی'!DT13,'شاخص‌های عمومی'!A14,'شاخص‌های عمومی'!DT14,'شاخص‌های عمومی'!A15,'شاخص‌های عمومی'!DT15,'شاخص‌های عمومی'!A16,'شاخص‌های عمومی'!DT16,'شاخص‌های عمومی'!A17,'شاخص‌های عمومی'!DT17,'شاخص‌های عمومی'!A18,'شاخص‌های عمومی'!DT18,'شاخص‌های عمومی'!A19,'شاخص‌های عمومی'!DT19,'شاخص‌های عمومی'!A20,'شاخص‌های عمومی'!DT20,'شاخص‌های عمومی'!A21,'شاخص‌های عمومی'!DT21,'شاخص‌های عمومی'!A22,'شاخص‌های عمومی'!DT22,'شاخص‌های عمومی'!A23,'شاخص‌های عمومی'!DT23,'شاخص‌های عمومی'!A24,'شاخص‌های عمومی'!DT24,'شاخص‌های عمومی'!A25,'شاخص‌های عمومی'!DT25,'شاخص‌های عمومی'!A26,'شاخص‌های عمومی'!DT26,'شاخص‌های عمومی'!A27,'شاخص‌های عمومی'!DT27,'شاخص‌های عمومی'!A28,'شاخص‌های عمومی'!DT28,'شاخص‌های عمومی'!A29,'شاخص‌های عمومی'!DT29,'شاخص‌های عمومی'!A30,'شاخص‌های عمومی'!DT30,'شاخص‌های عمومی'!A31,'شاخص‌های عمومی'!DT31,'شاخص‌های عمومی'!A32,'شاخص‌های عمومی'!DT32,'شاخص‌های عمومی'!A33,'شاخص‌های عمومی'!DT33,'شاخص‌های عمومی'!A34,'شاخص‌های عمومی'!DT34,'شاخص‌های عمومی'!A35,'شاخص‌های عمومی'!DT35)*'شاخص‌های عمومی'!FF4</f>
        <v>8</v>
      </c>
      <c r="DT2" s="10" cm="1">
        <f t="array" ref="DT2">_xlfn.SWITCH('صفحه اصلی'!B4,'شاخص‌های عمومی'!A4,'شاخص‌های عمومی'!DU4,'شاخص‌های عمومی'!A5,'شاخص‌های عمومی'!DU5,'شاخص‌های عمومی'!A6,'شاخص‌های عمومی'!DU6,'شاخص‌های عمومی'!A7,'شاخص‌های عمومی'!DU7,'شاخص‌های عمومی'!A8,'شاخص‌های عمومی'!DU8,'شاخص‌های عمومی'!A9,'شاخص‌های عمومی'!DU9,'شاخص‌های عمومی'!A10,'شاخص‌های عمومی'!DU10,'شاخص‌های عمومی'!A11,'شاخص‌های عمومی'!DU11,'شاخص‌های عمومی'!A12,'شاخص‌های عمومی'!DU12,'شاخص‌های عمومی'!A13,'شاخص‌های عمومی'!DU13,'شاخص‌های عمومی'!A14,'شاخص‌های عمومی'!DU14,'شاخص‌های عمومی'!A15,'شاخص‌های عمومی'!DU15,'شاخص‌های عمومی'!A16,'شاخص‌های عمومی'!DU16,'شاخص‌های عمومی'!A17,'شاخص‌های عمومی'!DU17,'شاخص‌های عمومی'!A18,'شاخص‌های عمومی'!DU18,'شاخص‌های عمومی'!A19,'شاخص‌های عمومی'!DU19,'شاخص‌های عمومی'!A20,'شاخص‌های عمومی'!DU20,'شاخص‌های عمومی'!A21,'شاخص‌های عمومی'!DU21,'شاخص‌های عمومی'!A22,'شاخص‌های عمومی'!DU22,'شاخص‌های عمومی'!A23,'شاخص‌های عمومی'!DU23,'شاخص‌های عمومی'!A24,'شاخص‌های عمومی'!DU24,'شاخص‌های عمومی'!A25,'شاخص‌های عمومی'!DU25,'شاخص‌های عمومی'!A26,'شاخص‌های عمومی'!DU26,'شاخص‌های عمومی'!A27,'شاخص‌های عمومی'!DU27,'شاخص‌های عمومی'!A28,'شاخص‌های عمومی'!DU28,'شاخص‌های عمومی'!A29,'شاخص‌های عمومی'!DU29,'شاخص‌های عمومی'!A30,'شاخص‌های عمومی'!DU30,'شاخص‌های عمومی'!A31,'شاخص‌های عمومی'!DU31,'شاخص‌های عمومی'!A32,'شاخص‌های عمومی'!DU32,'شاخص‌های عمومی'!A33,'شاخص‌های عمومی'!DU33,'شاخص‌های عمومی'!A34,'شاخص‌های عمومی'!DU34,'شاخص‌های عمومی'!A35,'شاخص‌های عمومی'!DU35)*'شاخص‌های عمومی'!FG4</f>
        <v>8</v>
      </c>
      <c r="DU2" s="10" cm="1">
        <f t="array" ref="DU2">_xlfn.SWITCH('صفحه اصلی'!B4,'شاخص‌های عمومی'!A4,'شاخص‌های عمومی'!DV4,'شاخص‌های عمومی'!A5,'شاخص‌های عمومی'!DV5,'شاخص‌های عمومی'!A6,'شاخص‌های عمومی'!DV6,'شاخص‌های عمومی'!A7,'شاخص‌های عمومی'!DV7,'شاخص‌های عمومی'!A8,'شاخص‌های عمومی'!DV8,'شاخص‌های عمومی'!A9,'شاخص‌های عمومی'!DV9,'شاخص‌های عمومی'!A10,'شاخص‌های عمومی'!DV10,'شاخص‌های عمومی'!A11,'شاخص‌های عمومی'!DV11,'شاخص‌های عمومی'!A12,'شاخص‌های عمومی'!DV12,'شاخص‌های عمومی'!A13,'شاخص‌های عمومی'!DV13,'شاخص‌های عمومی'!A14,'شاخص‌های عمومی'!DV14,'شاخص‌های عمومی'!A15,'شاخص‌های عمومی'!DV15,'شاخص‌های عمومی'!A16,'شاخص‌های عمومی'!DV16,'شاخص‌های عمومی'!A17,'شاخص‌های عمومی'!DV17,'شاخص‌های عمومی'!A18,'شاخص‌های عمومی'!DV18,'شاخص‌های عمومی'!A19,'شاخص‌های عمومی'!DV19,'شاخص‌های عمومی'!A20,'شاخص‌های عمومی'!DV20,'شاخص‌های عمومی'!A21,'شاخص‌های عمومی'!DV21,'شاخص‌های عمومی'!A22,'شاخص‌های عمومی'!DV22,'شاخص‌های عمومی'!A23,'شاخص‌های عمومی'!DV23,'شاخص‌های عمومی'!A24,'شاخص‌های عمومی'!DV24,'شاخص‌های عمومی'!A25,'شاخص‌های عمومی'!DV25,'شاخص‌های عمومی'!A26,'شاخص‌های عمومی'!DV26,'شاخص‌های عمومی'!A27,'شاخص‌های عمومی'!DV27,'شاخص‌های عمومی'!A28,'شاخص‌های عمومی'!DV28,'شاخص‌های عمومی'!A29,'شاخص‌های عمومی'!DV29,'شاخص‌های عمومی'!A30,'شاخص‌های عمومی'!DV30,'شاخص‌های عمومی'!A31,'شاخص‌های عمومی'!DV31,'شاخص‌های عمومی'!A32,'شاخص‌های عمومی'!DV32,'شاخص‌های عمومی'!A33,'شاخص‌های عمومی'!DV33,'شاخص‌های عمومی'!A34,'شاخص‌های عمومی'!DV34,'شاخص‌های عمومی'!A35,'شاخص‌های عمومی'!DV35)*'شاخص‌های عمومی'!FH4</f>
        <v>15</v>
      </c>
      <c r="DV2" s="10" cm="1">
        <f t="array" ref="DV2">_xlfn.SWITCH('صفحه اصلی'!B4,'شاخص‌های عمومی'!A4,'شاخص‌های عمومی'!DW4,'شاخص‌های عمومی'!A5,'شاخص‌های عمومی'!DW5,'شاخص‌های عمومی'!A6,'شاخص‌های عمومی'!DW6,'شاخص‌های عمومی'!A7,'شاخص‌های عمومی'!DW7,'شاخص‌های عمومی'!A8,'شاخص‌های عمومی'!DW8,'شاخص‌های عمومی'!A9,'شاخص‌های عمومی'!DW9,'شاخص‌های عمومی'!A10,'شاخص‌های عمومی'!DW10,'شاخص‌های عمومی'!A11,'شاخص‌های عمومی'!DW11,'شاخص‌های عمومی'!A12,'شاخص‌های عمومی'!DW12,'شاخص‌های عمومی'!A13,'شاخص‌های عمومی'!DW13,'شاخص‌های عمومی'!A14,'شاخص‌های عمومی'!DW14,'شاخص‌های عمومی'!A15,'شاخص‌های عمومی'!DW15,'شاخص‌های عمومی'!A16,'شاخص‌های عمومی'!DW16,'شاخص‌های عمومی'!A17,'شاخص‌های عمومی'!DW17,'شاخص‌های عمومی'!A18,'شاخص‌های عمومی'!DW18,'شاخص‌های عمومی'!A19,'شاخص‌های عمومی'!DW19,'شاخص‌های عمومی'!A20,'شاخص‌های عمومی'!DW20,'شاخص‌های عمومی'!A21,'شاخص‌های عمومی'!DW21,'شاخص‌های عمومی'!A22,'شاخص‌های عمومی'!DW22,'شاخص‌های عمومی'!A23,'شاخص‌های عمومی'!DW23,'شاخص‌های عمومی'!A24,'شاخص‌های عمومی'!DW24,'شاخص‌های عمومی'!A25,'شاخص‌های عمومی'!DW25,'شاخص‌های عمومی'!A26,'شاخص‌های عمومی'!DW26,'شاخص‌های عمومی'!A27,'شاخص‌های عمومی'!DW27,'شاخص‌های عمومی'!A28,'شاخص‌های عمومی'!DW28,'شاخص‌های عمومی'!A29,'شاخص‌های عمومی'!DW29,'شاخص‌های عمومی'!A30,'شاخص‌های عمومی'!DW30,'شاخص‌های عمومی'!A31,'شاخص‌های عمومی'!DW31,'شاخص‌های عمومی'!A32,'شاخص‌های عمومی'!DW32,'شاخص‌های عمومی'!A33,'شاخص‌های عمومی'!DW33,'شاخص‌های عمومی'!A34,'شاخص‌های عمومی'!DW34,'شاخص‌های عمومی'!A35,'شاخص‌های عمومی'!DW35)*'شاخص‌های عمومی'!FI4</f>
        <v>8</v>
      </c>
      <c r="DW2" s="10" cm="1">
        <f t="array" ref="DW2">_xlfn.SWITCH('صفحه اصلی'!B4,'شاخص‌های عمومی'!A4,'شاخص‌های عمومی'!DX4,'شاخص‌های عمومی'!A5,'شاخص‌های عمومی'!DX5,'شاخص‌های عمومی'!A6,'شاخص‌های عمومی'!DX6,'شاخص‌های عمومی'!A7,'شاخص‌های عمومی'!DX7,'شاخص‌های عمومی'!A8,'شاخص‌های عمومی'!DX8,'شاخص‌های عمومی'!A9,'شاخص‌های عمومی'!DX9,'شاخص‌های عمومی'!A10,'شاخص‌های عمومی'!DX10,'شاخص‌های عمومی'!A11,'شاخص‌های عمومی'!DX11,'شاخص‌های عمومی'!A12,'شاخص‌های عمومی'!DX12,'شاخص‌های عمومی'!A13,'شاخص‌های عمومی'!DX13,'شاخص‌های عمومی'!A14,'شاخص‌های عمومی'!DX14,'شاخص‌های عمومی'!A15,'شاخص‌های عمومی'!DX15,'شاخص‌های عمومی'!A16,'شاخص‌های عمومی'!DX16,'شاخص‌های عمومی'!A17,'شاخص‌های عمومی'!DX17,'شاخص‌های عمومی'!A18,'شاخص‌های عمومی'!DX18,'شاخص‌های عمومی'!A19,'شاخص‌های عمومی'!DX19,'شاخص‌های عمومی'!A20,'شاخص‌های عمومی'!DX20,'شاخص‌های عمومی'!A21,'شاخص‌های عمومی'!DX21,'شاخص‌های عمومی'!A22,'شاخص‌های عمومی'!DX22,'شاخص‌های عمومی'!A23,'شاخص‌های عمومی'!DX23,'شاخص‌های عمومی'!A24,'شاخص‌های عمومی'!DX24,'شاخص‌های عمومی'!A25,'شاخص‌های عمومی'!DX25,'شاخص‌های عمومی'!A26,'شاخص‌های عمومی'!DX26,'شاخص‌های عمومی'!A27,'شاخص‌های عمومی'!DX27,'شاخص‌های عمومی'!A28,'شاخص‌های عمومی'!DX28,'شاخص‌های عمومی'!A29,'شاخص‌های عمومی'!DX29,'شاخص‌های عمومی'!A30,'شاخص‌های عمومی'!DX30,'شاخص‌های عمومی'!A31,'شاخص‌های عمومی'!DX31,'شاخص‌های عمومی'!A32,'شاخص‌های عمومی'!DX32,'شاخص‌های عمومی'!A33,'شاخص‌های عمومی'!DX33,'شاخص‌های عمومی'!A34,'شاخص‌های عمومی'!DX34,'شاخص‌های عمومی'!A35,'شاخص‌های عمومی'!DX35)*'شاخص‌های عمومی'!FJ4</f>
        <v>3</v>
      </c>
      <c r="DX2" s="10" cm="1">
        <f t="array" ref="DX2">_xlfn.SWITCH('صفحه اصلی'!B4,'شاخص‌های عمومی'!A4,'شاخص‌های عمومی'!DY4,'شاخص‌های عمومی'!A5,'شاخص‌های عمومی'!DY5,'شاخص‌های عمومی'!A6,'شاخص‌های عمومی'!DY6,'شاخص‌های عمومی'!A7,'شاخص‌های عمومی'!DY7,'شاخص‌های عمومی'!A8,'شاخص‌های عمومی'!DY8,'شاخص‌های عمومی'!A9,'شاخص‌های عمومی'!DY9,'شاخص‌های عمومی'!A10,'شاخص‌های عمومی'!DY10,'شاخص‌های عمومی'!A11,'شاخص‌های عمومی'!DY11,'شاخص‌های عمومی'!A12,'شاخص‌های عمومی'!DY12,'شاخص‌های عمومی'!A13,'شاخص‌های عمومی'!DY13,'شاخص‌های عمومی'!A14,'شاخص‌های عمومی'!DY14,'شاخص‌های عمومی'!A15,'شاخص‌های عمومی'!DY15,'شاخص‌های عمومی'!A16,'شاخص‌های عمومی'!DY16,'شاخص‌های عمومی'!A17,'شاخص‌های عمومی'!DY17,'شاخص‌های عمومی'!A18,'شاخص‌های عمومی'!DY18,'شاخص‌های عمومی'!A19,'شاخص‌های عمومی'!DY19,'شاخص‌های عمومی'!A20,'شاخص‌های عمومی'!DY20,'شاخص‌های عمومی'!A21,'شاخص‌های عمومی'!DY21,'شاخص‌های عمومی'!A22,'شاخص‌های عمومی'!DY22,'شاخص‌های عمومی'!A23,'شاخص‌های عمومی'!DY23,'شاخص‌های عمومی'!A24,'شاخص‌های عمومی'!DY24,'شاخص‌های عمومی'!A25,'شاخص‌های عمومی'!DY25,'شاخص‌های عمومی'!A26,'شاخص‌های عمومی'!DY26,'شاخص‌های عمومی'!A27,'شاخص‌های عمومی'!DY27,'شاخص‌های عمومی'!A28,'شاخص‌های عمومی'!DY28,'شاخص‌های عمومی'!A29,'شاخص‌های عمومی'!DY29,'شاخص‌های عمومی'!A30,'شاخص‌های عمومی'!DY30,'شاخص‌های عمومی'!A31,'شاخص‌های عمومی'!DY31,'شاخص‌های عمومی'!A32,'شاخص‌های عمومی'!DY32,'شاخص‌های عمومی'!A33,'شاخص‌های عمومی'!DY33,'شاخص‌های عمومی'!A34,'شاخص‌های عمومی'!DY34,'شاخص‌های عمومی'!A35,'شاخص‌های عمومی'!DY35)*'شاخص‌های عمومی'!FK4</f>
        <v>7</v>
      </c>
      <c r="DY2" s="10" cm="1">
        <f t="array" ref="DY2">_xlfn.SWITCH('صفحه اصلی'!B4,'شاخص‌های عمومی'!A4,'شاخص‌های عمومی'!DZ4,'شاخص‌های عمومی'!A5,'شاخص‌های عمومی'!DZ5,'شاخص‌های عمومی'!A6,'شاخص‌های عمومی'!DZ6,'شاخص‌های عمومی'!A7,'شاخص‌های عمومی'!DZ7,'شاخص‌های عمومی'!A8,'شاخص‌های عمومی'!DZ8,'شاخص‌های عمومی'!A9,'شاخص‌های عمومی'!DZ9,'شاخص‌های عمومی'!A10,'شاخص‌های عمومی'!DZ10,'شاخص‌های عمومی'!A11,'شاخص‌های عمومی'!DZ11,'شاخص‌های عمومی'!A12,'شاخص‌های عمومی'!DZ12,'شاخص‌های عمومی'!A13,'شاخص‌های عمومی'!DZ13,'شاخص‌های عمومی'!A14,'شاخص‌های عمومی'!DZ14,'شاخص‌های عمومی'!A15,'شاخص‌های عمومی'!DZ15,'شاخص‌های عمومی'!A16,'شاخص‌های عمومی'!DZ16,'شاخص‌های عمومی'!A17,'شاخص‌های عمومی'!DZ17,'شاخص‌های عمومی'!A18,'شاخص‌های عمومی'!DZ18,'شاخص‌های عمومی'!A19,'شاخص‌های عمومی'!DZ19,'شاخص‌های عمومی'!A20,'شاخص‌های عمومی'!DZ20,'شاخص‌های عمومی'!A21,'شاخص‌های عمومی'!DZ21,'شاخص‌های عمومی'!A22,'شاخص‌های عمومی'!DZ22,'شاخص‌های عمومی'!A23,'شاخص‌های عمومی'!DZ23,'شاخص‌های عمومی'!A24,'شاخص‌های عمومی'!DZ24,'شاخص‌های عمومی'!A25,'شاخص‌های عمومی'!DZ25,'شاخص‌های عمومی'!A26,'شاخص‌های عمومی'!DZ26,'شاخص‌های عمومی'!A27,'شاخص‌های عمومی'!DZ27,'شاخص‌های عمومی'!A28,'شاخص‌های عمومی'!DZ28,'شاخص‌های عمومی'!A29,'شاخص‌های عمومی'!DZ29,'شاخص‌های عمومی'!A30,'شاخص‌های عمومی'!DZ30,'شاخص‌های عمومی'!A31,'شاخص‌های عمومی'!DZ31,'شاخص‌های عمومی'!A32,'شاخص‌های عمومی'!DZ32,'شاخص‌های عمومی'!A33,'شاخص‌های عمومی'!DZ33,'شاخص‌های عمومی'!A34,'شاخص‌های عمومی'!DZ34,'شاخص‌های عمومی'!A35,'شاخص‌های عمومی'!DZ35)*'شاخص‌های عمومی'!FL4</f>
        <v>8</v>
      </c>
      <c r="DZ2" s="10" cm="1">
        <f t="array" ref="DZ2">_xlfn.SWITCH('صفحه اصلی'!B4,'شاخص‌های عمومی'!A4,'شاخص‌های عمومی'!EA4,'شاخص‌های عمومی'!A5,'شاخص‌های عمومی'!EA5,'شاخص‌های عمومی'!A6,'شاخص‌های عمومی'!EA6,'شاخص‌های عمومی'!A7,'شاخص‌های عمومی'!EA7,'شاخص‌های عمومی'!A8,'شاخص‌های عمومی'!EA8,'شاخص‌های عمومی'!A9,'شاخص‌های عمومی'!EA9,'شاخص‌های عمومی'!A10,'شاخص‌های عمومی'!EA10,'شاخص‌های عمومی'!A11,'شاخص‌های عمومی'!EA11,'شاخص‌های عمومی'!A12,'شاخص‌های عمومی'!EA12,'شاخص‌های عمومی'!A13,'شاخص‌های عمومی'!EA13,'شاخص‌های عمومی'!A14,'شاخص‌های عمومی'!EA14,'شاخص‌های عمومی'!A15,'شاخص‌های عمومی'!EA15,'شاخص‌های عمومی'!A16,'شاخص‌های عمومی'!EA16,'شاخص‌های عمومی'!A17,'شاخص‌های عمومی'!EA17,'شاخص‌های عمومی'!A18,'شاخص‌های عمومی'!EA18,'شاخص‌های عمومی'!A19,'شاخص‌های عمومی'!EA19,'شاخص‌های عمومی'!A20,'شاخص‌های عمومی'!EA20,'شاخص‌های عمومی'!A21,'شاخص‌های عمومی'!EA21,'شاخص‌های عمومی'!A22,'شاخص‌های عمومی'!EA22,'شاخص‌های عمومی'!A23,'شاخص‌های عمومی'!EA23,'شاخص‌های عمومی'!A24,'شاخص‌های عمومی'!EA24,'شاخص‌های عمومی'!A25,'شاخص‌های عمومی'!EA25,'شاخص‌های عمومی'!A26,'شاخص‌های عمومی'!EA26,'شاخص‌های عمومی'!A27,'شاخص‌های عمومی'!EA27,'شاخص‌های عمومی'!A28,'شاخص‌های عمومی'!EA28,'شاخص‌های عمومی'!A29,'شاخص‌های عمومی'!EA29,'شاخص‌های عمومی'!A30,'شاخص‌های عمومی'!EA30,'شاخص‌های عمومی'!A31,'شاخص‌های عمومی'!EA31,'شاخص‌های عمومی'!A32,'شاخص‌های عمومی'!EA32,'شاخص‌های عمومی'!A33,'شاخص‌های عمومی'!EA33,'شاخص‌های عمومی'!A34,'شاخص‌های عمومی'!EA34,'شاخص‌های عمومی'!A35,'شاخص‌های عمومی'!EA35)*'شاخص‌های عمومی'!FM4</f>
        <v>15</v>
      </c>
      <c r="EA2" s="10" cm="1">
        <f t="array" ref="EA2">_xlfn.SWITCH('صفحه اصلی'!B4,'شاخص‌های عمومی'!A4,'شاخص‌های عمومی'!EB4,'شاخص‌های عمومی'!A5,'شاخص‌های عمومی'!EB5,'شاخص‌های عمومی'!A6,'شاخص‌های عمومی'!EB6,'شاخص‌های عمومی'!A7,'شاخص‌های عمومی'!EB7,'شاخص‌های عمومی'!A8,'شاخص‌های عمومی'!EB8,'شاخص‌های عمومی'!A9,'شاخص‌های عمومی'!EB9,'شاخص‌های عمومی'!A10,'شاخص‌های عمومی'!EB10,'شاخص‌های عمومی'!A11,'شاخص‌های عمومی'!EB11,'شاخص‌های عمومی'!A12,'شاخص‌های عمومی'!EB12,'شاخص‌های عمومی'!A13,'شاخص‌های عمومی'!EB13,'شاخص‌های عمومی'!A14,'شاخص‌های عمومی'!EB14,'شاخص‌های عمومی'!A15,'شاخص‌های عمومی'!EB15,'شاخص‌های عمومی'!A16,'شاخص‌های عمومی'!EB16,'شاخص‌های عمومی'!A17,'شاخص‌های عمومی'!EB17,'شاخص‌های عمومی'!A18,'شاخص‌های عمومی'!EB18,'شاخص‌های عمومی'!A19,'شاخص‌های عمومی'!EB19,'شاخص‌های عمومی'!A20,'شاخص‌های عمومی'!EB20,'شاخص‌های عمومی'!A21,'شاخص‌های عمومی'!EB21,'شاخص‌های عمومی'!A22,'شاخص‌های عمومی'!EB22,'شاخص‌های عمومی'!A23,'شاخص‌های عمومی'!EB23,'شاخص‌های عمومی'!A24,'شاخص‌های عمومی'!EB24,'شاخص‌های عمومی'!A25,'شاخص‌های عمومی'!EB25,'شاخص‌های عمومی'!A26,'شاخص‌های عمومی'!EB26,'شاخص‌های عمومی'!A27,'شاخص‌های عمومی'!EB27,'شاخص‌های عمومی'!A28,'شاخص‌های عمومی'!EB28,'شاخص‌های عمومی'!A29,'شاخص‌های عمومی'!EB29,'شاخص‌های عمومی'!A30,'شاخص‌های عمومی'!EB30,'شاخص‌های عمومی'!A31,'شاخص‌های عمومی'!EB31,'شاخص‌های عمومی'!A32,'شاخص‌های عمومی'!EB32,'شاخص‌های عمومی'!A33,'شاخص‌های عمومی'!EB33,'شاخص‌های عمومی'!A34,'شاخص‌های عمومی'!EB34,'شاخص‌های عمومی'!A35,'شاخص‌های عمومی'!EB35)*'شاخص‌های عمومی'!FN4</f>
        <v>4</v>
      </c>
      <c r="EB2" s="10" cm="1">
        <f t="array" ref="EB2">_xlfn.SWITCH('صفحه اصلی'!B4,'شاخص‌های عمومی'!A4,'شاخص‌های عمومی'!EC4,'شاخص‌های عمومی'!A5,'شاخص‌های عمومی'!EC5,'شاخص‌های عمومی'!A6,'شاخص‌های عمومی'!EC6,'شاخص‌های عمومی'!A7,'شاخص‌های عمومی'!EC7,'شاخص‌های عمومی'!A8,'شاخص‌های عمومی'!EC8,'شاخص‌های عمومی'!A9,'شاخص‌های عمومی'!EC9,'شاخص‌های عمومی'!A10,'شاخص‌های عمومی'!EC10,'شاخص‌های عمومی'!A11,'شاخص‌های عمومی'!EC11,'شاخص‌های عمومی'!A12,'شاخص‌های عمومی'!EC12,'شاخص‌های عمومی'!A13,'شاخص‌های عمومی'!EC13,'شاخص‌های عمومی'!A14,'شاخص‌های عمومی'!EC14,'شاخص‌های عمومی'!A15,'شاخص‌های عمومی'!EC15,'شاخص‌های عمومی'!A16,'شاخص‌های عمومی'!EC16,'شاخص‌های عمومی'!A17,'شاخص‌های عمومی'!EC17,'شاخص‌های عمومی'!A18,'شاخص‌های عمومی'!EC18,'شاخص‌های عمومی'!A19,'شاخص‌های عمومی'!EC19,'شاخص‌های عمومی'!A20,'شاخص‌های عمومی'!EC20,'شاخص‌های عمومی'!A21,'شاخص‌های عمومی'!EC21,'شاخص‌های عمومی'!A22,'شاخص‌های عمومی'!EC22,'شاخص‌های عمومی'!A23,'شاخص‌های عمومی'!EC23,'شاخص‌های عمومی'!A24,'شاخص‌های عمومی'!EC24,'شاخص‌های عمومی'!A25,'شاخص‌های عمومی'!EC25,'شاخص‌های عمومی'!A26,'شاخص‌های عمومی'!EC26,'شاخص‌های عمومی'!A27,'شاخص‌های عمومی'!EC27,'شاخص‌های عمومی'!A28,'شاخص‌های عمومی'!EC28,'شاخص‌های عمومی'!A29,'شاخص‌های عمومی'!EC29,'شاخص‌های عمومی'!A30,'شاخص‌های عمومی'!EC30,'شاخص‌های عمومی'!A31,'شاخص‌های عمومی'!EC31,'شاخص‌های عمومی'!A32,'شاخص‌های عمومی'!EC32,'شاخص‌های عمومی'!A33,'شاخص‌های عمومی'!EC33,'شاخص‌های عمومی'!A34,'شاخص‌های عمومی'!EC34,'شاخص‌های عمومی'!A35,'شاخص‌های عمومی'!EC35)*'شاخص‌های عمومی'!FO4</f>
        <v>8</v>
      </c>
      <c r="EC2" s="10" cm="1">
        <f t="array" ref="EC2">_xlfn.SWITCH('صفحه اصلی'!B4,'شاخص‌های عمومی'!A4,'شاخص‌های عمومی'!ED4,'شاخص‌های عمومی'!A5,'شاخص‌های عمومی'!ED5,'شاخص‌های عمومی'!A6,'شاخص‌های عمومی'!ED6,'شاخص‌های عمومی'!A7,'شاخص‌های عمومی'!ED7,'شاخص‌های عمومی'!A8,'شاخص‌های عمومی'!ED8,'شاخص‌های عمومی'!A9,'شاخص‌های عمومی'!ED9,'شاخص‌های عمومی'!A10,'شاخص‌های عمومی'!ED10,'شاخص‌های عمومی'!A11,'شاخص‌های عمومی'!ED11,'شاخص‌های عمومی'!A12,'شاخص‌های عمومی'!ED12,'شاخص‌های عمومی'!A13,'شاخص‌های عمومی'!ED13,'شاخص‌های عمومی'!A14,'شاخص‌های عمومی'!ED14,'شاخص‌های عمومی'!A15,'شاخص‌های عمومی'!ED15,'شاخص‌های عمومی'!A16,'شاخص‌های عمومی'!ED16,'شاخص‌های عمومی'!A17,'شاخص‌های عمومی'!ED17,'شاخص‌های عمومی'!A18,'شاخص‌های عمومی'!ED18,'شاخص‌های عمومی'!A19,'شاخص‌های عمومی'!ED19,'شاخص‌های عمومی'!A20,'شاخص‌های عمومی'!ED20,'شاخص‌های عمومی'!A21,'شاخص‌های عمومی'!ED21,'شاخص‌های عمومی'!A22,'شاخص‌های عمومی'!ED22,'شاخص‌های عمومی'!A23,'شاخص‌های عمومی'!ED23,'شاخص‌های عمومی'!A24,'شاخص‌های عمومی'!ED24,'شاخص‌های عمومی'!A25,'شاخص‌های عمومی'!ED25,'شاخص‌های عمومی'!A26,'شاخص‌های عمومی'!ED26,'شاخص‌های عمومی'!A27,'شاخص‌های عمومی'!ED27,'شاخص‌های عمومی'!A28,'شاخص‌های عمومی'!ED28,'شاخص‌های عمومی'!A29,'شاخص‌های عمومی'!ED29,'شاخص‌های عمومی'!A30,'شاخص‌های عمومی'!ED30,'شاخص‌های عمومی'!A31,'شاخص‌های عمومی'!ED31,'شاخص‌های عمومی'!A32,'شاخص‌های عمومی'!ED32,'شاخص‌های عمومی'!A33,'شاخص‌های عمومی'!ED33,'شاخص‌های عمومی'!A34,'شاخص‌های عمومی'!ED34,'شاخص‌های عمومی'!A35,'شاخص‌های عمومی'!ED35)*'شاخص‌های عمومی'!FC4</f>
        <v>2</v>
      </c>
      <c r="ED2" s="10" cm="1">
        <f t="array" ref="ED2">_xlfn.SWITCH('صفحه اصلی'!B4,'شاخص‌های عمومی'!A4,'شاخص‌های عمومی'!EE4,'شاخص‌های عمومی'!A5,'شاخص‌های عمومی'!EE5,'شاخص‌های عمومی'!A6,'شاخص‌های عمومی'!EE6,'شاخص‌های عمومی'!A7,'شاخص‌های عمومی'!EE7,'شاخص‌های عمومی'!A8,'شاخص‌های عمومی'!EE8,'شاخص‌های عمومی'!A9,'شاخص‌های عمومی'!EE9,'شاخص‌های عمومی'!A10,'شاخص‌های عمومی'!EE10,'شاخص‌های عمومی'!A11,'شاخص‌های عمومی'!EE11,'شاخص‌های عمومی'!A12,'شاخص‌های عمومی'!EE12,'شاخص‌های عمومی'!A13,'شاخص‌های عمومی'!EE13,'شاخص‌های عمومی'!A14,'شاخص‌های عمومی'!EE14,'شاخص‌های عمومی'!A15,'شاخص‌های عمومی'!EE15,'شاخص‌های عمومی'!A16,'شاخص‌های عمومی'!EE16,'شاخص‌های عمومی'!A17,'شاخص‌های عمومی'!EE17,'شاخص‌های عمومی'!A18,'شاخص‌های عمومی'!EE18,'شاخص‌های عمومی'!A19,'شاخص‌های عمومی'!EE19,'شاخص‌های عمومی'!A20,'شاخص‌های عمومی'!EE20,'شاخص‌های عمومی'!A21,'شاخص‌های عمومی'!EE21,'شاخص‌های عمومی'!A22,'شاخص‌های عمومی'!EE22,'شاخص‌های عمومی'!A23,'شاخص‌های عمومی'!EE23,'شاخص‌های عمومی'!A24,'شاخص‌های عمومی'!EE24,'شاخص‌های عمومی'!A25,'شاخص‌های عمومی'!EE25,'شاخص‌های عمومی'!A26,'شاخص‌های عمومی'!EE26,'شاخص‌های عمومی'!A27,'شاخص‌های عمومی'!EE27,'شاخص‌های عمومی'!A28,'شاخص‌های عمومی'!EE28,'شاخص‌های عمومی'!A29,'شاخص‌های عمومی'!EE29,'شاخص‌های عمومی'!A30,'شاخص‌های عمومی'!EE30,'شاخص‌های عمومی'!A31,'شاخص‌های عمومی'!EE31,'شاخص‌های عمومی'!A32,'شاخص‌های عمومی'!EE32,'شاخص‌های عمومی'!A33,'شاخص‌های عمومی'!EE33,'شاخص‌های عمومی'!A34,'شاخص‌های عمومی'!EE34,'شاخص‌های عمومی'!A35,'شاخص‌های عمومی'!EE35)*'شاخص‌های عمومی'!FD4</f>
        <v>4</v>
      </c>
      <c r="EE2" s="10" cm="1">
        <f t="array" ref="EE2">_xlfn.SWITCH('صفحه اصلی'!B4,'شاخص‌های عمومی'!A4,'شاخص‌های عمومی'!EF4,'شاخص‌های عمومی'!A5,'شاخص‌های عمومی'!EF5,'شاخص‌های عمومی'!A6,'شاخص‌های عمومی'!EF6,'شاخص‌های عمومی'!A7,'شاخص‌های عمومی'!EF7,'شاخص‌های عمومی'!A8,'شاخص‌های عمومی'!EF8,'شاخص‌های عمومی'!A9,'شاخص‌های عمومی'!EF9,'شاخص‌های عمومی'!A10,'شاخص‌های عمومی'!EF10,'شاخص‌های عمومی'!A11,'شاخص‌های عمومی'!EF11,'شاخص‌های عمومی'!A12,'شاخص‌های عمومی'!EF12,'شاخص‌های عمومی'!A13,'شاخص‌های عمومی'!EF13,'شاخص‌های عمومی'!A14,'شاخص‌های عمومی'!EF14,'شاخص‌های عمومی'!A15,'شاخص‌های عمومی'!EF15,'شاخص‌های عمومی'!A16,'شاخص‌های عمومی'!EF16,'شاخص‌های عمومی'!A17,'شاخص‌های عمومی'!EF17,'شاخص‌های عمومی'!A18,'شاخص‌های عمومی'!EF18,'شاخص‌های عمومی'!A19,'شاخص‌های عمومی'!EF19,'شاخص‌های عمومی'!A20,'شاخص‌های عمومی'!EF20,'شاخص‌های عمومی'!A21,'شاخص‌های عمومی'!EF21,'شاخص‌های عمومی'!A22,'شاخص‌های عمومی'!EF22,'شاخص‌های عمومی'!A23,'شاخص‌های عمومی'!EF23,'شاخص‌های عمومی'!A24,'شاخص‌های عمومی'!EF24,'شاخص‌های عمومی'!A25,'شاخص‌های عمومی'!EF25,'شاخص‌های عمومی'!A26,'شاخص‌های عمومی'!EF26,'شاخص‌های عمومی'!A27,'شاخص‌های عمومی'!EF27,'شاخص‌های عمومی'!A28,'شاخص‌های عمومی'!EF28,'شاخص‌های عمومی'!A29,'شاخص‌های عمومی'!EF29,'شاخص‌های عمومی'!A30,'شاخص‌های عمومی'!EF30,'شاخص‌های عمومی'!A31,'شاخص‌های عمومی'!EF31,'شاخص‌های عمومی'!A32,'شاخص‌های عمومی'!EF32,'شاخص‌های عمومی'!A33,'شاخص‌های عمومی'!EF33,'شاخص‌های عمومی'!A34,'شاخص‌های عمومی'!EF34,'شاخص‌های عمومی'!A35,'شاخص‌های عمومی'!EF35)*'شاخص‌های عمومی'!FE4</f>
        <v>6</v>
      </c>
      <c r="EF2" s="10" cm="1">
        <f t="array" ref="EF2">_xlfn.SWITCH('صفحه اصلی'!B4,'شاخص‌های عمومی'!A4,'شاخص‌های عمومی'!EG4,'شاخص‌های عمومی'!A5,'شاخص‌های عمومی'!EG5,'شاخص‌های عمومی'!A6,'شاخص‌های عمومی'!EG6,'شاخص‌های عمومی'!A7,'شاخص‌های عمومی'!EG7,'شاخص‌های عمومی'!A8,'شاخص‌های عمومی'!EG8,'شاخص‌های عمومی'!A9,'شاخص‌های عمومی'!EG9,'شاخص‌های عمومی'!A10,'شاخص‌های عمومی'!EG10,'شاخص‌های عمومی'!A11,'شاخص‌های عمومی'!EG11,'شاخص‌های عمومی'!A12,'شاخص‌های عمومی'!EG12,'شاخص‌های عمومی'!A13,'شاخص‌های عمومی'!EG13,'شاخص‌های عمومی'!A14,'شاخص‌های عمومی'!EG14,'شاخص‌های عمومی'!A15,'شاخص‌های عمومی'!EG15,'شاخص‌های عمومی'!A16,'شاخص‌های عمومی'!EG16,'شاخص‌های عمومی'!A17,'شاخص‌های عمومی'!EG17,'شاخص‌های عمومی'!A18,'شاخص‌های عمومی'!EG18,'شاخص‌های عمومی'!A19,'شاخص‌های عمومی'!EG19,'شاخص‌های عمومی'!A20,'شاخص‌های عمومی'!EG20,'شاخص‌های عمومی'!A21,'شاخص‌های عمومی'!EG21,'شاخص‌های عمومی'!A22,'شاخص‌های عمومی'!EG22,'شاخص‌های عمومی'!A23,'شاخص‌های عمومی'!EG23,'شاخص‌های عمومی'!A24,'شاخص‌های عمومی'!EG24,'شاخص‌های عمومی'!A25,'شاخص‌های عمومی'!EG25,'شاخص‌های عمومی'!A26,'شاخص‌های عمومی'!EG26,'شاخص‌های عمومی'!A27,'شاخص‌های عمومی'!EG27,'شاخص‌های عمومی'!A28,'شاخص‌های عمومی'!EG28,'شاخص‌های عمومی'!A29,'شاخص‌های عمومی'!EG29,'شاخص‌های عمومی'!A30,'شاخص‌های عمومی'!EG30,'شاخص‌های عمومی'!A31,'شاخص‌های عمومی'!EG31,'شاخص‌های عمومی'!A32,'شاخص‌های عمومی'!EG32,'شاخص‌های عمومی'!A33,'شاخص‌های عمومی'!EG33,'شاخص‌های عمومی'!A34,'شاخص‌های عمومی'!EG34,'شاخص‌های عمومی'!A35,'شاخص‌های عمومی'!EG35)*'شاخص‌های عمومی'!FF4</f>
        <v>8</v>
      </c>
      <c r="EG2" s="10" cm="1">
        <f t="array" ref="EG2">_xlfn.SWITCH('صفحه اصلی'!B4,'شاخص‌های عمومی'!A4,'شاخص‌های عمومی'!EH4,'شاخص‌های عمومی'!A5,'شاخص‌های عمومی'!EH5,'شاخص‌های عمومی'!A6,'شاخص‌های عمومی'!EH6,'شاخص‌های عمومی'!A7,'شاخص‌های عمومی'!EH7,'شاخص‌های عمومی'!A8,'شاخص‌های عمومی'!EH8,'شاخص‌های عمومی'!A9,'شاخص‌های عمومی'!EH9,'شاخص‌های عمومی'!A10,'شاخص‌های عمومی'!EH10,'شاخص‌های عمومی'!A11,'شاخص‌های عمومی'!EH11,'شاخص‌های عمومی'!A12,'شاخص‌های عمومی'!EH12,'شاخص‌های عمومی'!A13,'شاخص‌های عمومی'!EH13,'شاخص‌های عمومی'!A14,'شاخص‌های عمومی'!EH14,'شاخص‌های عمومی'!A15,'شاخص‌های عمومی'!EH15,'شاخص‌های عمومی'!A16,'شاخص‌های عمومی'!EH16,'شاخص‌های عمومی'!A17,'شاخص‌های عمومی'!EH17,'شاخص‌های عمومی'!A18,'شاخص‌های عمومی'!EH18,'شاخص‌های عمومی'!A19,'شاخص‌های عمومی'!EH19,'شاخص‌های عمومی'!A20,'شاخص‌های عمومی'!EH20,'شاخص‌های عمومی'!A21,'شاخص‌های عمومی'!EH21,'شاخص‌های عمومی'!A22,'شاخص‌های عمومی'!EH22,'شاخص‌های عمومی'!A23,'شاخص‌های عمومی'!EH23,'شاخص‌های عمومی'!A24,'شاخص‌های عمومی'!EH24,'شاخص‌های عمومی'!A25,'شاخص‌های عمومی'!EH25,'شاخص‌های عمومی'!A26,'شاخص‌های عمومی'!EH26,'شاخص‌های عمومی'!A27,'شاخص‌های عمومی'!EH27,'شاخص‌های عمومی'!A28,'شاخص‌های عمومی'!EH28,'شاخص‌های عمومی'!A29,'شاخص‌های عمومی'!EH29,'شاخص‌های عمومی'!A30,'شاخص‌های عمومی'!EH30,'شاخص‌های عمومی'!A31,'شاخص‌های عمومی'!EH31,'شاخص‌های عمومی'!A32,'شاخص‌های عمومی'!EH32,'شاخص‌های عمومی'!A33,'شاخص‌های عمومی'!EH33,'شاخص‌های عمومی'!A34,'شاخص‌های عمومی'!EH34,'شاخص‌های عمومی'!A35,'شاخص‌های عمومی'!EH35)*'شاخص‌های عمومی'!FG4</f>
        <v>8</v>
      </c>
      <c r="EH2" s="10" cm="1">
        <f t="array" ref="EH2">_xlfn.SWITCH('صفحه اصلی'!B4,'شاخص‌های عمومی'!A4,'شاخص‌های عمومی'!EI4,'شاخص‌های عمومی'!A5,'شاخص‌های عمومی'!EI5,'شاخص‌های عمومی'!A6,'شاخص‌های عمومی'!EI6,'شاخص‌های عمومی'!A7,'شاخص‌های عمومی'!EI7,'شاخص‌های عمومی'!A8,'شاخص‌های عمومی'!EI8,'شاخص‌های عمومی'!A9,'شاخص‌های عمومی'!EI9,'شاخص‌های عمومی'!A10,'شاخص‌های عمومی'!EI10,'شاخص‌های عمومی'!A11,'شاخص‌های عمومی'!EI11,'شاخص‌های عمومی'!A12,'شاخص‌های عمومی'!EI12,'شاخص‌های عمومی'!A13,'شاخص‌های عمومی'!EI13,'شاخص‌های عمومی'!A14,'شاخص‌های عمومی'!EI14,'شاخص‌های عمومی'!A15,'شاخص‌های عمومی'!EI15,'شاخص‌های عمومی'!A16,'شاخص‌های عمومی'!EI16,'شاخص‌های عمومی'!A17,'شاخص‌های عمومی'!EI17,'شاخص‌های عمومی'!A18,'شاخص‌های عمومی'!EI18,'شاخص‌های عمومی'!A19,'شاخص‌های عمومی'!EI19,'شاخص‌های عمومی'!A20,'شاخص‌های عمومی'!EI20,'شاخص‌های عمومی'!A21,'شاخص‌های عمومی'!EI21,'شاخص‌های عمومی'!A22,'شاخص‌های عمومی'!EI22,'شاخص‌های عمومی'!A23,'شاخص‌های عمومی'!EI23,'شاخص‌های عمومی'!A24,'شاخص‌های عمومی'!EI24,'شاخص‌های عمومی'!A25,'شاخص‌های عمومی'!EI25,'شاخص‌های عمومی'!A26,'شاخص‌های عمومی'!EI26,'شاخص‌های عمومی'!A27,'شاخص‌های عمومی'!EI27,'شاخص‌های عمومی'!A28,'شاخص‌های عمومی'!EI28,'شاخص‌های عمومی'!A29,'شاخص‌های عمومی'!EI29,'شاخص‌های عمومی'!A30,'شاخص‌های عمومی'!EI30,'شاخص‌های عمومی'!A31,'شاخص‌های عمومی'!EI31,'شاخص‌های عمومی'!A32,'شاخص‌های عمومی'!EI32,'شاخص‌های عمومی'!A33,'شاخص‌های عمومی'!EI33,'شاخص‌های عمومی'!A34,'شاخص‌های عمومی'!EI34,'شاخص‌های عمومی'!A35,'شاخص‌های عمومی'!EI35)*'شاخص‌های عمومی'!FH4</f>
        <v>15</v>
      </c>
      <c r="EI2" s="10" cm="1">
        <f t="array" ref="EI2">_xlfn.SWITCH('صفحه اصلی'!B4,'شاخص‌های عمومی'!A4,'شاخص‌های عمومی'!EJ4,'شاخص‌های عمومی'!A5,'شاخص‌های عمومی'!EJ5,'شاخص‌های عمومی'!A6,'شاخص‌های عمومی'!EJ6,'شاخص‌های عمومی'!A7,'شاخص‌های عمومی'!EJ7,'شاخص‌های عمومی'!A8,'شاخص‌های عمومی'!EJ8,'شاخص‌های عمومی'!A9,'شاخص‌های عمومی'!EJ9,'شاخص‌های عمومی'!A10,'شاخص‌های عمومی'!EJ10,'شاخص‌های عمومی'!A11,'شاخص‌های عمومی'!EJ11,'شاخص‌های عمومی'!A12,'شاخص‌های عمومی'!EJ12,'شاخص‌های عمومی'!A13,'شاخص‌های عمومی'!EJ13,'شاخص‌های عمومی'!A14,'شاخص‌های عمومی'!EJ14,'شاخص‌های عمومی'!A15,'شاخص‌های عمومی'!EJ15,'شاخص‌های عمومی'!A16,'شاخص‌های عمومی'!EJ16,'شاخص‌های عمومی'!A17,'شاخص‌های عمومی'!EJ17,'شاخص‌های عمومی'!A18,'شاخص‌های عمومی'!EJ18,'شاخص‌های عمومی'!A19,'شاخص‌های عمومی'!EJ19,'شاخص‌های عمومی'!A20,'شاخص‌های عمومی'!EJ20,'شاخص‌های عمومی'!A21,'شاخص‌های عمومی'!EJ21,'شاخص‌های عمومی'!A22,'شاخص‌های عمومی'!EJ22,'شاخص‌های عمومی'!A23,'شاخص‌های عمومی'!EJ23,'شاخص‌های عمومی'!A24,'شاخص‌های عمومی'!EJ24,'شاخص‌های عمومی'!A25,'شاخص‌های عمومی'!EJ25,'شاخص‌های عمومی'!A26,'شاخص‌های عمومی'!EJ26,'شاخص‌های عمومی'!A27,'شاخص‌های عمومی'!EJ27,'شاخص‌های عمومی'!A28,'شاخص‌های عمومی'!EJ28,'شاخص‌های عمومی'!A29,'شاخص‌های عمومی'!EJ29,'شاخص‌های عمومی'!A30,'شاخص‌های عمومی'!EJ30,'شاخص‌های عمومی'!A31,'شاخص‌های عمومی'!EJ31,'شاخص‌های عمومی'!A32,'شاخص‌های عمومی'!EJ32,'شاخص‌های عمومی'!A33,'شاخص‌های عمومی'!EJ33,'شاخص‌های عمومی'!A34,'شاخص‌های عمومی'!EJ34,'شاخص‌های عمومی'!A35,'شاخص‌های عمومی'!EJ35)*'شاخص‌های عمومی'!FI4</f>
        <v>8</v>
      </c>
      <c r="EJ2" s="10" cm="1">
        <f t="array" ref="EJ2">_xlfn.SWITCH('صفحه اصلی'!B4,'شاخص‌های عمومی'!A4,'شاخص‌های عمومی'!EK4,'شاخص‌های عمومی'!A5,'شاخص‌های عمومی'!EK5,'شاخص‌های عمومی'!A6,'شاخص‌های عمومی'!EK6,'شاخص‌های عمومی'!A7,'شاخص‌های عمومی'!EK7,'شاخص‌های عمومی'!A8,'شاخص‌های عمومی'!EK8,'شاخص‌های عمومی'!A9,'شاخص‌های عمومی'!EK9,'شاخص‌های عمومی'!A10,'شاخص‌های عمومی'!EK10,'شاخص‌های عمومی'!A11,'شاخص‌های عمومی'!EK11,'شاخص‌های عمومی'!A12,'شاخص‌های عمومی'!EK12,'شاخص‌های عمومی'!A13,'شاخص‌های عمومی'!EK13,'شاخص‌های عمومی'!A14,'شاخص‌های عمومی'!EK14,'شاخص‌های عمومی'!A15,'شاخص‌های عمومی'!EK15,'شاخص‌های عمومی'!A16,'شاخص‌های عمومی'!EK16,'شاخص‌های عمومی'!A17,'شاخص‌های عمومی'!EK17,'شاخص‌های عمومی'!A18,'شاخص‌های عمومی'!EK18,'شاخص‌های عمومی'!A19,'شاخص‌های عمومی'!EK19,'شاخص‌های عمومی'!A20,'شاخص‌های عمومی'!EK20,'شاخص‌های عمومی'!A21,'شاخص‌های عمومی'!EK21,'شاخص‌های عمومی'!A22,'شاخص‌های عمومی'!EK22,'شاخص‌های عمومی'!A23,'شاخص‌های عمومی'!EK23,'شاخص‌های عمومی'!A24,'شاخص‌های عمومی'!EK24,'شاخص‌های عمومی'!A25,'شاخص‌های عمومی'!EK25,'شاخص‌های عمومی'!A26,'شاخص‌های عمومی'!EK26,'شاخص‌های عمومی'!A27,'شاخص‌های عمومی'!EK27,'شاخص‌های عمومی'!A28,'شاخص‌های عمومی'!EK28,'شاخص‌های عمومی'!A29,'شاخص‌های عمومی'!EK29,'شاخص‌های عمومی'!A30,'شاخص‌های عمومی'!EK30,'شاخص‌های عمومی'!A31,'شاخص‌های عمومی'!EK31,'شاخص‌های عمومی'!A32,'شاخص‌های عمومی'!EK32,'شاخص‌های عمومی'!A33,'شاخص‌های عمومی'!EK33,'شاخص‌های عمومی'!A34,'شاخص‌های عمومی'!EK34,'شاخص‌های عمومی'!A35,'شاخص‌های عمومی'!EK35)*'شاخص‌های عمومی'!FJ4</f>
        <v>3</v>
      </c>
      <c r="EK2" s="10" cm="1">
        <f t="array" ref="EK2">_xlfn.SWITCH('صفحه اصلی'!B4,'شاخص‌های عمومی'!A4,'شاخص‌های عمومی'!EL4,'شاخص‌های عمومی'!A5,'شاخص‌های عمومی'!EL5,'شاخص‌های عمومی'!A6,'شاخص‌های عمومی'!EL6,'شاخص‌های عمومی'!A7,'شاخص‌های عمومی'!EL7,'شاخص‌های عمومی'!A8,'شاخص‌های عمومی'!EL8,'شاخص‌های عمومی'!A9,'شاخص‌های عمومی'!EL9,'شاخص‌های عمومی'!A10,'شاخص‌های عمومی'!EL10,'شاخص‌های عمومی'!A11,'شاخص‌های عمومی'!EL11,'شاخص‌های عمومی'!A12,'شاخص‌های عمومی'!EL12,'شاخص‌های عمومی'!A13,'شاخص‌های عمومی'!EL13,'شاخص‌های عمومی'!A14,'شاخص‌های عمومی'!EL14,'شاخص‌های عمومی'!A15,'شاخص‌های عمومی'!EL15,'شاخص‌های عمومی'!A16,'شاخص‌های عمومی'!EL16,'شاخص‌های عمومی'!A17,'شاخص‌های عمومی'!EL17,'شاخص‌های عمومی'!A18,'شاخص‌های عمومی'!EL18,'شاخص‌های عمومی'!A19,'شاخص‌های عمومی'!EL19,'شاخص‌های عمومی'!A20,'شاخص‌های عمومی'!EL20,'شاخص‌های عمومی'!A21,'شاخص‌های عمومی'!EL21,'شاخص‌های عمومی'!A22,'شاخص‌های عمومی'!EL22,'شاخص‌های عمومی'!A23,'شاخص‌های عمومی'!EL23,'شاخص‌های عمومی'!A24,'شاخص‌های عمومی'!EL24,'شاخص‌های عمومی'!A25,'شاخص‌های عمومی'!EL25,'شاخص‌های عمومی'!A26,'شاخص‌های عمومی'!EL26,'شاخص‌های عمومی'!A27,'شاخص‌های عمومی'!EL27,'شاخص‌های عمومی'!A28,'شاخص‌های عمومی'!EL28,'شاخص‌های عمومی'!A29,'شاخص‌های عمومی'!EL29,'شاخص‌های عمومی'!A30,'شاخص‌های عمومی'!EL30,'شاخص‌های عمومی'!A31,'شاخص‌های عمومی'!EL31,'شاخص‌های عمومی'!A32,'شاخص‌های عمومی'!EL32,'شاخص‌های عمومی'!A33,'شاخص‌های عمومی'!EL33,'شاخص‌های عمومی'!A34,'شاخص‌های عمومی'!EL34,'شاخص‌های عمومی'!A35,'شاخص‌های عمومی'!EL35)*'شاخص‌های عمومی'!FK4</f>
        <v>7</v>
      </c>
      <c r="EL2" s="10" cm="1">
        <f t="array" ref="EL2">_xlfn.SWITCH('صفحه اصلی'!B4,'شاخص‌های عمومی'!A4,'شاخص‌های عمومی'!EM4,'شاخص‌های عمومی'!A5,'شاخص‌های عمومی'!EM5,'شاخص‌های عمومی'!A6,'شاخص‌های عمومی'!EM6,'شاخص‌های عمومی'!A7,'شاخص‌های عمومی'!EM7,'شاخص‌های عمومی'!A8,'شاخص‌های عمومی'!EM8,'شاخص‌های عمومی'!A9,'شاخص‌های عمومی'!EM9,'شاخص‌های عمومی'!A10,'شاخص‌های عمومی'!EM10,'شاخص‌های عمومی'!A11,'شاخص‌های عمومی'!EM11,'شاخص‌های عمومی'!A12,'شاخص‌های عمومی'!EM12,'شاخص‌های عمومی'!A13,'شاخص‌های عمومی'!EM13,'شاخص‌های عمومی'!A14,'شاخص‌های عمومی'!EM14,'شاخص‌های عمومی'!A15,'شاخص‌های عمومی'!EM15,'شاخص‌های عمومی'!A16,'شاخص‌های عمومی'!EM16,'شاخص‌های عمومی'!A17,'شاخص‌های عمومی'!EM17,'شاخص‌های عمومی'!A18,'شاخص‌های عمومی'!EM18,'شاخص‌های عمومی'!A19,'شاخص‌های عمومی'!EM19,'شاخص‌های عمومی'!A20,'شاخص‌های عمومی'!EM20,'شاخص‌های عمومی'!A21,'شاخص‌های عمومی'!EM21,'شاخص‌های عمومی'!A22,'شاخص‌های عمومی'!EM22,'شاخص‌های عمومی'!A23,'شاخص‌های عمومی'!EM23,'شاخص‌های عمومی'!A24,'شاخص‌های عمومی'!EM24,'شاخص‌های عمومی'!A25,'شاخص‌های عمومی'!EM25,'شاخص‌های عمومی'!A26,'شاخص‌های عمومی'!EM26,'شاخص‌های عمومی'!A27,'شاخص‌های عمومی'!EM27,'شاخص‌های عمومی'!A28,'شاخص‌های عمومی'!EM28,'شاخص‌های عمومی'!A29,'شاخص‌های عمومی'!EM29,'شاخص‌های عمومی'!A30,'شاخص‌های عمومی'!EM30,'شاخص‌های عمومی'!A31,'شاخص‌های عمومی'!EM31,'شاخص‌های عمومی'!A32,'شاخص‌های عمومی'!EM32,'شاخص‌های عمومی'!A33,'شاخص‌های عمومی'!EM33,'شاخص‌های عمومی'!A34,'شاخص‌های عمومی'!EM34,'شاخص‌های عمومی'!A35,'شاخص‌های عمومی'!EM35)*'شاخص‌های عمومی'!FL4</f>
        <v>8</v>
      </c>
      <c r="EM2" s="10" cm="1">
        <f t="array" ref="EM2">_xlfn.SWITCH('صفحه اصلی'!B4,'شاخص‌های عمومی'!A4,'شاخص‌های عمومی'!EN4,'شاخص‌های عمومی'!A5,'شاخص‌های عمومی'!EN5,'شاخص‌های عمومی'!A6,'شاخص‌های عمومی'!EN6,'شاخص‌های عمومی'!A7,'شاخص‌های عمومی'!EN7,'شاخص‌های عمومی'!A8,'شاخص‌های عمومی'!EN8,'شاخص‌های عمومی'!A9,'شاخص‌های عمومی'!EN9,'شاخص‌های عمومی'!A10,'شاخص‌های عمومی'!EN10,'شاخص‌های عمومی'!A11,'شاخص‌های عمومی'!EN11,'شاخص‌های عمومی'!A12,'شاخص‌های عمومی'!EN12,'شاخص‌های عمومی'!A13,'شاخص‌های عمومی'!EN13,'شاخص‌های عمومی'!A14,'شاخص‌های عمومی'!EN14,'شاخص‌های عمومی'!A15,'شاخص‌های عمومی'!EN15,'شاخص‌های عمومی'!A16,'شاخص‌های عمومی'!EN16,'شاخص‌های عمومی'!A17,'شاخص‌های عمومی'!EN17,'شاخص‌های عمومی'!A18,'شاخص‌های عمومی'!EN18,'شاخص‌های عمومی'!A19,'شاخص‌های عمومی'!EN19,'شاخص‌های عمومی'!A20,'شاخص‌های عمومی'!EN20,'شاخص‌های عمومی'!A21,'شاخص‌های عمومی'!EN21,'شاخص‌های عمومی'!A22,'شاخص‌های عمومی'!EN22,'شاخص‌های عمومی'!A23,'شاخص‌های عمومی'!EN23,'شاخص‌های عمومی'!A24,'شاخص‌های عمومی'!EN24,'شاخص‌های عمومی'!A25,'شاخص‌های عمومی'!EN25,'شاخص‌های عمومی'!A26,'شاخص‌های عمومی'!EN26,'شاخص‌های عمومی'!A27,'شاخص‌های عمومی'!EN27,'شاخص‌های عمومی'!A28,'شاخص‌های عمومی'!EN28,'شاخص‌های عمومی'!A29,'شاخص‌های عمومی'!EN29,'شاخص‌های عمومی'!A30,'شاخص‌های عمومی'!EN30,'شاخص‌های عمومی'!A31,'شاخص‌های عمومی'!EN31,'شاخص‌های عمومی'!A32,'شاخص‌های عمومی'!EN32,'شاخص‌های عمومی'!A33,'شاخص‌های عمومی'!EN33,'شاخص‌های عمومی'!A34,'شاخص‌های عمومی'!EN34,'شاخص‌های عمومی'!A35,'شاخص‌های عمومی'!EN35)*'شاخص‌های عمومی'!FM4</f>
        <v>15</v>
      </c>
      <c r="EN2" s="10" cm="1">
        <f t="array" ref="EN2">_xlfn.SWITCH('صفحه اصلی'!B4,'شاخص‌های عمومی'!A4,'شاخص‌های عمومی'!EO4,'شاخص‌های عمومی'!A5,'شاخص‌های عمومی'!EO5,'شاخص‌های عمومی'!A6,'شاخص‌های عمومی'!EO6,'شاخص‌های عمومی'!A7,'شاخص‌های عمومی'!EO7,'شاخص‌های عمومی'!A8,'شاخص‌های عمومی'!EO8,'شاخص‌های عمومی'!A9,'شاخص‌های عمومی'!EO9,'شاخص‌های عمومی'!A10,'شاخص‌های عمومی'!EO10,'شاخص‌های عمومی'!A11,'شاخص‌های عمومی'!EO11,'شاخص‌های عمومی'!A12,'شاخص‌های عمومی'!EO12,'شاخص‌های عمومی'!A13,'شاخص‌های عمومی'!EO13,'شاخص‌های عمومی'!A14,'شاخص‌های عمومی'!EO14,'شاخص‌های عمومی'!A15,'شاخص‌های عمومی'!EO15,'شاخص‌های عمومی'!A16,'شاخص‌های عمومی'!EO16,'شاخص‌های عمومی'!A17,'شاخص‌های عمومی'!EO17,'شاخص‌های عمومی'!A18,'شاخص‌های عمومی'!EO18,'شاخص‌های عمومی'!A19,'شاخص‌های عمومی'!EO19,'شاخص‌های عمومی'!A20,'شاخص‌های عمومی'!EO20,'شاخص‌های عمومی'!A21,'شاخص‌های عمومی'!EO21,'شاخص‌های عمومی'!A22,'شاخص‌های عمومی'!EO22,'شاخص‌های عمومی'!A23,'شاخص‌های عمومی'!EO23,'شاخص‌های عمومی'!A24,'شاخص‌های عمومی'!EO24,'شاخص‌های عمومی'!A25,'شاخص‌های عمومی'!EO25,'شاخص‌های عمومی'!A26,'شاخص‌های عمومی'!EO26,'شاخص‌های عمومی'!A27,'شاخص‌های عمومی'!EO27,'شاخص‌های عمومی'!A28,'شاخص‌های عمومی'!EO28,'شاخص‌های عمومی'!A29,'شاخص‌های عمومی'!EO29,'شاخص‌های عمومی'!A30,'شاخص‌های عمومی'!EO30,'شاخص‌های عمومی'!A31,'شاخص‌های عمومی'!EO31,'شاخص‌های عمومی'!A32,'شاخص‌های عمومی'!EO32,'شاخص‌های عمومی'!A33,'شاخص‌های عمومی'!EO33,'شاخص‌های عمومی'!A34,'شاخص‌های عمومی'!EO34,'شاخص‌های عمومی'!A35,'شاخص‌های عمومی'!EO35)*'شاخص‌های عمومی'!FN4</f>
        <v>4</v>
      </c>
      <c r="EO2" s="10" cm="1">
        <f t="array" ref="EO2">_xlfn.SWITCH('صفحه اصلی'!B4,'شاخص‌های عمومی'!A4,'شاخص‌های عمومی'!EP4,'شاخص‌های عمومی'!A5,'شاخص‌های عمومی'!EP5,'شاخص‌های عمومی'!A6,'شاخص‌های عمومی'!EP6,'شاخص‌های عمومی'!A7,'شاخص‌های عمومی'!EP7,'شاخص‌های عمومی'!A8,'شاخص‌های عمومی'!EP8,'شاخص‌های عمومی'!A9,'شاخص‌های عمومی'!EP9,'شاخص‌های عمومی'!A10,'شاخص‌های عمومی'!EP10,'شاخص‌های عمومی'!A11,'شاخص‌های عمومی'!EP11,'شاخص‌های عمومی'!A12,'شاخص‌های عمومی'!EP12,'شاخص‌های عمومی'!A13,'شاخص‌های عمومی'!EP13,'شاخص‌های عمومی'!A14,'شاخص‌های عمومی'!EP14,'شاخص‌های عمومی'!A15,'شاخص‌های عمومی'!EP15,'شاخص‌های عمومی'!A16,'شاخص‌های عمومی'!EP16,'شاخص‌های عمومی'!A17,'شاخص‌های عمومی'!EP17,'شاخص‌های عمومی'!A18,'شاخص‌های عمومی'!EP18,'شاخص‌های عمومی'!A19,'شاخص‌های عمومی'!EP19,'شاخص‌های عمومی'!A20,'شاخص‌های عمومی'!EP20,'شاخص‌های عمومی'!A21,'شاخص‌های عمومی'!EP21,'شاخص‌های عمومی'!A22,'شاخص‌های عمومی'!EP22,'شاخص‌های عمومی'!A23,'شاخص‌های عمومی'!EP23,'شاخص‌های عمومی'!A24,'شاخص‌های عمومی'!EP24,'شاخص‌های عمومی'!A25,'شاخص‌های عمومی'!EP25,'شاخص‌های عمومی'!A26,'شاخص‌های عمومی'!EP26,'شاخص‌های عمومی'!A27,'شاخص‌های عمومی'!EP27,'شاخص‌های عمومی'!A28,'شاخص‌های عمومی'!EP28,'شاخص‌های عمومی'!A29,'شاخص‌های عمومی'!EP29,'شاخص‌های عمومی'!A30,'شاخص‌های عمومی'!EP30,'شاخص‌های عمومی'!A31,'شاخص‌های عمومی'!EP31,'شاخص‌های عمومی'!A32,'شاخص‌های عمومی'!EP32,'شاخص‌های عمومی'!A33,'شاخص‌های عمومی'!EP33,'شاخص‌های عمومی'!A34,'شاخص‌های عمومی'!EP34,'شاخص‌های عمومی'!A35,'شاخص‌های عمومی'!EP35)*'شاخص‌های عمومی'!FO4</f>
        <v>8</v>
      </c>
      <c r="EP2" s="10" cm="1">
        <f t="array" ref="EP2">_xlfn.SWITCH('صفحه اصلی'!B4,'شاخص‌های عمومی'!A4,'شاخص‌های عمومی'!EQ4,'شاخص‌های عمومی'!A5,'شاخص‌های عمومی'!EQ5,'شاخص‌های عمومی'!A6,'شاخص‌های عمومی'!EQ6,'شاخص‌های عمومی'!A7,'شاخص‌های عمومی'!EQ7,'شاخص‌های عمومی'!A8,'شاخص‌های عمومی'!EQ8,'شاخص‌های عمومی'!A9,'شاخص‌های عمومی'!EQ9,'شاخص‌های عمومی'!A10,'شاخص‌های عمومی'!EQ10,'شاخص‌های عمومی'!A11,'شاخص‌های عمومی'!EQ11,'شاخص‌های عمومی'!A12,'شاخص‌های عمومی'!EQ12,'شاخص‌های عمومی'!A13,'شاخص‌های عمومی'!EQ13,'شاخص‌های عمومی'!A14,'شاخص‌های عمومی'!EQ14,'شاخص‌های عمومی'!A15,'شاخص‌های عمومی'!EQ15,'شاخص‌های عمومی'!A16,'شاخص‌های عمومی'!EQ16,'شاخص‌های عمومی'!A17,'شاخص‌های عمومی'!EQ17,'شاخص‌های عمومی'!A18,'شاخص‌های عمومی'!EQ18,'شاخص‌های عمومی'!A19,'شاخص‌های عمومی'!EQ19,'شاخص‌های عمومی'!A20,'شاخص‌های عمومی'!EQ20,'شاخص‌های عمومی'!A21,'شاخص‌های عمومی'!EQ21,'شاخص‌های عمومی'!A22,'شاخص‌های عمومی'!EQ22,'شاخص‌های عمومی'!A23,'شاخص‌های عمومی'!EQ23,'شاخص‌های عمومی'!A24,'شاخص‌های عمومی'!EQ24,'شاخص‌های عمومی'!A25,'شاخص‌های عمومی'!EQ25,'شاخص‌های عمومی'!A26,'شاخص‌های عمومی'!EQ26,'شاخص‌های عمومی'!A27,'شاخص‌های عمومی'!EQ27,'شاخص‌های عمومی'!A28,'شاخص‌های عمومی'!EQ28,'شاخص‌های عمومی'!A29,'شاخص‌های عمومی'!EQ29,'شاخص‌های عمومی'!A30,'شاخص‌های عمومی'!EQ30,'شاخص‌های عمومی'!A31,'شاخص‌های عمومی'!EQ31,'شاخص‌های عمومی'!A32,'شاخص‌های عمومی'!EQ32,'شاخص‌های عمومی'!A33,'شاخص‌های عمومی'!EQ33,'شاخص‌های عمومی'!A34,'شاخص‌های عمومی'!EQ34,'شاخص‌های عمومی'!A35,'شاخص‌های عمومی'!EQ35)*'شاخص‌های عمومی'!FC4</f>
        <v>2</v>
      </c>
      <c r="EQ2" s="10" cm="1">
        <f t="array" ref="EQ2">_xlfn.SWITCH('صفحه اصلی'!B4,'شاخص‌های عمومی'!A4,'شاخص‌های عمومی'!ER4,'شاخص‌های عمومی'!A5,'شاخص‌های عمومی'!ER5,'شاخص‌های عمومی'!A6,'شاخص‌های عمومی'!ER6,'شاخص‌های عمومی'!A7,'شاخص‌های عمومی'!ER7,'شاخص‌های عمومی'!A8,'شاخص‌های عمومی'!ER8,'شاخص‌های عمومی'!A9,'شاخص‌های عمومی'!ER9,'شاخص‌های عمومی'!A10,'شاخص‌های عمومی'!ER10,'شاخص‌های عمومی'!A11,'شاخص‌های عمومی'!ER11,'شاخص‌های عمومی'!A12,'شاخص‌های عمومی'!ER12,'شاخص‌های عمومی'!A13,'شاخص‌های عمومی'!ER13,'شاخص‌های عمومی'!A14,'شاخص‌های عمومی'!ER14,'شاخص‌های عمومی'!A15,'شاخص‌های عمومی'!ER15,'شاخص‌های عمومی'!A16,'شاخص‌های عمومی'!ER16,'شاخص‌های عمومی'!A17,'شاخص‌های عمومی'!ER17,'شاخص‌های عمومی'!A18,'شاخص‌های عمومی'!ER18,'شاخص‌های عمومی'!A19,'شاخص‌های عمومی'!ER19,'شاخص‌های عمومی'!A20,'شاخص‌های عمومی'!ER20,'شاخص‌های عمومی'!A21,'شاخص‌های عمومی'!ER21,'شاخص‌های عمومی'!A22,'شاخص‌های عمومی'!ER22,'شاخص‌های عمومی'!A23,'شاخص‌های عمومی'!ER23,'شاخص‌های عمومی'!A24,'شاخص‌های عمومی'!ER24,'شاخص‌های عمومی'!A25,'شاخص‌های عمومی'!ER25,'شاخص‌های عمومی'!A26,'شاخص‌های عمومی'!ER26,'شاخص‌های عمومی'!A27,'شاخص‌های عمومی'!ER27,'شاخص‌های عمومی'!A28,'شاخص‌های عمومی'!ER28,'شاخص‌های عمومی'!A29,'شاخص‌های عمومی'!ER29,'شاخص‌های عمومی'!A30,'شاخص‌های عمومی'!ER30,'شاخص‌های عمومی'!A31,'شاخص‌های عمومی'!ER31,'شاخص‌های عمومی'!A32,'شاخص‌های عمومی'!ER32,'شاخص‌های عمومی'!A33,'شاخص‌های عمومی'!ER33,'شاخص‌های عمومی'!A34,'شاخص‌های عمومی'!ER34,'شاخص‌های عمومی'!A35,'شاخص‌های عمومی'!ER35)*'شاخص‌های عمومی'!FD4</f>
        <v>4</v>
      </c>
      <c r="ER2" s="10" cm="1">
        <f t="array" ref="ER2">_xlfn.SWITCH('صفحه اصلی'!B4,'شاخص‌های عمومی'!A4,'شاخص‌های عمومی'!ES4,'شاخص‌های عمومی'!A5,'شاخص‌های عمومی'!ES5,'شاخص‌های عمومی'!A6,'شاخص‌های عمومی'!ES6,'شاخص‌های عمومی'!A7,'شاخص‌های عمومی'!ES7,'شاخص‌های عمومی'!A8,'شاخص‌های عمومی'!ES8,'شاخص‌های عمومی'!A9,'شاخص‌های عمومی'!ES9,'شاخص‌های عمومی'!A10,'شاخص‌های عمومی'!ES10,'شاخص‌های عمومی'!A11,'شاخص‌های عمومی'!ES11,'شاخص‌های عمومی'!A12,'شاخص‌های عمومی'!ES12,'شاخص‌های عمومی'!A13,'شاخص‌های عمومی'!ES13,'شاخص‌های عمومی'!A14,'شاخص‌های عمومی'!ES14,'شاخص‌های عمومی'!A15,'شاخص‌های عمومی'!ES15,'شاخص‌های عمومی'!A16,'شاخص‌های عمومی'!ES16,'شاخص‌های عمومی'!A17,'شاخص‌های عمومی'!ES17,'شاخص‌های عمومی'!A18,'شاخص‌های عمومی'!ES18,'شاخص‌های عمومی'!A19,'شاخص‌های عمومی'!ES19,'شاخص‌های عمومی'!A20,'شاخص‌های عمومی'!ES20,'شاخص‌های عمومی'!A21,'شاخص‌های عمومی'!ES21,'شاخص‌های عمومی'!A22,'شاخص‌های عمومی'!ES22,'شاخص‌های عمومی'!A23,'شاخص‌های عمومی'!ES23,'شاخص‌های عمومی'!A24,'شاخص‌های عمومی'!ES24,'شاخص‌های عمومی'!A25,'شاخص‌های عمومی'!ES25,'شاخص‌های عمومی'!A26,'شاخص‌های عمومی'!ES26,'شاخص‌های عمومی'!A27,'شاخص‌های عمومی'!ES27,'شاخص‌های عمومی'!A28,'شاخص‌های عمومی'!ES28,'شاخص‌های عمومی'!A29,'شاخص‌های عمومی'!ES29,'شاخص‌های عمومی'!A30,'شاخص‌های عمومی'!ES30,'شاخص‌های عمومی'!A31,'شاخص‌های عمومی'!ES31,'شاخص‌های عمومی'!A32,'شاخص‌های عمومی'!ES32,'شاخص‌های عمومی'!A33,'شاخص‌های عمومی'!ES33,'شاخص‌های عمومی'!A34,'شاخص‌های عمومی'!ES34,'شاخص‌های عمومی'!A35,'شاخص‌های عمومی'!ES35)*'شاخص‌های عمومی'!FE4</f>
        <v>6</v>
      </c>
      <c r="ES2" s="10" cm="1">
        <f t="array" ref="ES2">_xlfn.SWITCH('صفحه اصلی'!B4,'شاخص‌های عمومی'!A4,'شاخص‌های عمومی'!ET4,'شاخص‌های عمومی'!A5,'شاخص‌های عمومی'!ET5,'شاخص‌های عمومی'!A6,'شاخص‌های عمومی'!ET6,'شاخص‌های عمومی'!A7,'شاخص‌های عمومی'!ET7,'شاخص‌های عمومی'!A8,'شاخص‌های عمومی'!ET8,'شاخص‌های عمومی'!A9,'شاخص‌های عمومی'!ET9,'شاخص‌های عمومی'!A10,'شاخص‌های عمومی'!ET10,'شاخص‌های عمومی'!A11,'شاخص‌های عمومی'!ET11,'شاخص‌های عمومی'!A12,'شاخص‌های عمومی'!ET12,'شاخص‌های عمومی'!A13,'شاخص‌های عمومی'!ET13,'شاخص‌های عمومی'!A14,'شاخص‌های عمومی'!ET14,'شاخص‌های عمومی'!A15,'شاخص‌های عمومی'!ET15,'شاخص‌های عمومی'!A16,'شاخص‌های عمومی'!ET16,'شاخص‌های عمومی'!A17,'شاخص‌های عمومی'!ET17,'شاخص‌های عمومی'!A18,'شاخص‌های عمومی'!ET18,'شاخص‌های عمومی'!A19,'شاخص‌های عمومی'!ET19,'شاخص‌های عمومی'!A20,'شاخص‌های عمومی'!ET20,'شاخص‌های عمومی'!A21,'شاخص‌های عمومی'!ET21,'شاخص‌های عمومی'!A22,'شاخص‌های عمومی'!ET22,'شاخص‌های عمومی'!A23,'شاخص‌های عمومی'!ET23,'شاخص‌های عمومی'!A24,'شاخص‌های عمومی'!ET24,'شاخص‌های عمومی'!A25,'شاخص‌های عمومی'!ET25,'شاخص‌های عمومی'!A26,'شاخص‌های عمومی'!ET26,'شاخص‌های عمومی'!A27,'شاخص‌های عمومی'!ET27,'شاخص‌های عمومی'!A28,'شاخص‌های عمومی'!ET28,'شاخص‌های عمومی'!A29,'شاخص‌های عمومی'!ET29,'شاخص‌های عمومی'!A30,'شاخص‌های عمومی'!ET30,'شاخص‌های عمومی'!A31,'شاخص‌های عمومی'!ET31,'شاخص‌های عمومی'!A32,'شاخص‌های عمومی'!ET32,'شاخص‌های عمومی'!A33,'شاخص‌های عمومی'!ET33,'شاخص‌های عمومی'!A34,'شاخص‌های عمومی'!ET34,'شاخص‌های عمومی'!A35,'شاخص‌های عمومی'!ET35)*'شاخص‌های عمومی'!FF4</f>
        <v>8</v>
      </c>
      <c r="ET2" s="10" cm="1">
        <f t="array" ref="ET2">_xlfn.SWITCH('صفحه اصلی'!B4,'شاخص‌های عمومی'!A4,'شاخص‌های عمومی'!EU4,'شاخص‌های عمومی'!A5,'شاخص‌های عمومی'!EU5,'شاخص‌های عمومی'!A6,'شاخص‌های عمومی'!EU6,'شاخص‌های عمومی'!A7,'شاخص‌های عمومی'!EU7,'شاخص‌های عمومی'!A8,'شاخص‌های عمومی'!EU8,'شاخص‌های عمومی'!A9,'شاخص‌های عمومی'!EU9,'شاخص‌های عمومی'!A10,'شاخص‌های عمومی'!EU10,'شاخص‌های عمومی'!A11,'شاخص‌های عمومی'!EU11,'شاخص‌های عمومی'!A12,'شاخص‌های عمومی'!EU12,'شاخص‌های عمومی'!A13,'شاخص‌های عمومی'!EU13,'شاخص‌های عمومی'!A14,'شاخص‌های عمومی'!EU14,'شاخص‌های عمومی'!A15,'شاخص‌های عمومی'!EU15,'شاخص‌های عمومی'!A16,'شاخص‌های عمومی'!EU16,'شاخص‌های عمومی'!A17,'شاخص‌های عمومی'!EU17,'شاخص‌های عمومی'!A18,'شاخص‌های عمومی'!EU18,'شاخص‌های عمومی'!A19,'شاخص‌های عمومی'!EU19,'شاخص‌های عمومی'!A20,'شاخص‌های عمومی'!EU20,'شاخص‌های عمومی'!A21,'شاخص‌های عمومی'!EU21,'شاخص‌های عمومی'!A22,'شاخص‌های عمومی'!EU22,'شاخص‌های عمومی'!A23,'شاخص‌های عمومی'!EU23,'شاخص‌های عمومی'!A24,'شاخص‌های عمومی'!EU24,'شاخص‌های عمومی'!A25,'شاخص‌های عمومی'!EU25,'شاخص‌های عمومی'!A26,'شاخص‌های عمومی'!EU26,'شاخص‌های عمومی'!A27,'شاخص‌های عمومی'!EU27,'شاخص‌های عمومی'!A28,'شاخص‌های عمومی'!EU28,'شاخص‌های عمومی'!A29,'شاخص‌های عمومی'!EU29,'شاخص‌های عمومی'!A30,'شاخص‌های عمومی'!EU30,'شاخص‌های عمومی'!A31,'شاخص‌های عمومی'!EU31,'شاخص‌های عمومی'!A32,'شاخص‌های عمومی'!EU32,'شاخص‌های عمومی'!A33,'شاخص‌های عمومی'!EU33,'شاخص‌های عمومی'!A34,'شاخص‌های عمومی'!EU34,'شاخص‌های عمومی'!A35,'شاخص‌های عمومی'!EU35)*'شاخص‌های عمومی'!FG4</f>
        <v>8</v>
      </c>
      <c r="EU2" s="10" cm="1">
        <f t="array" ref="EU2">_xlfn.SWITCH('صفحه اصلی'!B4,'شاخص‌های عمومی'!A4,'شاخص‌های عمومی'!EV4,'شاخص‌های عمومی'!A5,'شاخص‌های عمومی'!EV5,'شاخص‌های عمومی'!A6,'شاخص‌های عمومی'!EV6,'شاخص‌های عمومی'!A7,'شاخص‌های عمومی'!EV7,'شاخص‌های عمومی'!A8,'شاخص‌های عمومی'!EV8,'شاخص‌های عمومی'!A9,'شاخص‌های عمومی'!EV9,'شاخص‌های عمومی'!A10,'شاخص‌های عمومی'!EV10,'شاخص‌های عمومی'!A11,'شاخص‌های عمومی'!EV11,'شاخص‌های عمومی'!A12,'شاخص‌های عمومی'!EV12,'شاخص‌های عمومی'!A13,'شاخص‌های عمومی'!EV13,'شاخص‌های عمومی'!A14,'شاخص‌های عمومی'!EV14,'شاخص‌های عمومی'!A15,'شاخص‌های عمومی'!EV15,'شاخص‌های عمومی'!A16,'شاخص‌های عمومی'!EV16,'شاخص‌های عمومی'!A17,'شاخص‌های عمومی'!EV17,'شاخص‌های عمومی'!A18,'شاخص‌های عمومی'!EV18,'شاخص‌های عمومی'!A19,'شاخص‌های عمومی'!EV19,'شاخص‌های عمومی'!A20,'شاخص‌های عمومی'!EV20,'شاخص‌های عمومی'!A21,'شاخص‌های عمومی'!EV21,'شاخص‌های عمومی'!A22,'شاخص‌های عمومی'!EV22,'شاخص‌های عمومی'!A23,'شاخص‌های عمومی'!EV23,'شاخص‌های عمومی'!A24,'شاخص‌های عمومی'!EV24,'شاخص‌های عمومی'!A25,'شاخص‌های عمومی'!EV25,'شاخص‌های عمومی'!A26,'شاخص‌های عمومی'!EV26,'شاخص‌های عمومی'!A27,'شاخص‌های عمومی'!EV27,'شاخص‌های عمومی'!A28,'شاخص‌های عمومی'!EV28,'شاخص‌های عمومی'!A29,'شاخص‌های عمومی'!EV29,'شاخص‌های عمومی'!A30,'شاخص‌های عمومی'!EV30,'شاخص‌های عمومی'!A31,'شاخص‌های عمومی'!EV31,'شاخص‌های عمومی'!A32,'شاخص‌های عمومی'!EV32,'شاخص‌های عمومی'!A33,'شاخص‌های عمومی'!EV33,'شاخص‌های عمومی'!A34,'شاخص‌های عمومی'!EV34,'شاخص‌های عمومی'!A35,'شاخص‌های عمومی'!EV35)*'شاخص‌های عمومی'!FH4</f>
        <v>15</v>
      </c>
      <c r="EV2" s="10" cm="1">
        <f t="array" ref="EV2">_xlfn.SWITCH('صفحه اصلی'!B4,'شاخص‌های عمومی'!A4,'شاخص‌های عمومی'!EW4,'شاخص‌های عمومی'!A5,'شاخص‌های عمومی'!EW5,'شاخص‌های عمومی'!A6,'شاخص‌های عمومی'!EW6,'شاخص‌های عمومی'!A7,'شاخص‌های عمومی'!EW7,'شاخص‌های عمومی'!A8,'شاخص‌های عمومی'!EW8,'شاخص‌های عمومی'!A9,'شاخص‌های عمومی'!EW9,'شاخص‌های عمومی'!A10,'شاخص‌های عمومی'!EW10,'شاخص‌های عمومی'!A11,'شاخص‌های عمومی'!EW11,'شاخص‌های عمومی'!A12,'شاخص‌های عمومی'!EW12,'شاخص‌های عمومی'!A13,'شاخص‌های عمومی'!EW13,'شاخص‌های عمومی'!A14,'شاخص‌های عمومی'!EW14,'شاخص‌های عمومی'!A15,'شاخص‌های عمومی'!EW15,'شاخص‌های عمومی'!A16,'شاخص‌های عمومی'!EW16,'شاخص‌های عمومی'!A17,'شاخص‌های عمومی'!EW17,'شاخص‌های عمومی'!A18,'شاخص‌های عمومی'!EW18,'شاخص‌های عمومی'!A19,'شاخص‌های عمومی'!EW19,'شاخص‌های عمومی'!A20,'شاخص‌های عمومی'!EW20,'شاخص‌های عمومی'!A21,'شاخص‌های عمومی'!EW21,'شاخص‌های عمومی'!A22,'شاخص‌های عمومی'!EW22,'شاخص‌های عمومی'!A23,'شاخص‌های عمومی'!EW23,'شاخص‌های عمومی'!A24,'شاخص‌های عمومی'!EW24,'شاخص‌های عمومی'!A25,'شاخص‌های عمومی'!EW25,'شاخص‌های عمومی'!A26,'شاخص‌های عمومی'!EW26,'شاخص‌های عمومی'!A27,'شاخص‌های عمومی'!EW27,'شاخص‌های عمومی'!A28,'شاخص‌های عمومی'!EW28,'شاخص‌های عمومی'!A29,'شاخص‌های عمومی'!EW29,'شاخص‌های عمومی'!A30,'شاخص‌های عمومی'!EW30,'شاخص‌های عمومی'!A31,'شاخص‌های عمومی'!EW31,'شاخص‌های عمومی'!A32,'شاخص‌های عمومی'!EW32,'شاخص‌های عمومی'!A33,'شاخص‌های عمومی'!EW33,'شاخص‌های عمومی'!A34,'شاخص‌های عمومی'!EW34,'شاخص‌های عمومی'!A35,'شاخص‌های عمومی'!EW35)*'شاخص‌های عمومی'!FI4</f>
        <v>8</v>
      </c>
      <c r="EW2" s="10" cm="1">
        <f t="array" ref="EW2">_xlfn.SWITCH('صفحه اصلی'!B4,'شاخص‌های عمومی'!A4,'شاخص‌های عمومی'!EX4,'شاخص‌های عمومی'!A5,'شاخص‌های عمومی'!EX5,'شاخص‌های عمومی'!A6,'شاخص‌های عمومی'!EX6,'شاخص‌های عمومی'!A7,'شاخص‌های عمومی'!EX7,'شاخص‌های عمومی'!A8,'شاخص‌های عمومی'!EX8,'شاخص‌های عمومی'!A9,'شاخص‌های عمومی'!EX9,'شاخص‌های عمومی'!A10,'شاخص‌های عمومی'!EX10,'شاخص‌های عمومی'!A11,'شاخص‌های عمومی'!EX11,'شاخص‌های عمومی'!A12,'شاخص‌های عمومی'!EX12,'شاخص‌های عمومی'!A13,'شاخص‌های عمومی'!EX13,'شاخص‌های عمومی'!A14,'شاخص‌های عمومی'!EX14,'شاخص‌های عمومی'!A15,'شاخص‌های عمومی'!EX15,'شاخص‌های عمومی'!A16,'شاخص‌های عمومی'!EX16,'شاخص‌های عمومی'!A17,'شاخص‌های عمومی'!EX17,'شاخص‌های عمومی'!A18,'شاخص‌های عمومی'!EX18,'شاخص‌های عمومی'!A19,'شاخص‌های عمومی'!EX19,'شاخص‌های عمومی'!A20,'شاخص‌های عمومی'!EX20,'شاخص‌های عمومی'!A21,'شاخص‌های عمومی'!EX21,'شاخص‌های عمومی'!A22,'شاخص‌های عمومی'!EX22,'شاخص‌های عمومی'!A23,'شاخص‌های عمومی'!EX23,'شاخص‌های عمومی'!A24,'شاخص‌های عمومی'!EX24,'شاخص‌های عمومی'!A25,'شاخص‌های عمومی'!EX25,'شاخص‌های عمومی'!A26,'شاخص‌های عمومی'!EX26,'شاخص‌های عمومی'!A27,'شاخص‌های عمومی'!EX27,'شاخص‌های عمومی'!A28,'شاخص‌های عمومی'!EX28,'شاخص‌های عمومی'!A29,'شاخص‌های عمومی'!EX29,'شاخص‌های عمومی'!A30,'شاخص‌های عمومی'!EX30,'شاخص‌های عمومی'!A31,'شاخص‌های عمومی'!EX31,'شاخص‌های عمومی'!A32,'شاخص‌های عمومی'!EX32,'شاخص‌های عمومی'!A33,'شاخص‌های عمومی'!EX33,'شاخص‌های عمومی'!A34,'شاخص‌های عمومی'!EX34,'شاخص‌های عمومی'!A35,'شاخص‌های عمومی'!EX35)*'شاخص‌های عمومی'!FJ4</f>
        <v>3</v>
      </c>
      <c r="EX2" s="10" cm="1">
        <f t="array" ref="EX2">_xlfn.SWITCH('صفحه اصلی'!B4,'شاخص‌های عمومی'!A4,'شاخص‌های عمومی'!EY4,'شاخص‌های عمومی'!A5,'شاخص‌های عمومی'!EY5,'شاخص‌های عمومی'!A6,'شاخص‌های عمومی'!EY6,'شاخص‌های عمومی'!A7,'شاخص‌های عمومی'!EY7,'شاخص‌های عمومی'!A8,'شاخص‌های عمومی'!EY8,'شاخص‌های عمومی'!A9,'شاخص‌های عمومی'!EY9,'شاخص‌های عمومی'!A10,'شاخص‌های عمومی'!EY10,'شاخص‌های عمومی'!A11,'شاخص‌های عمومی'!EY11,'شاخص‌های عمومی'!A12,'شاخص‌های عمومی'!EY12,'شاخص‌های عمومی'!A13,'شاخص‌های عمومی'!EY13,'شاخص‌های عمومی'!A14,'شاخص‌های عمومی'!EY14,'شاخص‌های عمومی'!A15,'شاخص‌های عمومی'!EY15,'شاخص‌های عمومی'!A16,'شاخص‌های عمومی'!EY16,'شاخص‌های عمومی'!A17,'شاخص‌های عمومی'!EY17,'شاخص‌های عمومی'!A18,'شاخص‌های عمومی'!EY18,'شاخص‌های عمومی'!A19,'شاخص‌های عمومی'!EY19,'شاخص‌های عمومی'!A20,'شاخص‌های عمومی'!EY20,'شاخص‌های عمومی'!A21,'شاخص‌های عمومی'!EY21,'شاخص‌های عمومی'!A22,'شاخص‌های عمومی'!EY22,'شاخص‌های عمومی'!A23,'شاخص‌های عمومی'!EY23,'شاخص‌های عمومی'!A24,'شاخص‌های عمومی'!EY24,'شاخص‌های عمومی'!A25,'شاخص‌های عمومی'!EY25,'شاخص‌های عمومی'!A26,'شاخص‌های عمومی'!EY26,'شاخص‌های عمومی'!A27,'شاخص‌های عمومی'!EY27,'شاخص‌های عمومی'!A28,'شاخص‌های عمومی'!EY28,'شاخص‌های عمومی'!A29,'شاخص‌های عمومی'!EY29,'شاخص‌های عمومی'!A30,'شاخص‌های عمومی'!EY30,'شاخص‌های عمومی'!A31,'شاخص‌های عمومی'!EY31,'شاخص‌های عمومی'!A32,'شاخص‌های عمومی'!EY32,'شاخص‌های عمومی'!A33,'شاخص‌های عمومی'!EY33,'شاخص‌های عمومی'!A34,'شاخص‌های عمومی'!EY34,'شاخص‌های عمومی'!A35,'شاخص‌های عمومی'!EY35)*'شاخص‌های عمومی'!FK4</f>
        <v>7</v>
      </c>
      <c r="EY2" s="10" cm="1">
        <f t="array" ref="EY2">_xlfn.SWITCH('صفحه اصلی'!B4,'شاخص‌های عمومی'!A4,'شاخص‌های عمومی'!EZ4,'شاخص‌های عمومی'!A5,'شاخص‌های عمومی'!EZ5,'شاخص‌های عمومی'!A6,'شاخص‌های عمومی'!EZ6,'شاخص‌های عمومی'!A7,'شاخص‌های عمومی'!EZ7,'شاخص‌های عمومی'!A8,'شاخص‌های عمومی'!EZ8,'شاخص‌های عمومی'!A9,'شاخص‌های عمومی'!EZ9,'شاخص‌های عمومی'!A10,'شاخص‌های عمومی'!EZ10,'شاخص‌های عمومی'!A11,'شاخص‌های عمومی'!EZ11,'شاخص‌های عمومی'!A12,'شاخص‌های عمومی'!EZ12,'شاخص‌های عمومی'!A13,'شاخص‌های عمومی'!EZ13,'شاخص‌های عمومی'!A14,'شاخص‌های عمومی'!EZ14,'شاخص‌های عمومی'!A15,'شاخص‌های عمومی'!EZ15,'شاخص‌های عمومی'!A16,'شاخص‌های عمومی'!EZ16,'شاخص‌های عمومی'!A17,'شاخص‌های عمومی'!EZ17,'شاخص‌های عمومی'!A18,'شاخص‌های عمومی'!EZ18,'شاخص‌های عمومی'!A19,'شاخص‌های عمومی'!EZ19,'شاخص‌های عمومی'!A20,'شاخص‌های عمومی'!EZ20,'شاخص‌های عمومی'!A21,'شاخص‌های عمومی'!EZ21,'شاخص‌های عمومی'!A22,'شاخص‌های عمومی'!EZ22,'شاخص‌های عمومی'!A23,'شاخص‌های عمومی'!EZ23,'شاخص‌های عمومی'!A24,'شاخص‌های عمومی'!EZ24,'شاخص‌های عمومی'!A25,'شاخص‌های عمومی'!EZ25,'شاخص‌های عمومی'!A26,'شاخص‌های عمومی'!EZ26,'شاخص‌های عمومی'!A27,'شاخص‌های عمومی'!EZ27,'شاخص‌های عمومی'!A28,'شاخص‌های عمومی'!EZ28,'شاخص‌های عمومی'!A29,'شاخص‌های عمومی'!EZ29,'شاخص‌های عمومی'!A30,'شاخص‌های عمومی'!EZ30,'شاخص‌های عمومی'!A31,'شاخص‌های عمومی'!EZ31,'شاخص‌های عمومی'!A32,'شاخص‌های عمومی'!EZ32,'شاخص‌های عمومی'!A33,'شاخص‌های عمومی'!EZ33,'شاخص‌های عمومی'!A34,'شاخص‌های عمومی'!EZ34,'شاخص‌های عمومی'!A35,'شاخص‌های عمومی'!EZ35)*'شاخص‌های عمومی'!FL4</f>
        <v>8</v>
      </c>
      <c r="EZ2" s="10" cm="1">
        <f t="array" ref="EZ2">_xlfn.SWITCH('صفحه اصلی'!B4,'شاخص‌های عمومی'!A4,'شاخص‌های عمومی'!FA4,'شاخص‌های عمومی'!A5,'شاخص‌های عمومی'!FA5,'شاخص‌های عمومی'!A6,'شاخص‌های عمومی'!FA6,'شاخص‌های عمومی'!A7,'شاخص‌های عمومی'!FA7,'شاخص‌های عمومی'!A8,'شاخص‌های عمومی'!FA8,'شاخص‌های عمومی'!A9,'شاخص‌های عمومی'!FA9,'شاخص‌های عمومی'!A10,'شاخص‌های عمومی'!FA10,'شاخص‌های عمومی'!A11,'شاخص‌های عمومی'!FA11,'شاخص‌های عمومی'!A12,'شاخص‌های عمومی'!FA12,'شاخص‌های عمومی'!A13,'شاخص‌های عمومی'!FA13,'شاخص‌های عمومی'!A14,'شاخص‌های عمومی'!FA14,'شاخص‌های عمومی'!A15,'شاخص‌های عمومی'!FA15,'شاخص‌های عمومی'!A16,'شاخص‌های عمومی'!FA16,'شاخص‌های عمومی'!A17,'شاخص‌های عمومی'!FA17,'شاخص‌های عمومی'!A18,'شاخص‌های عمومی'!FA18,'شاخص‌های عمومی'!A19,'شاخص‌های عمومی'!FA19,'شاخص‌های عمومی'!A20,'شاخص‌های عمومی'!FA20,'شاخص‌های عمومی'!A21,'شاخص‌های عمومی'!FA21,'شاخص‌های عمومی'!A22,'شاخص‌های عمومی'!FA22,'شاخص‌های عمومی'!A23,'شاخص‌های عمومی'!FA23,'شاخص‌های عمومی'!A24,'شاخص‌های عمومی'!FA24,'شاخص‌های عمومی'!A25,'شاخص‌های عمومی'!FA25,'شاخص‌های عمومی'!A26,'شاخص‌های عمومی'!FA26,'شاخص‌های عمومی'!A27,'شاخص‌های عمومی'!FA27,'شاخص‌های عمومی'!A28,'شاخص‌های عمومی'!FA28,'شاخص‌های عمومی'!A29,'شاخص‌های عمومی'!FA29,'شاخص‌های عمومی'!A30,'شاخص‌های عمومی'!FA30,'شاخص‌های عمومی'!A31,'شاخص‌های عمومی'!FA31,'شاخص‌های عمومی'!A32,'شاخص‌های عمومی'!FA32,'شاخص‌های عمومی'!A33,'شاخص‌های عمومی'!FA33,'شاخص‌های عمومی'!A34,'شاخص‌های عمومی'!FA34,'شاخص‌های عمومی'!A35,'شاخص‌های عمومی'!FA35)*'شاخص‌های عمومی'!FM4</f>
        <v>15</v>
      </c>
      <c r="FA2" s="10" cm="1">
        <f t="array" ref="FA2">_xlfn.SWITCH('صفحه اصلی'!B4,'شاخص‌های عمومی'!A4,'شاخص‌های عمومی'!FB4,'شاخص‌های عمومی'!A5,'شاخص‌های عمومی'!FB5,'شاخص‌های عمومی'!A6,'شاخص‌های عمومی'!FB6,'شاخص‌های عمومی'!A7,'شاخص‌های عمومی'!FB7,'شاخص‌های عمومی'!A8,'شاخص‌های عمومی'!FB8,'شاخص‌های عمومی'!A9,'شاخص‌های عمومی'!FB9,'شاخص‌های عمومی'!A10,'شاخص‌های عمومی'!FB10,'شاخص‌های عمومی'!A11,'شاخص‌های عمومی'!FB11,'شاخص‌های عمومی'!A12,'شاخص‌های عمومی'!FB12,'شاخص‌های عمومی'!A13,'شاخص‌های عمومی'!FB13,'شاخص‌های عمومی'!A14,'شاخص‌های عمومی'!FB14,'شاخص‌های عمومی'!A15,'شاخص‌های عمومی'!FB15,'شاخص‌های عمومی'!A16,'شاخص‌های عمومی'!FB16,'شاخص‌های عمومی'!A17,'شاخص‌های عمومی'!FB17,'شاخص‌های عمومی'!A18,'شاخص‌های عمومی'!FB18,'شاخص‌های عمومی'!A19,'شاخص‌های عمومی'!FB19,'شاخص‌های عمومی'!A20,'شاخص‌های عمومی'!FB20,'شاخص‌های عمومی'!A21,'شاخص‌های عمومی'!FB21,'شاخص‌های عمومی'!A22,'شاخص‌های عمومی'!FB22,'شاخص‌های عمومی'!A23,'شاخص‌های عمومی'!FB23,'شاخص‌های عمومی'!A24,'شاخص‌های عمومی'!FB24,'شاخص‌های عمومی'!A25,'شاخص‌های عمومی'!FB25,'شاخص‌های عمومی'!A26,'شاخص‌های عمومی'!FB26,'شاخص‌های عمومی'!A27,'شاخص‌های عمومی'!FB27,'شاخص‌های عمومی'!A28,'شاخص‌های عمومی'!FB28,'شاخص‌های عمومی'!A29,'شاخص‌های عمومی'!FB29,'شاخص‌های عمومی'!A30,'شاخص‌های عمومی'!FB30,'شاخص‌های عمومی'!A31,'شاخص‌های عمومی'!FB31,'شاخص‌های عمومی'!A32,'شاخص‌های عمومی'!FB32,'شاخص‌های عمومی'!A33,'شاخص‌های عمومی'!FB33,'شاخص‌های عمومی'!A34,'شاخص‌های عمومی'!FB34,'شاخص‌های عمومی'!A35,'شاخص‌های عمومی'!FB35)*'شاخص‌های عمومی'!FN4</f>
        <v>4</v>
      </c>
      <c r="FB2" s="10" cm="1">
        <f t="array" ref="FB2">_xlfn.SWITCH('صفحه اصلی'!B4,'شاخص‌های عمومی'!A4,'شاخص‌های عمومی'!FC4,'شاخص‌های عمومی'!A5,'شاخص‌های عمومی'!FC5,'شاخص‌های عمومی'!A6,'شاخص‌های عمومی'!FC6,'شاخص‌های عمومی'!A7,'شاخص‌های عمومی'!FC7,'شاخص‌های عمومی'!A8,'شاخص‌های عمومی'!FC8,'شاخص‌های عمومی'!A9,'شاخص‌های عمومی'!FC9,'شاخص‌های عمومی'!A10,'شاخص‌های عمومی'!FC10,'شاخص‌های عمومی'!A11,'شاخص‌های عمومی'!FC11,'شاخص‌های عمومی'!A12,'شاخص‌های عمومی'!FC12,'شاخص‌های عمومی'!A13,'شاخص‌های عمومی'!FC13,'شاخص‌های عمومی'!A14,'شاخص‌های عمومی'!FC14,'شاخص‌های عمومی'!A15,'شاخص‌های عمومی'!FC15,'شاخص‌های عمومی'!A16,'شاخص‌های عمومی'!FC16,'شاخص‌های عمومی'!A17,'شاخص‌های عمومی'!FC17,'شاخص‌های عمومی'!A18,'شاخص‌های عمومی'!FC18,'شاخص‌های عمومی'!A19,'شاخص‌های عمومی'!FC19,'شاخص‌های عمومی'!A20,'شاخص‌های عمومی'!FC20,'شاخص‌های عمومی'!A21,'شاخص‌های عمومی'!FC21,'شاخص‌های عمومی'!A22,'شاخص‌های عمومی'!FC22,'شاخص‌های عمومی'!A23,'شاخص‌های عمومی'!FC23,'شاخص‌های عمومی'!A24,'شاخص‌های عمومی'!FC24,'شاخص‌های عمومی'!A25,'شاخص‌های عمومی'!FC25,'شاخص‌های عمومی'!A26,'شاخص‌های عمومی'!FC26,'شاخص‌های عمومی'!A27,'شاخص‌های عمومی'!FC27,'شاخص‌های عمومی'!A28,'شاخص‌های عمومی'!FC28,'شاخص‌های عمومی'!A29,'شاخص‌های عمومی'!FC29,'شاخص‌های عمومی'!A30,'شاخص‌های عمومی'!FC30,'شاخص‌های عمومی'!A31,'شاخص‌های عمومی'!FC31,'شاخص‌های عمومی'!A32,'شاخص‌های عمومی'!FC32,'شاخص‌های عمومی'!A33,'شاخص‌های عمومی'!FC33,'شاخص‌های عمومی'!A34,'شاخص‌های عمومی'!FC34,'شاخص‌های عمومی'!A35,'شاخص‌های عمومی'!FC35)*'شاخص‌های عمومی'!FO4</f>
        <v>0</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M15"/>
  <sheetViews>
    <sheetView rightToLeft="1" workbookViewId="0">
      <selection activeCell="I3" sqref="I3"/>
    </sheetView>
  </sheetViews>
  <sheetFormatPr baseColWidth="10" defaultColWidth="11" defaultRowHeight="16" x14ac:dyDescent="0.2"/>
  <sheetData>
    <row r="1" spans="1:13" x14ac:dyDescent="0.2">
      <c r="A1" s="80" t="s">
        <v>218</v>
      </c>
      <c r="B1" s="80"/>
      <c r="C1" s="80"/>
      <c r="D1" s="80"/>
      <c r="E1" s="80"/>
      <c r="F1" s="80"/>
      <c r="G1" s="80"/>
      <c r="H1" s="80"/>
      <c r="I1" s="80"/>
      <c r="J1" s="80"/>
      <c r="K1" s="80"/>
      <c r="L1" s="80"/>
      <c r="M1" s="80"/>
    </row>
    <row r="2" spans="1:13" x14ac:dyDescent="0.2">
      <c r="A2" s="80" t="s">
        <v>219</v>
      </c>
      <c r="B2" s="80"/>
      <c r="C2" s="80"/>
      <c r="D2" s="80"/>
      <c r="E2" s="44"/>
      <c r="F2" s="44"/>
      <c r="G2" s="44"/>
      <c r="H2" s="44"/>
      <c r="I2" s="44"/>
      <c r="J2" s="42"/>
      <c r="K2" s="42"/>
      <c r="L2" s="42"/>
      <c r="M2" s="42"/>
    </row>
    <row r="3" spans="1:13" x14ac:dyDescent="0.2">
      <c r="A3" s="42" t="e" cm="1">
        <f t="array" ref="A3">_xlfn.SWITCH('صفحه اصلی'!A12,'شاخص‌های عمومی'!I2,#REF!*'شاخص‌های عمومی'!FC4,'شاخص‌های عمومی'!V2,#REF!*'شاخص‌های عمومی'!FC4,'شاخص‌های عمومی'!AI2,#REF!*'شاخص‌های عمومی'!FC4,'شاخص‌های عمومی'!AV2,#REF!*'شاخص‌های عمومی'!FC4,'شاخص‌های عمومی'!BI2,#REF!*'شاخص‌های عمومی'!FC4,'شاخص‌های عمومی'!BV2,#REF!*'شاخص‌های عمومی'!FC4,'شاخص‌های عمومی'!CI2,#REF!*'شاخص‌های عمومی'!FC4,'شاخص‌های عمومی'!CV2,#REF!*'شاخص‌های عمومی'!FC4,'شاخص‌های عمومی'!DI2,#REF!*'شاخص‌های عمومی'!FC4,'شاخص‌های عمومی'!DV2,#REF!*'شاخص‌های عمومی'!FC4,'شاخص‌های عمومی'!EI2,#REF!*'شاخص‌های عمومی'!FC4,'شاخص‌های عمومی'!EV2,#REF!*'شاخص‌های عمومی'!FC4)</f>
        <v>#REF!</v>
      </c>
      <c r="B3" s="42" t="e" cm="1">
        <f t="array" ref="B3">_xlfn.SWITCH('صفحه اصلی'!A12,'شاخص‌های عمومی'!I2,#REF!*'شاخص‌های عمومی'!FD4,'شاخص‌های عمومی'!V2,#REF!*'شاخص‌های عمومی'!FD4,'شاخص‌های عمومی'!AI2,#REF!*'شاخص‌های عمومی'!FD4,'شاخص‌های عمومی'!AV2,#REF!*'شاخص‌های عمومی'!FD4,'شاخص‌های عمومی'!BI2,#REF!*'شاخص‌های عمومی'!FD4,'شاخص‌های عمومی'!BV2,#REF!*'شاخص‌های عمومی'!FD4,'شاخص‌های عمومی'!CI2,#REF!*'شاخص‌های عمومی'!FD4,'شاخص‌های عمومی'!CV2,#REF!*'شاخص‌های عمومی'!FD4,'شاخص‌های عمومی'!DI2,#REF!*'شاخص‌های عمومی'!FD4,'شاخص‌های عمومی'!DV2,#REF!*'شاخص‌های عمومی'!FD4,'شاخص‌های عمومی'!EI2,#REF!*'شاخص‌های عمومی'!FD4,'شاخص‌های عمومی'!EV2,#REF!*'شاخص‌های عمومی'!FD4)</f>
        <v>#REF!</v>
      </c>
      <c r="C3" s="42" t="e" cm="1">
        <f t="array" ref="C3">_xlfn.SWITCH('صفحه اصلی'!A12,'شاخص‌های عمومی'!I2,#REF!*'شاخص‌های عمومی'!FE4,'شاخص‌های عمومی'!V2,#REF!*'شاخص‌های عمومی'!FE4,'شاخص‌های عمومی'!AI2,#REF!*'شاخص‌های عمومی'!FE4,'شاخص‌های عمومی'!AV2,#REF!*'شاخص‌های عمومی'!FE4,'شاخص‌های عمومی'!BI2,#REF!*'شاخص‌های عمومی'!FE4,'شاخص‌های عمومی'!BV2,#REF!*'شاخص‌های عمومی'!FE4,'شاخص‌های عمومی'!CI2,#REF!*'شاخص‌های عمومی'!FE4,'شاخص‌های عمومی'!CV2,#REF!*'شاخص‌های عمومی'!FE4,'شاخص‌های عمومی'!DI2,#REF!*'شاخص‌های عمومی'!FE4,'شاخص‌های عمومی'!DV2,#REF!*'شاخص‌های عمومی'!FE4,#REF!*'شاخص‌های عمومی'!FE4,'شاخص‌های عمومی'!EV2,#REF!*'شاخص‌های عمومی'!FE4)</f>
        <v>#REF!</v>
      </c>
      <c r="D3" s="42" t="e" cm="1">
        <f t="array" ref="D3">_xlfn.SWITCH('صفحه اصلی'!A12,'شاخص‌های عمومی'!I2,#REF!*'شاخص‌های عمومی'!FF4,'شاخص‌های عمومی'!V2,#REF!*'شاخص‌های عمومی'!FF4,'شاخص‌های عمومی'!AI2,#REF!*'شاخص‌های عمومی'!FF4,'شاخص‌های عمومی'!AV2,#REF!*'شاخص‌های عمومی'!FF4,'شاخص‌های عمومی'!BI2,#REF!*'شاخص‌های عمومی'!FF4,'شاخص‌های عمومی'!BV2,#REF!*'شاخص‌های عمومی'!FF4,'شاخص‌های عمومی'!CI2,#REF!*'شاخص‌های عمومی'!FF4,'شاخص‌های عمومی'!CV2,#REF!*'شاخص‌های عمومی'!FF4,'شاخص‌های عمومی'!DI2,#REF!*'شاخص‌های عمومی'!FF4,'شاخص‌های عمومی'!DV2,#REF!*'شاخص‌های عمومی'!FF4,'شاخص‌های عمومی'!EI2,#REF!*'شاخص‌های عمومی'!FF4,'شاخص‌های عمومی'!EV2,#REF!*'شاخص‌های عمومی'!FF4)</f>
        <v>#REF!</v>
      </c>
      <c r="E3" s="42" t="e" cm="1">
        <f t="array" ref="E3">_xlfn.SWITCH('صفحه اصلی'!A12,'شاخص‌های عمومی'!I2,#REF!*'شاخص‌های عمومی'!FG4,'شاخص‌های عمومی'!V2,#REF!*'شاخص‌های عمومی'!FG4,'شاخص‌های عمومی'!AI2,#REF!*'شاخص‌های عمومی'!FG4,'شاخص‌های عمومی'!AV2,#REF!*'شاخص‌های عمومی'!FG4,'شاخص‌های عمومی'!BI2,#REF!*'شاخص‌های عمومی'!FG4,'شاخص‌های عمومی'!BV2,#REF!*'شاخص‌های عمومی'!FG4,'شاخص‌های عمومی'!CI2,#REF!*'شاخص‌های عمومی'!FG4,'شاخص‌های عمومی'!CV2,#REF!*'شاخص‌های عمومی'!FG4,'شاخص‌های عمومی'!DI2,#REF!*'شاخص‌های عمومی'!FG4,'شاخص‌های عمومی'!DV2,#REF!*'شاخص‌های عمومی'!FG4,'شاخص‌های عمومی'!EI2,#REF!*'شاخص‌های عمومی'!FG4,'شاخص‌های عمومی'!EV2,#REF!*'شاخص‌های عمومی'!FG4)</f>
        <v>#REF!</v>
      </c>
      <c r="F3" s="42" t="e" cm="1">
        <f t="array" ref="F3">_xlfn.SWITCH('صفحه اصلی'!A12,'شاخص‌های عمومی'!I2,#REF!*'شاخص‌های عمومی'!FH4,'شاخص‌های عمومی'!V2,#REF!*'شاخص‌های عمومی'!FH4,'شاخص‌های عمومی'!AI2,#REF!*'شاخص‌های عمومی'!FH4,'شاخص‌های عمومی'!AV2,#REF!*'شاخص‌های عمومی'!FH4,'شاخص‌های عمومی'!BI2,#REF!*'شاخص‌های عمومی'!FH4,'شاخص‌های عمومی'!BV2,#REF!*'شاخص‌های عمومی'!FH4,'شاخص‌های عمومی'!CI2,#REF!*'شاخص‌های عمومی'!FH4,'شاخص‌های عمومی'!CV2,#REF!*'شاخص‌های عمومی'!FH4,'شاخص‌های عمومی'!DI2,#REF!*'شاخص‌های عمومی'!FH4,'شاخص‌های عمومی'!DV2,#REF!*'شاخص‌های عمومی'!FH4,'شاخص‌های عمومی'!EI2,#REF!*'شاخص‌های عمومی'!FH4,'شاخص‌های عمومی'!EV2,#REF!*'شاخص‌های عمومی'!FH4)</f>
        <v>#REF!</v>
      </c>
      <c r="G3" s="42" t="e" cm="1">
        <f t="array" ref="G3">_xlfn.SWITCH('صفحه اصلی'!A12,'شاخص‌های عمومی'!I2,#REF!*'شاخص‌های عمومی'!FI4,'شاخص‌های عمومی'!V2,#REF!*'شاخص‌های عمومی'!FI4,'شاخص‌های عمومی'!AI2,#REF!*'شاخص‌های عمومی'!FI4,'شاخص‌های عمومی'!AV2,#REF!*'شاخص‌های عمومی'!FI4,'شاخص‌های عمومی'!BI2,#REF!*'شاخص‌های عمومی'!FI4,'شاخص‌های عمومی'!BV2,#REF!*'شاخص‌های عمومی'!FI4,'شاخص‌های عمومی'!CI2,#REF!*'شاخص‌های عمومی'!FI4,'شاخص‌های عمومی'!CV2,#REF!*'شاخص‌های عمومی'!FI4,'شاخص‌های عمومی'!DI2,#REF!*'شاخص‌های عمومی'!FI4,'شاخص‌های عمومی'!DV2,#REF!*'شاخص‌های عمومی'!FI4,'شاخص‌های عمومی'!EI2,#REF!*'شاخص‌های عمومی'!FI4,'شاخص‌های عمومی'!EV2,#REF!*'شاخص‌های عمومی'!FI4)</f>
        <v>#REF!</v>
      </c>
      <c r="H3" s="42" t="e" cm="1">
        <f t="array" ref="H3">_xlfn.SWITCH('صفحه اصلی'!A12,'شاخص‌های عمومی'!I2,#REF!*'شاخص‌های عمومی'!FJ4,'شاخص‌های عمومی'!V2,#REF!*'شاخص‌های عمومی'!FJ4,'شاخص‌های عمومی'!AI2,#REF!*'شاخص‌های عمومی'!FJ4,'شاخص‌های عمومی'!AV2,#REF!*'شاخص‌های عمومی'!FJ4,'شاخص‌های عمومی'!BI2,#REF!*'شاخص‌های عمومی'!FJ4,'شاخص‌های عمومی'!BV2,#REF!*'شاخص‌های عمومی'!FJ4,'شاخص‌های عمومی'!CI2,#REF!*'شاخص‌های عمومی'!FJ4,'شاخص‌های عمومی'!CV2,#REF!*'شاخص‌های عمومی'!FJ4,'شاخص‌های عمومی'!DI2,#REF!*'شاخص‌های عمومی'!FJ4,'شاخص‌های عمومی'!DV2,#REF!*'شاخص‌های عمومی'!FJ4,'شاخص‌های عمومی'!EI2,#REF!*'شاخص‌های عمومی'!FJ4,'شاخص‌های عمومی'!EV2,#REF!*'شاخص‌های عمومی'!FJ4)</f>
        <v>#REF!</v>
      </c>
      <c r="I3" s="42" t="e" cm="1">
        <f t="array" ref="I3">_xlfn.SWITCH('صفحه اصلی'!A12,'شاخص‌های عمومی'!I2,#REF!*'شاخص‌های عمومی'!FK4,'شاخص‌های عمومی'!V2,#REF!*'شاخص‌های عمومی'!FK4,'شاخص‌های عمومی'!AI2,#REF!*'شاخص‌های عمومی'!FK4,'شاخص‌های عمومی'!AV2,#REF!*'شاخص‌های عمومی'!FK4,'شاخص‌های عمومی'!BI2,#REF!*'شاخص‌های عمومی'!FK4,'شاخص‌های عمومی'!BV2,#REF!*'شاخص‌های عمومی'!FK4,'شاخص‌های عمومی'!CI2,#REF!*'شاخص‌های عمومی'!FK4,'شاخص‌های عمومی'!CV2,#REF!*'شاخص‌های عمومی'!FK4,'شاخص‌های عمومی'!DI2,#REF!*'شاخص‌های عمومی'!FK4,'شاخص‌های عمومی'!DV2,#REF!*'شاخص‌های عمومی'!FK4,'شاخص‌های عمومی'!EI2,#REF!*'شاخص‌های عمومی'!FK4,'شاخص‌های عمومی'!EV2,#REF!*'شاخص‌های عمومی'!FK4)</f>
        <v>#REF!</v>
      </c>
      <c r="J3" s="42"/>
      <c r="K3" s="42"/>
      <c r="L3" s="42"/>
      <c r="M3" s="42"/>
    </row>
    <row r="4" spans="1:13" x14ac:dyDescent="0.2">
      <c r="A4" s="80" t="s">
        <v>220</v>
      </c>
      <c r="B4" s="80"/>
      <c r="C4" s="80"/>
      <c r="D4" s="80"/>
      <c r="E4" s="42"/>
      <c r="F4" s="42"/>
      <c r="G4" s="42"/>
      <c r="H4" s="42"/>
      <c r="I4" s="42"/>
      <c r="J4" s="42"/>
      <c r="K4" s="42"/>
      <c r="L4" s="42"/>
      <c r="M4" s="42"/>
    </row>
    <row r="5" spans="1:13" ht="24" x14ac:dyDescent="0.2">
      <c r="A5" s="41" t="e" cm="1">
        <f t="array" ref="A5">_xlfn.SWITCH('صفحه اصلی'!A12,#REF!,#REF!*#REF!,#REF!,#REF!*#REF!,#REF!,#REF!*#REF!,#REF!,#REF!*#REF!,#REF!,#REF!*#REF!,#REF!,#REF!*#REF!,#REF!,#REF!*#REF!,#REF!,#REF!*#REF!,#REF!,#REF!*#REF!,#REF!,#REF!*#REF!,#REF!,#REF!*#REF!,#REF!,#REF!*#REF!)</f>
        <v>#REF!</v>
      </c>
      <c r="B5" s="41" t="e" cm="1">
        <f t="array" ref="B5">_xlfn.SWITCH('صفحه اصلی'!A12,#REF!,#REF!*#REF!,#REF!,#REF!*#REF!,#REF!,#REF!*#REF!,#REF!,#REF!*#REF!,#REF!,#REF!*#REF!,#REF!,#REF!*#REF!,#REF!,#REF!*#REF!,#REF!,#REF!*#REF!,#REF!,#REF!*#REF!,#REF!,#REF!*#REF!,#REF!,#REF!*#REF!,#REF!,#REF!*#REF!)</f>
        <v>#REF!</v>
      </c>
      <c r="C5" s="41" t="e" cm="1">
        <f t="array" ref="C5">_xlfn.SWITCH('صفحه اصلی'!A12,#REF!,#REF!*#REF!,#REF!,#REF!*#REF!,#REF!,#REF!*#REF!,#REF!,#REF!*#REF!,#REF!,#REF!*#REF!,#REF!,#REF!*#REF!,#REF!,#REF!*#REF!,#REF!,#REF!*#REF!,#REF!,#REF!*#REF!,#REF!,#REF!*#REF!,#REF!*#REF!,#REF!,#REF!*#REF!)</f>
        <v>#REF!</v>
      </c>
      <c r="D5" s="41" t="e" cm="1">
        <f t="array" ref="D5">_xlfn.SWITCH('صفحه اصلی'!A12,#REF!,#REF!*#REF!,#REF!,#REF!*#REF!,#REF!,#REF!*#REF!,#REF!,#REF!*#REF!,#REF!,#REF!*#REF!,#REF!,#REF!*#REF!,#REF!,#REF!*#REF!,#REF!,#REF!*#REF!,#REF!,#REF!*#REF!,#REF!,#REF!*#REF!,#REF!,#REF!*#REF!,#REF!,#REF!*#REF!)</f>
        <v>#REF!</v>
      </c>
      <c r="E5" s="41" t="e" cm="1">
        <f t="array" ref="E5">_xlfn.SWITCH('صفحه اصلی'!A12,#REF!,#REF!*#REF!,#REF!,#REF!*#REF!,#REF!,#REF!*#REF!,#REF!,#REF!*#REF!,#REF!,#REF!*#REF!,#REF!,#REF!*#REF!,#REF!,#REF!*#REF!,#REF!,#REF!*#REF!,#REF!,#REF!*#REF!,#REF!,#REF!*#REF!,#REF!,#REF!*#REF!,#REF!,#REF!*#REF!)</f>
        <v>#REF!</v>
      </c>
      <c r="F5" s="41" t="e" cm="1">
        <f t="array" ref="F5">_xlfn.SWITCH('صفحه اصلی'!A12,#REF!,#REF!*#REF!,#REF!,#REF!*#REF!,#REF!,#REF!*#REF!,#REF!,#REF!*#REF!,#REF!,#REF!*#REF!,#REF!,#REF!*#REF!,#REF!,#REF!*#REF!,#REF!,#REF!*#REF!,#REF!,#REF!*#REF!,#REF!,#REF!*#REF!,#REF!,#REF!*#REF!,#REF!,#REF!*#REF!)</f>
        <v>#REF!</v>
      </c>
      <c r="G5" s="41" t="e" cm="1">
        <f t="array" ref="G5">_xlfn.SWITCH('صفحه اصلی'!A12,#REF!,#REF!*#REF!,#REF!,#REF!*#REF!,#REF!,#REF!*#REF!,#REF!,#REF!*#REF!,#REF!,#REF!*#REF!,#REF!,#REF!*#REF!,#REF!,#REF!*#REF!,#REF!,#REF!*#REF!,#REF!,#REF!*#REF!,#REF!,#REF!*#REF!,#REF!,#REF!*#REF!,#REF!,#REF!*#REF!)</f>
        <v>#REF!</v>
      </c>
      <c r="H5" s="41" t="e" cm="1">
        <f t="array" ref="H5">_xlfn.SWITCH('صفحه اصلی'!A12,#REF!,#REF!*#REF!,#REF!,#REF!*#REF!,#REF!,#REF!*#REF!,#REF!,#REF!*#REF!,#REF!,#REF!*#REF!,#REF!,#REF!*#REF!,#REF!,#REF!*#REF!,#REF!,#REF!*#REF!,#REF!,#REF!*#REF!,#REF!,#REF!*#REF!,#REF!,#REF!*#REF!,#REF!,#REF!*#REF!)</f>
        <v>#REF!</v>
      </c>
      <c r="I5" s="41" t="e" cm="1">
        <f t="array" ref="I5">_xlfn.SWITCH('صفحه اصلی'!A12,#REF!,#REF!*#REF!,#REF!,#REF!*#REF!,#REF!,#REF!*#REF!,#REF!,#REF!*#REF!,#REF!,#REF!*#REF!,#REF!,#REF!*#REF!,#REF!,#REF!*#REF!,#REF!,#REF!*#REF!,#REF!,#REF!*#REF!,#REF!,#REF!*#REF!,#REF!,#REF!*#REF!,#REF!,#REF!*#REF!)</f>
        <v>#REF!</v>
      </c>
      <c r="J5" s="42"/>
      <c r="K5" s="42"/>
      <c r="L5" s="42"/>
      <c r="M5" s="42"/>
    </row>
    <row r="6" spans="1:13" x14ac:dyDescent="0.2">
      <c r="A6" s="80" t="s">
        <v>226</v>
      </c>
      <c r="B6" s="80"/>
      <c r="C6" s="80"/>
      <c r="D6" s="80"/>
      <c r="E6" s="80"/>
      <c r="F6" s="80"/>
      <c r="G6" s="80"/>
      <c r="H6" s="80"/>
      <c r="I6" s="80"/>
      <c r="J6" s="42"/>
      <c r="K6" s="42"/>
      <c r="L6" s="42"/>
      <c r="M6" s="42"/>
    </row>
    <row r="7" spans="1:13" x14ac:dyDescent="0.2">
      <c r="A7" s="80" t="s">
        <v>219</v>
      </c>
      <c r="B7" s="80"/>
      <c r="C7" s="80"/>
      <c r="D7" s="80"/>
      <c r="E7" s="42"/>
      <c r="F7" s="42"/>
      <c r="G7" s="42"/>
      <c r="H7" s="42"/>
      <c r="I7" s="42"/>
      <c r="J7" s="42"/>
      <c r="K7" s="42"/>
      <c r="L7" s="42"/>
      <c r="M7" s="42"/>
    </row>
    <row r="8" spans="1:13" x14ac:dyDescent="0.2">
      <c r="A8" s="43" t="e">
        <f>'میانگین وزنی'!A6</f>
        <v>#REF!</v>
      </c>
      <c r="B8" s="43" t="e">
        <f>'میانگین وزنی'!C6</f>
        <v>#REF!</v>
      </c>
      <c r="C8" s="43" t="e">
        <f>'میانگین وزنی'!E6</f>
        <v>#REF!</v>
      </c>
      <c r="D8" s="42"/>
      <c r="E8" s="42"/>
      <c r="F8" s="42"/>
      <c r="G8" s="42"/>
      <c r="H8" s="42"/>
      <c r="I8" s="42"/>
      <c r="J8" s="42"/>
      <c r="K8" s="42"/>
      <c r="L8" s="42"/>
      <c r="M8" s="42"/>
    </row>
    <row r="9" spans="1:13" x14ac:dyDescent="0.2">
      <c r="A9" s="80" t="s">
        <v>220</v>
      </c>
      <c r="B9" s="80"/>
      <c r="C9" s="80"/>
      <c r="D9" s="80"/>
      <c r="E9" s="42"/>
      <c r="F9" s="42"/>
      <c r="G9" s="42"/>
      <c r="H9" s="42"/>
      <c r="I9" s="42"/>
      <c r="J9" s="42"/>
      <c r="K9" s="42"/>
      <c r="L9" s="42"/>
      <c r="M9" s="42"/>
    </row>
    <row r="10" spans="1:13" x14ac:dyDescent="0.2">
      <c r="A10" s="43" t="e">
        <f>'میانگین وزنی'!A10</f>
        <v>#REF!</v>
      </c>
      <c r="B10" s="43" t="e">
        <f>'میانگین وزنی'!C10</f>
        <v>#REF!</v>
      </c>
      <c r="C10" s="43" t="e">
        <f>'میانگین وزنی'!E10</f>
        <v>#REF!</v>
      </c>
      <c r="D10" s="42"/>
      <c r="E10" s="42"/>
      <c r="F10" s="42"/>
      <c r="G10" s="42"/>
      <c r="H10" s="42"/>
      <c r="I10" s="42"/>
      <c r="J10" s="42"/>
      <c r="K10" s="42"/>
      <c r="L10" s="42"/>
      <c r="M10" s="42"/>
    </row>
    <row r="11" spans="1:13" x14ac:dyDescent="0.2">
      <c r="A11" s="80" t="s">
        <v>233</v>
      </c>
      <c r="B11" s="80"/>
      <c r="C11" s="80"/>
      <c r="D11" s="80"/>
      <c r="E11" s="80"/>
      <c r="F11" s="80"/>
      <c r="G11" s="80"/>
      <c r="H11" s="80"/>
      <c r="I11" s="80"/>
      <c r="J11" s="42"/>
      <c r="K11" s="42"/>
      <c r="L11" s="42"/>
      <c r="M11" s="42"/>
    </row>
    <row r="12" spans="1:13" x14ac:dyDescent="0.2">
      <c r="A12" s="80" t="s">
        <v>219</v>
      </c>
      <c r="B12" s="80"/>
      <c r="C12" s="80"/>
      <c r="D12" s="80"/>
      <c r="E12" s="42"/>
      <c r="F12" s="42"/>
      <c r="G12" s="42"/>
      <c r="H12" s="42"/>
      <c r="I12" s="42"/>
      <c r="J12" s="42"/>
      <c r="K12" s="42"/>
      <c r="L12" s="42"/>
      <c r="M12" s="42"/>
    </row>
    <row r="13" spans="1:13" x14ac:dyDescent="0.2">
      <c r="A13" s="43" t="e">
        <f>'میانگین وزنی'!I6</f>
        <v>#REF!</v>
      </c>
      <c r="B13" s="43" t="e">
        <f>'میانگین وزنی'!K6</f>
        <v>#REF!</v>
      </c>
      <c r="C13" s="43" t="e">
        <f>'میانگین وزنی'!M6</f>
        <v>#REF!</v>
      </c>
      <c r="D13" s="43" t="e">
        <f>'میانگین وزنی'!O6</f>
        <v>#REF!</v>
      </c>
      <c r="E13" s="42"/>
      <c r="F13" s="42"/>
      <c r="G13" s="42"/>
      <c r="H13" s="42"/>
      <c r="I13" s="42"/>
      <c r="J13" s="42"/>
      <c r="K13" s="42"/>
      <c r="L13" s="42"/>
      <c r="M13" s="42"/>
    </row>
    <row r="14" spans="1:13" x14ac:dyDescent="0.2">
      <c r="A14" s="80" t="s">
        <v>220</v>
      </c>
      <c r="B14" s="80"/>
      <c r="C14" s="80"/>
      <c r="D14" s="80"/>
      <c r="E14" s="42"/>
      <c r="F14" s="42"/>
      <c r="G14" s="42"/>
      <c r="H14" s="42"/>
      <c r="I14" s="42"/>
      <c r="J14" s="42"/>
      <c r="K14" s="42"/>
      <c r="L14" s="42"/>
      <c r="M14" s="42"/>
    </row>
    <row r="15" spans="1:13" x14ac:dyDescent="0.2">
      <c r="A15" s="43" t="e">
        <f>'میانگین وزنی'!I10</f>
        <v>#REF!</v>
      </c>
      <c r="B15" s="43" t="e">
        <f>'میانگین وزنی'!K10</f>
        <v>#REF!</v>
      </c>
      <c r="C15" s="43" t="e">
        <f>'میانگین وزنی'!M10</f>
        <v>#REF!</v>
      </c>
      <c r="D15" s="43" t="e">
        <f>'میانگین وزنی'!O10</f>
        <v>#REF!</v>
      </c>
      <c r="E15" s="42"/>
      <c r="F15" s="42"/>
      <c r="G15" s="42"/>
      <c r="H15" s="42"/>
      <c r="I15" s="42"/>
      <c r="J15" s="42"/>
      <c r="K15" s="42"/>
      <c r="L15" s="42"/>
      <c r="M15" s="42"/>
    </row>
  </sheetData>
  <mergeCells count="9">
    <mergeCell ref="A1:M1"/>
    <mergeCell ref="A11:I11"/>
    <mergeCell ref="A12:D12"/>
    <mergeCell ref="A14:D14"/>
    <mergeCell ref="A2:D2"/>
    <mergeCell ref="A4:D4"/>
    <mergeCell ref="A6:I6"/>
    <mergeCell ref="A7:D7"/>
    <mergeCell ref="A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31" bestFit="1" customWidth="1"/>
    <col min="2" max="2" width="10.83203125" style="31"/>
    <col min="3" max="3" width="14.33203125" style="31" bestFit="1" customWidth="1"/>
    <col min="4" max="10" width="10.83203125" style="31"/>
    <col min="11" max="11" width="14.5" style="31" bestFit="1" customWidth="1"/>
    <col min="12" max="16384" width="10.83203125" style="31"/>
  </cols>
  <sheetData>
    <row r="1" spans="1:16" x14ac:dyDescent="0.2">
      <c r="A1" s="82" t="s">
        <v>231</v>
      </c>
      <c r="B1" s="82"/>
      <c r="C1" s="82"/>
      <c r="D1" s="82"/>
      <c r="E1" s="82"/>
      <c r="F1" s="82"/>
      <c r="I1" s="82" t="s">
        <v>232</v>
      </c>
      <c r="J1" s="82"/>
      <c r="K1" s="82"/>
      <c r="L1" s="82"/>
      <c r="M1" s="82"/>
      <c r="N1" s="82"/>
      <c r="O1" s="82"/>
      <c r="P1" s="82"/>
    </row>
    <row r="2" spans="1:16" x14ac:dyDescent="0.2">
      <c r="A2" s="81" t="s">
        <v>219</v>
      </c>
      <c r="B2" s="81"/>
      <c r="C2" s="81"/>
      <c r="D2" s="81"/>
      <c r="E2" s="81"/>
      <c r="F2" s="81"/>
      <c r="I2" s="81" t="s">
        <v>219</v>
      </c>
      <c r="J2" s="81"/>
      <c r="K2" s="81"/>
      <c r="L2" s="81"/>
      <c r="M2" s="81"/>
      <c r="N2" s="81"/>
      <c r="O2" s="81"/>
      <c r="P2" s="81"/>
    </row>
    <row r="3" spans="1:16" x14ac:dyDescent="0.2">
      <c r="A3" s="38" t="str" cm="1">
        <f t="array" ref="A3">_xlfn.SWITCH('صفحه اصلی'!A32,متفرقات!B1,متفرقات!A1,متفرقات!B2,متفرقات!A4,متفرقات!B3,متفرقات!A7,متفرقات!B4,متفرقات!A10)</f>
        <v>فروردین</v>
      </c>
      <c r="B3" s="38"/>
      <c r="C3" s="38" t="str" cm="1">
        <f t="array" ref="C3">_xlfn.SWITCH('صفحه اصلی'!A32,متفرقات!B1,متفرقات!A2,متفرقات!B2,متفرقات!A5,متفرقات!B3,متفرقات!A8,متفرقات!B4,متفرقات!A11)</f>
        <v>اردیبهشت</v>
      </c>
      <c r="D3" s="38"/>
      <c r="E3" s="38" t="str" cm="1">
        <f t="array" ref="E3">_xlfn.SWITCH('صفحه اصلی'!A32,متفرقات!B1,متفرقات!A3,متفرقات!B2,متفرقات!A6,متفرقات!B3,متفرقات!A9,متفرقات!B4,متفرقات!A12)</f>
        <v>خرداد</v>
      </c>
      <c r="F3" s="38"/>
      <c r="H3" s="33"/>
      <c r="I3" s="38" t="s">
        <v>222</v>
      </c>
      <c r="J3" s="39"/>
      <c r="K3" s="39" t="s">
        <v>223</v>
      </c>
      <c r="L3" s="39"/>
      <c r="M3" s="39" t="s">
        <v>224</v>
      </c>
      <c r="N3" s="39"/>
      <c r="O3" s="39" t="s">
        <v>225</v>
      </c>
      <c r="P3" s="39"/>
    </row>
    <row r="4" spans="1:16" x14ac:dyDescent="0.2">
      <c r="A4" s="39" t="e" cm="1">
        <f t="array" ref="A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B4" s="39" t="s">
        <v>227</v>
      </c>
      <c r="C4" s="39" t="e" cm="1">
        <f t="array" ref="C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D4" s="39" t="s">
        <v>227</v>
      </c>
      <c r="E4" s="39" t="e" cm="1">
        <f t="array" ref="E4">_xlfn.SWITCH('صفحه اصلی'!A32,'شاخص‌های عمومی'!T1,SUMPRODUCT(#REF!,'شاخص‌های عمومی'!FC4:FK4),'شاخص‌های عمومی'!BG1,SUMPRODUCT(#REF!,'شاخص‌های عمومی'!FC4:FK4),'شاخص‌های عمومی'!CT1,SUMPRODUCT(#REF!,'شاخص‌های عمومی'!FC4:FK4),SUMPRODUCT(#REF!,'شاخص‌های عمومی'!FC4:FK4))</f>
        <v>#REF!</v>
      </c>
      <c r="F4" s="39" t="s">
        <v>227</v>
      </c>
      <c r="I4" s="39"/>
      <c r="J4" s="39"/>
      <c r="K4" s="39"/>
      <c r="L4" s="39"/>
      <c r="M4" s="39"/>
      <c r="N4" s="39"/>
      <c r="O4" s="39"/>
      <c r="P4" s="39"/>
    </row>
    <row r="5" spans="1:16" x14ac:dyDescent="0.2">
      <c r="A5" s="39">
        <f>SUM('شاخص‌های عمومی'!FC4:FK4)</f>
        <v>21</v>
      </c>
      <c r="B5" s="39" t="s">
        <v>228</v>
      </c>
      <c r="C5" s="39">
        <f>SUM('شاخص‌های عمومی'!FC4:FK4)</f>
        <v>21</v>
      </c>
      <c r="D5" s="39" t="s">
        <v>228</v>
      </c>
      <c r="E5" s="39">
        <f>SUM('شاخص‌های عمومی'!FC4:FK4)</f>
        <v>21</v>
      </c>
      <c r="F5" s="39" t="s">
        <v>228</v>
      </c>
      <c r="I5" s="40" t="e">
        <f>SUM(#REF!,#REF!,#REF!)</f>
        <v>#REF!</v>
      </c>
      <c r="J5" s="39" t="s">
        <v>228</v>
      </c>
      <c r="K5" s="40" t="e">
        <f>SUM(#REF!,#REF!,#REF!)</f>
        <v>#REF!</v>
      </c>
      <c r="L5" s="39" t="s">
        <v>228</v>
      </c>
      <c r="M5" s="40" t="e">
        <f>SUM(#REF!,#REF!,#REF!)</f>
        <v>#REF!</v>
      </c>
      <c r="N5" s="39" t="s">
        <v>228</v>
      </c>
      <c r="O5" s="40" t="e">
        <f>SUM(#REF!,#REF!,#REF!)</f>
        <v>#REF!</v>
      </c>
      <c r="P5" s="39" t="s">
        <v>228</v>
      </c>
    </row>
    <row r="6" spans="1:16" x14ac:dyDescent="0.2">
      <c r="A6" s="40" t="e">
        <f>A4/A5</f>
        <v>#REF!</v>
      </c>
      <c r="B6" s="39" t="s">
        <v>229</v>
      </c>
      <c r="C6" s="40" t="e">
        <f>C4/C5</f>
        <v>#REF!</v>
      </c>
      <c r="D6" s="39" t="s">
        <v>229</v>
      </c>
      <c r="E6" s="40" t="e">
        <f>E4/E5</f>
        <v>#REF!</v>
      </c>
      <c r="F6" s="39" t="s">
        <v>229</v>
      </c>
      <c r="H6" s="32"/>
      <c r="I6" s="40" t="e">
        <f>I5/3</f>
        <v>#REF!</v>
      </c>
      <c r="J6" s="39" t="s">
        <v>229</v>
      </c>
      <c r="K6" s="40" t="e">
        <f>K5/3</f>
        <v>#REF!</v>
      </c>
      <c r="L6" s="39" t="s">
        <v>229</v>
      </c>
      <c r="M6" s="40" t="e">
        <f>M5/3</f>
        <v>#REF!</v>
      </c>
      <c r="N6" s="39" t="s">
        <v>229</v>
      </c>
      <c r="O6" s="40" t="e">
        <f>O5/3</f>
        <v>#REF!</v>
      </c>
      <c r="P6" s="39" t="s">
        <v>229</v>
      </c>
    </row>
    <row r="7" spans="1:16" x14ac:dyDescent="0.2">
      <c r="A7" s="81" t="s">
        <v>220</v>
      </c>
      <c r="B7" s="81"/>
      <c r="C7" s="81"/>
      <c r="D7" s="81"/>
      <c r="E7" s="81"/>
      <c r="F7" s="81"/>
      <c r="I7" s="81" t="s">
        <v>220</v>
      </c>
      <c r="J7" s="81"/>
      <c r="K7" s="81"/>
      <c r="L7" s="81"/>
      <c r="M7" s="81"/>
      <c r="N7" s="81"/>
      <c r="O7" s="81"/>
      <c r="P7" s="81"/>
    </row>
    <row r="8" spans="1:16" x14ac:dyDescent="0.2">
      <c r="A8" s="41" t="e" cm="1">
        <f t="array" ref="A8">_xlfn.SWITCH('صفحه اصلی'!A32,#REF!,SUMPRODUCT(#REF!,#REF!),#REF!,SUMPRODUCT(#REF!,#REF!),#REF!,SUMPRODUCT(#REF!,#REF!),#REF!,SUMPRODUCT(#REF!,#REF!))</f>
        <v>#REF!</v>
      </c>
      <c r="B8" s="39" t="s">
        <v>227</v>
      </c>
      <c r="C8" s="41" t="e" cm="1">
        <f t="array" ref="C8">_xlfn.SWITCH('صفحه اصلی'!A32,#REF!,SUMPRODUCT(#REF!,#REF!),#REF!,SUMPRODUCT(#REF!,#REF!),#REF!,SUMPRODUCT(#REF!,#REF!),#REF!,SUMPRODUCT(#REF!,#REF!))</f>
        <v>#REF!</v>
      </c>
      <c r="D8" s="39" t="s">
        <v>227</v>
      </c>
      <c r="E8" s="41" t="e" cm="1">
        <f t="array" ref="E8">_xlfn.SWITCH('صفحه اصلی'!A32,#REF!,SUMPRODUCT(#REF!,#REF!),#REF!,SUMPRODUCT(#REF!,#REF!),#REF!,SUMPRODUCT(#REF!,#REF!),SUMPRODUCT(#REF!,#REF!))</f>
        <v>#REF!</v>
      </c>
      <c r="F8" s="39" t="s">
        <v>227</v>
      </c>
      <c r="I8" s="39"/>
      <c r="J8" s="39"/>
      <c r="K8" s="39"/>
      <c r="L8" s="39"/>
      <c r="M8" s="39"/>
      <c r="N8" s="39"/>
      <c r="O8" s="39"/>
      <c r="P8" s="39"/>
    </row>
    <row r="9" spans="1:16" x14ac:dyDescent="0.2">
      <c r="A9" s="41" t="e">
        <f>SUM(#REF!)</f>
        <v>#REF!</v>
      </c>
      <c r="B9" s="39" t="s">
        <v>228</v>
      </c>
      <c r="C9" s="41" t="e">
        <f>SUM(#REF!)</f>
        <v>#REF!</v>
      </c>
      <c r="D9" s="39" t="s">
        <v>228</v>
      </c>
      <c r="E9" s="41" t="e">
        <f>SUM(#REF!)</f>
        <v>#REF!</v>
      </c>
      <c r="F9" s="39" t="s">
        <v>228</v>
      </c>
      <c r="I9" s="40" t="e">
        <f>SUM(#REF!,#REF!,#REF!)</f>
        <v>#REF!</v>
      </c>
      <c r="J9" s="39" t="s">
        <v>228</v>
      </c>
      <c r="K9" s="40" t="e">
        <f>SUM(#REF!,#REF!,#REF!)</f>
        <v>#REF!</v>
      </c>
      <c r="L9" s="39" t="s">
        <v>228</v>
      </c>
      <c r="M9" s="40" t="e">
        <f>SUM(#REF!,#REF!,#REF!)</f>
        <v>#REF!</v>
      </c>
      <c r="N9" s="39" t="s">
        <v>228</v>
      </c>
      <c r="O9" s="40" t="e">
        <f>SUM(#REF!,#REF!,#REF!)</f>
        <v>#REF!</v>
      </c>
      <c r="P9" s="39" t="s">
        <v>228</v>
      </c>
    </row>
    <row r="10" spans="1:16" x14ac:dyDescent="0.2">
      <c r="A10" s="40" t="e">
        <f>A8/A9</f>
        <v>#REF!</v>
      </c>
      <c r="B10" s="39" t="s">
        <v>229</v>
      </c>
      <c r="C10" s="40" t="e">
        <f>C8/C9</f>
        <v>#REF!</v>
      </c>
      <c r="D10" s="39" t="s">
        <v>229</v>
      </c>
      <c r="E10" s="39" t="e">
        <f>E8/E9</f>
        <v>#REF!</v>
      </c>
      <c r="F10" s="39" t="s">
        <v>229</v>
      </c>
      <c r="I10" s="40" t="e">
        <f>I9/3</f>
        <v>#REF!</v>
      </c>
      <c r="J10" s="39" t="s">
        <v>229</v>
      </c>
      <c r="K10" s="40" t="e">
        <f>K9/3</f>
        <v>#REF!</v>
      </c>
      <c r="L10" s="39" t="s">
        <v>229</v>
      </c>
      <c r="M10" s="40" t="e">
        <f>M9/3</f>
        <v>#REF!</v>
      </c>
      <c r="N10" s="39" t="s">
        <v>229</v>
      </c>
      <c r="O10" s="40" t="e">
        <f>O9/3</f>
        <v>#REF!</v>
      </c>
      <c r="P10" s="39" t="s">
        <v>229</v>
      </c>
    </row>
  </sheetData>
  <mergeCells count="6">
    <mergeCell ref="I2:P2"/>
    <mergeCell ref="I1:P1"/>
    <mergeCell ref="I7:P7"/>
    <mergeCell ref="A2:F2"/>
    <mergeCell ref="A7:F7"/>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عمومی'!I2</f>
        <v>فروردین</v>
      </c>
      <c r="B1" t="s">
        <v>222</v>
      </c>
    </row>
    <row r="2" spans="1:2" x14ac:dyDescent="0.2">
      <c r="A2" t="str">
        <f>'شاخص‌های عمومی'!V2</f>
        <v>اردیبهشت</v>
      </c>
      <c r="B2" t="s">
        <v>223</v>
      </c>
    </row>
    <row r="3" spans="1:2" x14ac:dyDescent="0.2">
      <c r="A3" t="str">
        <f>'شاخص‌های عمومی'!AI2</f>
        <v>خرداد</v>
      </c>
      <c r="B3" t="s">
        <v>224</v>
      </c>
    </row>
    <row r="4" spans="1:2" x14ac:dyDescent="0.2">
      <c r="A4" t="str">
        <f>'شاخص‌های عمومی'!AV2</f>
        <v>تیر</v>
      </c>
      <c r="B4" t="s">
        <v>225</v>
      </c>
    </row>
    <row r="5" spans="1:2" x14ac:dyDescent="0.2">
      <c r="A5" t="str">
        <f>'شاخص‌های عمومی'!BI2</f>
        <v>مرداد</v>
      </c>
    </row>
    <row r="6" spans="1:2" x14ac:dyDescent="0.2">
      <c r="A6" t="str">
        <f>'شاخص‌های عمومی'!BV2</f>
        <v>شهریور</v>
      </c>
    </row>
    <row r="7" spans="1:2" x14ac:dyDescent="0.2">
      <c r="A7" t="str">
        <f>'شاخص‌های عمومی'!CI2</f>
        <v>مهر</v>
      </c>
    </row>
    <row r="8" spans="1:2" x14ac:dyDescent="0.2">
      <c r="A8" t="str">
        <f>'شاخص‌های عمومی'!CV2</f>
        <v>آبان</v>
      </c>
    </row>
    <row r="9" spans="1:2" x14ac:dyDescent="0.2">
      <c r="A9" t="str">
        <f>'شاخص‌های عمومی'!DI2</f>
        <v>آذر</v>
      </c>
    </row>
    <row r="10" spans="1:2" x14ac:dyDescent="0.2">
      <c r="A10" t="str">
        <f>'شاخص‌های عمومی'!DV2</f>
        <v>دی</v>
      </c>
    </row>
    <row r="11" spans="1:2" x14ac:dyDescent="0.2">
      <c r="A11" t="str">
        <f>'شاخص‌های عمومی'!EI2</f>
        <v>بهمن</v>
      </c>
    </row>
    <row r="12" spans="1:2" x14ac:dyDescent="0.2">
      <c r="A12" t="str">
        <f>'شاخص‌های عمومی'!EV2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صفحه اصلی</vt:lpstr>
      <vt:lpstr>مشخصات فردی</vt:lpstr>
      <vt:lpstr>شاخص‌های عمومی</vt:lpstr>
      <vt:lpstr>دیتای عمومی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2022-08-02T08:03:03Z</dcterms:modified>
</cp:coreProperties>
</file>