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polybox/UWILab/GWLab/field_course_2020/data_handouts_planB_allonline/Documentation_GW_field_course_2020/_bookdown_files/data/Experiments_aquifer_properties/"/>
    </mc:Choice>
  </mc:AlternateContent>
  <xr:revisionPtr revIDLastSave="0" documentId="13_ncr:1_{8FB8BE28-E7E3-D54D-9C30-C5EC407EB1F7}" xr6:coauthVersionLast="45" xr6:coauthVersionMax="45" xr10:uidLastSave="{00000000-0000-0000-0000-000000000000}"/>
  <bookViews>
    <workbookView xWindow="14920" yWindow="460" windowWidth="13600" windowHeight="16480" xr2:uid="{747E31EA-6369-4F45-B488-E14CE0396463}"/>
  </bookViews>
  <sheets>
    <sheet name="Trac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7" l="1"/>
  <c r="D40" i="7" l="1" a="1"/>
  <c r="D40" i="7" s="1"/>
  <c r="E40" i="7" l="1"/>
  <c r="C42" i="7" l="1"/>
  <c r="F11" i="7"/>
  <c r="F19" i="7"/>
  <c r="F5" i="7"/>
  <c r="F12" i="7"/>
  <c r="F20" i="7"/>
  <c r="F3" i="7"/>
  <c r="F4" i="7"/>
  <c r="F6" i="7"/>
  <c r="F7" i="7"/>
  <c r="F8" i="7"/>
  <c r="F9" i="7"/>
  <c r="F17" i="7"/>
  <c r="F25" i="7"/>
  <c r="F18" i="7"/>
  <c r="F26" i="7"/>
  <c r="F13" i="7"/>
  <c r="F21" i="7"/>
  <c r="F14" i="7"/>
  <c r="F22" i="7"/>
  <c r="F15" i="7"/>
  <c r="F23" i="7"/>
  <c r="F16" i="7"/>
  <c r="F24" i="7"/>
</calcChain>
</file>

<file path=xl/sharedStrings.xml><?xml version="1.0" encoding="utf-8"?>
<sst xmlns="http://schemas.openxmlformats.org/spreadsheetml/2006/main" count="35" uniqueCount="25">
  <si>
    <t>Sample list</t>
  </si>
  <si>
    <t>Date</t>
  </si>
  <si>
    <t>Time</t>
  </si>
  <si>
    <t>Sample Number</t>
  </si>
  <si>
    <t>Blank</t>
  </si>
  <si>
    <t>Tracer</t>
  </si>
  <si>
    <t>calibrate_0:1</t>
  </si>
  <si>
    <t>calibrate_0.5:1</t>
  </si>
  <si>
    <t>calibrate:1</t>
  </si>
  <si>
    <t>calibrate:2</t>
  </si>
  <si>
    <t>calibrate5:1</t>
  </si>
  <si>
    <t>calibrate10:1</t>
  </si>
  <si>
    <t>calibrate50:1</t>
  </si>
  <si>
    <t>calibrate100:1</t>
  </si>
  <si>
    <t>tank:1</t>
  </si>
  <si>
    <t>calibrate20:2</t>
  </si>
  <si>
    <t>ppb</t>
  </si>
  <si>
    <t>tank/10000</t>
  </si>
  <si>
    <t>a</t>
  </si>
  <si>
    <t>b</t>
  </si>
  <si>
    <t>Tank concentration</t>
  </si>
  <si>
    <t>Linear constants</t>
  </si>
  <si>
    <t>Uranine concentration ppb</t>
  </si>
  <si>
    <t>Uranine particle count</t>
  </si>
  <si>
    <t>Particle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</si>
</sst>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A581-27F1-BA4F-95F7-80D43A03B716}">
  <dimension ref="A1:F42"/>
  <sheetViews>
    <sheetView tabSelected="1" workbookViewId="0">
      <selection activeCell="F31" sqref="F31"/>
    </sheetView>
  </sheetViews>
  <sheetFormatPr baseColWidth="10" defaultRowHeight="16"/>
  <cols>
    <col min="1" max="1" width="23" customWidth="1"/>
    <col min="2" max="2" width="17.5" customWidth="1"/>
    <col min="4" max="5" width="13.1640625" bestFit="1" customWidth="1"/>
  </cols>
  <sheetData>
    <row r="1" spans="1:6">
      <c r="A1" s="3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23</v>
      </c>
      <c r="F2" s="2" t="s">
        <v>22</v>
      </c>
    </row>
    <row r="3" spans="1:6">
      <c r="A3" t="s">
        <v>4</v>
      </c>
      <c r="E3">
        <v>774.5</v>
      </c>
      <c r="F3">
        <f>(E3-$E$40)/$D$40</f>
        <v>-0.62604781851356139</v>
      </c>
    </row>
    <row r="4" spans="1:6">
      <c r="A4" t="s">
        <v>5</v>
      </c>
      <c r="E4">
        <v>1245549</v>
      </c>
      <c r="F4">
        <f>(E4-$E$40)/$D$40</f>
        <v>59.96172090296605</v>
      </c>
    </row>
    <row r="5" spans="1:6">
      <c r="A5" s="1">
        <v>43620</v>
      </c>
      <c r="B5">
        <v>21.12</v>
      </c>
      <c r="C5">
        <v>1</v>
      </c>
      <c r="D5" s="4">
        <v>43620.883333333331</v>
      </c>
      <c r="E5">
        <v>9522.5</v>
      </c>
      <c r="F5">
        <f>(E5-$E$40)/$D$40</f>
        <v>-0.2002503742571892</v>
      </c>
    </row>
    <row r="6" spans="1:6">
      <c r="A6" s="1">
        <v>43620</v>
      </c>
      <c r="B6">
        <v>23</v>
      </c>
      <c r="C6">
        <v>2</v>
      </c>
      <c r="D6" s="4">
        <v>43620.958333333336</v>
      </c>
      <c r="E6">
        <v>53643</v>
      </c>
      <c r="F6">
        <f t="shared" ref="F6:F26" si="0">(E6-$E$40)/$D$40</f>
        <v>1.9472571862495862</v>
      </c>
    </row>
    <row r="7" spans="1:6">
      <c r="A7" s="1">
        <v>43621</v>
      </c>
      <c r="B7">
        <v>1</v>
      </c>
      <c r="C7">
        <v>3</v>
      </c>
      <c r="D7" s="4">
        <v>43621.041666666664</v>
      </c>
      <c r="E7">
        <v>1073409.5</v>
      </c>
      <c r="F7">
        <f t="shared" si="0"/>
        <v>51.58305616181724</v>
      </c>
    </row>
    <row r="8" spans="1:6">
      <c r="A8" s="1">
        <v>43621</v>
      </c>
      <c r="B8">
        <v>3.15</v>
      </c>
      <c r="C8">
        <v>4</v>
      </c>
      <c r="D8" s="4">
        <v>43621.135416666664</v>
      </c>
      <c r="E8">
        <v>1933768.5</v>
      </c>
      <c r="F8">
        <f t="shared" si="0"/>
        <v>93.459903823336234</v>
      </c>
    </row>
    <row r="9" spans="1:6">
      <c r="A9" s="1">
        <v>43621</v>
      </c>
      <c r="B9">
        <v>5.5</v>
      </c>
      <c r="C9">
        <v>5</v>
      </c>
      <c r="D9" s="4">
        <v>43621.243055555555</v>
      </c>
      <c r="E9">
        <v>1704510</v>
      </c>
      <c r="F9">
        <f t="shared" si="0"/>
        <v>82.30104655606948</v>
      </c>
    </row>
    <row r="10" spans="1:6">
      <c r="A10" s="1">
        <v>43621</v>
      </c>
      <c r="B10">
        <v>7.08</v>
      </c>
      <c r="C10">
        <v>6</v>
      </c>
      <c r="D10" s="4">
        <v>43621.297222222223</v>
      </c>
      <c r="E10">
        <v>1559881</v>
      </c>
      <c r="F10">
        <f>(E10-$E$40)/$D$40</f>
        <v>75.261419376673643</v>
      </c>
    </row>
    <row r="11" spans="1:6">
      <c r="A11" s="1">
        <v>43621</v>
      </c>
      <c r="B11">
        <v>9.27</v>
      </c>
      <c r="C11">
        <v>7</v>
      </c>
      <c r="D11" s="4">
        <v>43621.393750000003</v>
      </c>
      <c r="E11">
        <v>1345361.5</v>
      </c>
      <c r="F11">
        <f t="shared" si="0"/>
        <v>64.819963633286022</v>
      </c>
    </row>
    <row r="12" spans="1:6">
      <c r="A12" s="1">
        <v>43621</v>
      </c>
      <c r="B12">
        <v>11.45</v>
      </c>
      <c r="C12">
        <v>8</v>
      </c>
      <c r="D12" s="4">
        <v>43621.489583333336</v>
      </c>
      <c r="E12">
        <v>1190315</v>
      </c>
      <c r="F12">
        <f t="shared" si="0"/>
        <v>57.273278283389402</v>
      </c>
    </row>
    <row r="13" spans="1:6">
      <c r="A13" s="1">
        <v>43621</v>
      </c>
      <c r="B13">
        <v>13.49</v>
      </c>
      <c r="C13">
        <v>9</v>
      </c>
      <c r="D13" s="4">
        <v>43621.575694444444</v>
      </c>
      <c r="E13">
        <v>1101516.5</v>
      </c>
      <c r="F13">
        <f t="shared" si="0"/>
        <v>52.95112757993725</v>
      </c>
    </row>
    <row r="14" spans="1:6">
      <c r="A14" s="1">
        <v>43621</v>
      </c>
      <c r="B14">
        <v>15.1</v>
      </c>
      <c r="C14">
        <v>10</v>
      </c>
      <c r="D14" s="4">
        <v>43621.631944444445</v>
      </c>
      <c r="E14">
        <v>1060151</v>
      </c>
      <c r="F14">
        <f t="shared" si="0"/>
        <v>50.937716036683135</v>
      </c>
    </row>
    <row r="15" spans="1:6">
      <c r="A15" s="1">
        <v>43621</v>
      </c>
      <c r="B15">
        <v>17</v>
      </c>
      <c r="C15">
        <v>11</v>
      </c>
      <c r="D15" s="4">
        <v>43621.708333333336</v>
      </c>
      <c r="E15">
        <v>1009890.5</v>
      </c>
      <c r="F15">
        <f t="shared" si="0"/>
        <v>48.491352016673147</v>
      </c>
    </row>
    <row r="16" spans="1:6">
      <c r="A16" s="1">
        <v>43621</v>
      </c>
      <c r="B16">
        <v>19</v>
      </c>
      <c r="C16">
        <v>12</v>
      </c>
      <c r="D16" s="4">
        <v>43621.791666666664</v>
      </c>
      <c r="E16">
        <v>949238.5</v>
      </c>
      <c r="F16">
        <f t="shared" si="0"/>
        <v>45.539195342114681</v>
      </c>
    </row>
    <row r="17" spans="1:6">
      <c r="A17" s="1">
        <v>43621</v>
      </c>
      <c r="B17">
        <v>21</v>
      </c>
      <c r="C17">
        <v>13</v>
      </c>
      <c r="D17" s="4">
        <v>43621.875</v>
      </c>
      <c r="E17">
        <v>907995</v>
      </c>
      <c r="F17">
        <f t="shared" si="0"/>
        <v>43.531721989098251</v>
      </c>
    </row>
    <row r="18" spans="1:6">
      <c r="A18" s="1">
        <v>43621</v>
      </c>
      <c r="B18">
        <v>22.45</v>
      </c>
      <c r="C18">
        <v>14</v>
      </c>
      <c r="D18" s="4">
        <v>43621.947916666664</v>
      </c>
      <c r="E18">
        <v>853646</v>
      </c>
      <c r="F18">
        <f t="shared" si="0"/>
        <v>40.886355585590067</v>
      </c>
    </row>
    <row r="19" spans="1:6">
      <c r="A19" s="1">
        <v>43622</v>
      </c>
      <c r="B19">
        <v>24.3</v>
      </c>
      <c r="C19">
        <v>15</v>
      </c>
      <c r="D19" s="4">
        <v>43622.002083333333</v>
      </c>
      <c r="E19">
        <v>817200</v>
      </c>
      <c r="F19">
        <f t="shared" si="0"/>
        <v>39.11239426261708</v>
      </c>
    </row>
    <row r="20" spans="1:6">
      <c r="A20" s="1">
        <v>43622</v>
      </c>
      <c r="B20">
        <v>3.1</v>
      </c>
      <c r="C20">
        <v>16</v>
      </c>
      <c r="D20" s="4">
        <v>43622.131944444445</v>
      </c>
      <c r="E20">
        <v>770455</v>
      </c>
      <c r="F20">
        <f t="shared" si="0"/>
        <v>36.837142601464343</v>
      </c>
    </row>
    <row r="21" spans="1:6">
      <c r="A21" s="1">
        <v>43622</v>
      </c>
      <c r="B21">
        <v>5.2</v>
      </c>
      <c r="C21">
        <v>17</v>
      </c>
      <c r="D21" s="4">
        <v>43622.222222222219</v>
      </c>
      <c r="E21">
        <v>709133.5</v>
      </c>
      <c r="F21">
        <f t="shared" si="0"/>
        <v>33.852398891134307</v>
      </c>
    </row>
    <row r="22" spans="1:6">
      <c r="A22" s="1">
        <v>43622</v>
      </c>
      <c r="B22">
        <v>7.35</v>
      </c>
      <c r="C22">
        <v>18</v>
      </c>
      <c r="D22" s="4">
        <v>43622.315972222219</v>
      </c>
      <c r="E22">
        <v>696701</v>
      </c>
      <c r="F22">
        <f t="shared" si="0"/>
        <v>33.247263234330774</v>
      </c>
    </row>
    <row r="23" spans="1:6">
      <c r="A23" s="1">
        <v>43622</v>
      </c>
      <c r="B23">
        <v>9</v>
      </c>
      <c r="C23">
        <v>19</v>
      </c>
      <c r="D23" s="4">
        <v>43622.375</v>
      </c>
      <c r="E23">
        <v>687323.5</v>
      </c>
      <c r="F23">
        <f t="shared" si="0"/>
        <v>32.790825701921747</v>
      </c>
    </row>
    <row r="24" spans="1:6">
      <c r="A24" s="1">
        <v>43622</v>
      </c>
      <c r="B24">
        <v>11.19</v>
      </c>
      <c r="C24">
        <v>20</v>
      </c>
      <c r="D24" s="4">
        <v>43622.47152777778</v>
      </c>
      <c r="E24">
        <v>660621.5</v>
      </c>
      <c r="F24">
        <f t="shared" si="0"/>
        <v>31.491140818916072</v>
      </c>
    </row>
    <row r="25" spans="1:6">
      <c r="A25" s="1">
        <v>43622</v>
      </c>
      <c r="B25">
        <v>12.3</v>
      </c>
      <c r="C25">
        <v>21</v>
      </c>
      <c r="D25" s="4">
        <v>43622.520833333336</v>
      </c>
      <c r="E25">
        <v>631625</v>
      </c>
      <c r="F25">
        <f t="shared" si="0"/>
        <v>30.079774153120475</v>
      </c>
    </row>
    <row r="26" spans="1:6">
      <c r="A26" s="1">
        <v>43622</v>
      </c>
      <c r="B26">
        <v>15.15</v>
      </c>
      <c r="C26">
        <v>22</v>
      </c>
      <c r="D26" s="4">
        <v>43622.635416666664</v>
      </c>
      <c r="E26">
        <v>612159</v>
      </c>
      <c r="F26">
        <f t="shared" si="0"/>
        <v>29.132292094376243</v>
      </c>
    </row>
    <row r="28" spans="1:6">
      <c r="D28" t="s">
        <v>16</v>
      </c>
      <c r="E28" t="s">
        <v>24</v>
      </c>
    </row>
    <row r="29" spans="1:6">
      <c r="A29" t="s">
        <v>6</v>
      </c>
      <c r="C29" t="s">
        <v>16</v>
      </c>
      <c r="D29">
        <v>0</v>
      </c>
      <c r="E29">
        <v>591</v>
      </c>
    </row>
    <row r="30" spans="1:6">
      <c r="A30" t="s">
        <v>7</v>
      </c>
      <c r="C30" t="s">
        <v>16</v>
      </c>
      <c r="D30">
        <v>0.5</v>
      </c>
      <c r="E30">
        <v>12121</v>
      </c>
    </row>
    <row r="31" spans="1:6">
      <c r="A31" t="s">
        <v>8</v>
      </c>
      <c r="C31" t="s">
        <v>16</v>
      </c>
      <c r="D31">
        <v>1</v>
      </c>
      <c r="E31">
        <v>23204</v>
      </c>
    </row>
    <row r="32" spans="1:6">
      <c r="A32" t="s">
        <v>9</v>
      </c>
      <c r="C32" t="s">
        <v>16</v>
      </c>
      <c r="D32">
        <v>2</v>
      </c>
      <c r="E32">
        <v>46468</v>
      </c>
    </row>
    <row r="33" spans="1:6">
      <c r="A33" t="s">
        <v>10</v>
      </c>
      <c r="C33" t="s">
        <v>16</v>
      </c>
      <c r="D33">
        <v>5</v>
      </c>
      <c r="E33">
        <v>114802.5</v>
      </c>
    </row>
    <row r="34" spans="1:6">
      <c r="A34" t="s">
        <v>11</v>
      </c>
      <c r="C34" t="s">
        <v>16</v>
      </c>
      <c r="D34">
        <v>10</v>
      </c>
      <c r="E34">
        <v>225415</v>
      </c>
    </row>
    <row r="35" spans="1:6">
      <c r="A35" t="s">
        <v>15</v>
      </c>
      <c r="C35" t="s">
        <v>16</v>
      </c>
      <c r="D35">
        <v>20</v>
      </c>
      <c r="E35">
        <v>445083.5</v>
      </c>
    </row>
    <row r="36" spans="1:6">
      <c r="A36" t="s">
        <v>12</v>
      </c>
      <c r="C36" t="s">
        <v>16</v>
      </c>
      <c r="D36">
        <v>50</v>
      </c>
      <c r="E36">
        <v>1087053</v>
      </c>
    </row>
    <row r="37" spans="1:6">
      <c r="A37" t="s">
        <v>13</v>
      </c>
      <c r="C37" t="s">
        <v>16</v>
      </c>
      <c r="D37">
        <v>100</v>
      </c>
      <c r="E37">
        <v>2040720.5</v>
      </c>
    </row>
    <row r="38" spans="1:6">
      <c r="A38" t="s">
        <v>14</v>
      </c>
      <c r="B38" t="s">
        <v>17</v>
      </c>
      <c r="C38" t="s">
        <v>16</v>
      </c>
      <c r="E38">
        <v>186151</v>
      </c>
    </row>
    <row r="40" spans="1:6">
      <c r="B40" t="s">
        <v>21</v>
      </c>
      <c r="C40" t="s">
        <v>18</v>
      </c>
      <c r="D40">
        <f t="array" ref="D40:E40">LINEST(E29:E37,D29:D37)</f>
        <v>20544.980055664302</v>
      </c>
      <c r="E40">
        <v>13636.639945253264</v>
      </c>
      <c r="F40" t="s">
        <v>19</v>
      </c>
    </row>
    <row r="42" spans="1:6">
      <c r="B42" t="s">
        <v>20</v>
      </c>
      <c r="C42">
        <f>10000*(E38-E40)/D40</f>
        <v>83969.105634241831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Beatrice Marti</cp:lastModifiedBy>
  <dcterms:created xsi:type="dcterms:W3CDTF">2019-06-04T20:31:33Z</dcterms:created>
  <dcterms:modified xsi:type="dcterms:W3CDTF">2020-07-19T16:28:46Z</dcterms:modified>
</cp:coreProperties>
</file>