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1565" windowHeight="10065"/>
  </bookViews>
  <sheets>
    <sheet name="Hoja1" sheetId="1" r:id="rId1"/>
    <sheet name="Hoja2" sheetId="2" r:id="rId2"/>
    <sheet name="Hoja3" sheetId="3" r:id="rId3"/>
    <sheet name="Preguntas abiertas" sheetId="4" r:id="rId4"/>
  </sheets>
  <definedNames>
    <definedName name="_xlnm.Print_Area" localSheetId="0">Hoja1!$A$1:$E$512</definedName>
    <definedName name="_xlnm.Print_Titles" localSheetId="0">Hoja1!$1:$2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/>
  <c r="G30"/>
  <c r="G37"/>
  <c r="G36"/>
  <c r="G35"/>
  <c r="G34"/>
  <c r="G33"/>
  <c r="G32"/>
  <c r="G29"/>
  <c r="G28"/>
  <c r="G27"/>
  <c r="G7"/>
  <c r="G6"/>
  <c r="G5"/>
  <c r="G4"/>
</calcChain>
</file>

<file path=xl/comments1.xml><?xml version="1.0" encoding="utf-8"?>
<comments xmlns="http://schemas.openxmlformats.org/spreadsheetml/2006/main">
  <authors>
    <author>pa.martinez</author>
  </authors>
  <commentList>
    <comment ref="F70" authorId="0">
      <text>
        <r>
          <rPr>
            <b/>
            <sz val="9"/>
            <color indexed="81"/>
            <rFont val="Tahoma"/>
            <family val="2"/>
          </rPr>
          <t>pa.martinez:</t>
        </r>
        <r>
          <rPr>
            <sz val="9"/>
            <color indexed="81"/>
            <rFont val="Tahoma"/>
            <family val="2"/>
          </rPr>
          <t xml:space="preserve">
Lo corregí en la base de datos </t>
        </r>
      </text>
    </comment>
  </commentList>
</comments>
</file>

<file path=xl/sharedStrings.xml><?xml version="1.0" encoding="utf-8"?>
<sst xmlns="http://schemas.openxmlformats.org/spreadsheetml/2006/main" count="1711" uniqueCount="817">
  <si>
    <t>FECHA_0</t>
  </si>
  <si>
    <t>ID_0</t>
  </si>
  <si>
    <t>DETVHRS_0</t>
  </si>
  <si>
    <t>DEPCHRS_0</t>
  </si>
  <si>
    <t>FDSTVHRS_0</t>
  </si>
  <si>
    <t>FDSPCHRS_0</t>
  </si>
  <si>
    <t>USEFDIA_0</t>
  </si>
  <si>
    <t>USTRANSCOL_0</t>
  </si>
  <si>
    <t>USTRANSCOLXX_0</t>
  </si>
  <si>
    <t>USTRANSCOLMIN_0</t>
  </si>
  <si>
    <t>USTRANSCASA_0</t>
  </si>
  <si>
    <t>USTRANSCASAXX_0</t>
  </si>
  <si>
    <t>USTRANSCASAMIN_0</t>
  </si>
  <si>
    <t>USAF60DIA_0</t>
  </si>
  <si>
    <t>TVENHAB_0</t>
  </si>
  <si>
    <t>VSEMCFRU_0</t>
  </si>
  <si>
    <t>VSEMCDUL_0</t>
  </si>
  <si>
    <t>VSEMCGAS_0</t>
  </si>
  <si>
    <t>VSEMCPPQ_0</t>
  </si>
  <si>
    <t>VSEMCPPF_0</t>
  </si>
  <si>
    <t>VSEMCLBG_0</t>
  </si>
  <si>
    <t>VSEMCLE_0</t>
  </si>
  <si>
    <t>VSEMCQUE_0</t>
  </si>
  <si>
    <t>VSEMCPICI_0</t>
  </si>
  <si>
    <t>VSEMCSUSC_0</t>
  </si>
  <si>
    <t>VSEMCBENE_0</t>
  </si>
  <si>
    <t>VSEMCBDEP_0</t>
  </si>
  <si>
    <t>VSEMCCRAP_0</t>
  </si>
  <si>
    <t>COLALMDES_0</t>
  </si>
  <si>
    <t>USVALMDESCOL_0</t>
  </si>
  <si>
    <t>SPCCOMFCAS_0</t>
  </si>
  <si>
    <t>DESESTSAL_0</t>
  </si>
  <si>
    <t>CICLODIA_0</t>
  </si>
  <si>
    <t>ACTCICLOBICI_0</t>
  </si>
  <si>
    <t>ACTCICLOPAT_0</t>
  </si>
  <si>
    <t>ACTCICLOCAM_0</t>
  </si>
  <si>
    <t>ACTCICLOTRO_0</t>
  </si>
  <si>
    <t>ACTCICLOSCO_0</t>
  </si>
  <si>
    <t>ACTCICLOSKA_0</t>
  </si>
  <si>
    <t>ACTCICLOX_0</t>
  </si>
  <si>
    <t>ACTCICLOXX_0</t>
  </si>
  <si>
    <t>COMCICLOPAD_0</t>
  </si>
  <si>
    <t>COMCICLOHER_0</t>
  </si>
  <si>
    <t>COMCICLOAMI_0</t>
  </si>
  <si>
    <t>COMCICLOXFAM_0</t>
  </si>
  <si>
    <t>COMCICLOX_0</t>
  </si>
  <si>
    <t>COMCICLOXX_0</t>
  </si>
  <si>
    <t>CICLOMIN_0</t>
  </si>
  <si>
    <t>ACTCICLOMIN_0</t>
  </si>
  <si>
    <t>FRECRVIA_0</t>
  </si>
  <si>
    <t>USAFRECDIA_0</t>
  </si>
  <si>
    <t>USACTREC_0</t>
  </si>
  <si>
    <t>RECJUG_0</t>
  </si>
  <si>
    <t>RECACT_0</t>
  </si>
  <si>
    <t>RECACTXX_0</t>
  </si>
  <si>
    <t>USACTLIBRE_0</t>
  </si>
  <si>
    <t>NOAFRECFRIO_0</t>
  </si>
  <si>
    <t>NOAFRECCALOR_0</t>
  </si>
  <si>
    <t>NOAFRECSIZE_0</t>
  </si>
  <si>
    <t>NOAFRECHARM_0</t>
  </si>
  <si>
    <t>NOAFRECX_0</t>
  </si>
  <si>
    <t>NOAFRECXX_0</t>
  </si>
  <si>
    <t>NOAFRECNONE_0</t>
  </si>
  <si>
    <t>PREGAFMIN_0</t>
  </si>
  <si>
    <t>PREGFYVDIA_0</t>
  </si>
  <si>
    <t>FECHA_ANTRO_0</t>
  </si>
  <si>
    <t>EDAD_0</t>
  </si>
  <si>
    <t>GENERO_0</t>
  </si>
  <si>
    <t>ALT1_0</t>
  </si>
  <si>
    <t>ALT2_0</t>
  </si>
  <si>
    <t>ALT3_0</t>
  </si>
  <si>
    <t>PESO1_0</t>
  </si>
  <si>
    <t>PESO2_0</t>
  </si>
  <si>
    <t>PESO3_0</t>
  </si>
  <si>
    <t>GRASA1_0</t>
  </si>
  <si>
    <t>GRASA2_0</t>
  </si>
  <si>
    <t>GRASA3_0</t>
  </si>
  <si>
    <t>IMPZ1_0</t>
  </si>
  <si>
    <t>IMPZ2_0</t>
  </si>
  <si>
    <t>IMPZ3_0</t>
  </si>
  <si>
    <t>IMC1_0</t>
  </si>
  <si>
    <t>IMC2_0</t>
  </si>
  <si>
    <t>IMC3_0</t>
  </si>
  <si>
    <t>FECHA_PAD_0</t>
  </si>
  <si>
    <t>APELL1_0</t>
  </si>
  <si>
    <t>APELL2_0</t>
  </si>
  <si>
    <t>NOMB1_0</t>
  </si>
  <si>
    <t>NOMB2_0</t>
  </si>
  <si>
    <t>COLEGIO_0</t>
  </si>
  <si>
    <t>APELL_PA1_0</t>
  </si>
  <si>
    <t>APELL_PA2_0</t>
  </si>
  <si>
    <t>NOMB_PA1_0</t>
  </si>
  <si>
    <t>NOMB_PA2_0</t>
  </si>
  <si>
    <t>APELL_MA1_0</t>
  </si>
  <si>
    <t>APELL_MA2_0</t>
  </si>
  <si>
    <t>NOMB_MA1_0</t>
  </si>
  <si>
    <t>NOMB_MA2_0</t>
  </si>
  <si>
    <t>DIRECCION_0</t>
  </si>
  <si>
    <t>CIUDAD_0</t>
  </si>
  <si>
    <t>DPTO_0</t>
  </si>
  <si>
    <t>CLKRA_0</t>
  </si>
  <si>
    <t>TELEFONO_0</t>
  </si>
  <si>
    <t>CELULAR_0</t>
  </si>
  <si>
    <t>E-MAIL_0</t>
  </si>
  <si>
    <t>FECHA_NACIM_0</t>
  </si>
  <si>
    <t>ESTCIVIL_0</t>
  </si>
  <si>
    <t>CABEZHOG_0</t>
  </si>
  <si>
    <t>CABEZHOGXX_0</t>
  </si>
  <si>
    <t>VEHIMOTO_0</t>
  </si>
  <si>
    <t>INTCASCEL_0</t>
  </si>
  <si>
    <t>EDUCMA_0</t>
  </si>
  <si>
    <t>EDUCPA_0</t>
  </si>
  <si>
    <t>APHABTV_0</t>
  </si>
  <si>
    <t>APHABPC_0</t>
  </si>
  <si>
    <t>APHABSJV_0</t>
  </si>
  <si>
    <t>ARTUPCELRT_0</t>
  </si>
  <si>
    <t>ARTUPRJV_0</t>
  </si>
  <si>
    <t>ARTUPRM_0</t>
  </si>
  <si>
    <t>ESTRATO_0</t>
  </si>
  <si>
    <t>CICLODIAPAD_0</t>
  </si>
  <si>
    <t>CICLOMINPAD_0</t>
  </si>
  <si>
    <t>FRECRVIAPAD_0</t>
  </si>
  <si>
    <t>RVIAMINPAD_0</t>
  </si>
  <si>
    <t>VARIABLE</t>
  </si>
  <si>
    <t xml:space="preserve">Pregunta </t>
  </si>
  <si>
    <t>Fecha</t>
  </si>
  <si>
    <t>ID</t>
  </si>
  <si>
    <t>1. En un día escolar, ¿cuántas horas viste televisión?</t>
  </si>
  <si>
    <t>2. En un día escolar, ¿cuántas horas jugaste con juegos de video o de computador, ...?</t>
  </si>
  <si>
    <t>3. En un día fin de semana, ¿cuántas horas viste televisión?</t>
  </si>
  <si>
    <t>4. En un día fin de semana, ¿cuántas horas jugaste con juegos de video o computador, ...?</t>
  </si>
  <si>
    <t>5. Durante la última semana, que fuiste al colegio, ¿cuántos días recibiste clases de EF?</t>
  </si>
  <si>
    <t>6. Durante la última semana que fuiste al colegio, la mayor parte de este recorrido lo hiciste:</t>
  </si>
  <si>
    <t>6. Durante la última semana que fuiste al colegio, la mayor parte de este recorrido lo hiciste: _Otro</t>
  </si>
  <si>
    <t>7. Durante la última semana que fuiste al colegio, ¿Cuánto tiempo te demoraste en el recorrido de tu casa al colegio?___minutos</t>
  </si>
  <si>
    <t>8. Durante la última semana que fuiste al colegio, la mayor parte del recorrido de regreso a la casa lo hiciste:</t>
  </si>
  <si>
    <t>8. Durante la última semana que fuiste al colegio, la mayor parte del recorrido de regreso a la casa lo hiciste:__Otro ¿Cuál?</t>
  </si>
  <si>
    <t>9. Durante la última semana que fuiste al colegio, ¿cuánto tiempo te demoraste en el recorrido del colegio a la casa?</t>
  </si>
  <si>
    <t>10. Durante la semana pasada (7 días) ¿cuántos días fuiste fisicamente activo po lo menos durante 60 minutos diarios?</t>
  </si>
  <si>
    <t>11. ¿Tienes un televisor en tu habitación?</t>
  </si>
  <si>
    <t xml:space="preserve">12. ¿Usualmente cuántas veces a la semana comes…? Frutas </t>
  </si>
  <si>
    <t xml:space="preserve">12. ¿Usualmente cuántas veces a la semana comes…? Dulces </t>
  </si>
  <si>
    <t xml:space="preserve">12. ¿Usualmente cuántas veces a la semana comes…? Gaseosa regular o bebidas azucaradas </t>
  </si>
  <si>
    <t xml:space="preserve">12. ¿Usualmente cuántas veces a la semana comes…? Papas fritas de paquete </t>
  </si>
  <si>
    <t xml:space="preserve">12. ¿Usualmente cuántas veces a la semana comes…? Papas a la francesa </t>
  </si>
  <si>
    <t>12. ¿Usualmente cuántas veces a la semana comes…? Leche baja en grasa (1%, 2% descremada)</t>
  </si>
  <si>
    <t xml:space="preserve">12. ¿Usualmente cuántas veces a la semana comes…? Leche entera </t>
  </si>
  <si>
    <t>12. ¿Usualmente cuántas veces a la semana comes…? Queso</t>
  </si>
  <si>
    <t xml:space="preserve">12. ¿Usualmente cuántas veces a la semana comes…? Pan de grano integral o cereal integral </t>
  </si>
  <si>
    <t>12. ¿Usualmente cuántas veces a la semana comes…? Sustitutos de la carne</t>
  </si>
  <si>
    <t xml:space="preserve">12.  ¿Usualmente cuántas veces a la semana comes…? Bebidas energizantes </t>
  </si>
  <si>
    <t xml:space="preserve">12. ¿Usualmente cuántas veces a la semana comes…? Bebidas deportivas </t>
  </si>
  <si>
    <t>12. ¿Usualmente cuántas veces a la semana comes…?Comidas rápidas</t>
  </si>
  <si>
    <t>13. ¿En tu colegio sirven almuerzo o desayuno?</t>
  </si>
  <si>
    <t>14. En la última semana que estuviste en el colegio, más o mennos cuántas veces a la semana almorzaste o desayunaste en el colegio?</t>
  </si>
  <si>
    <t>15. Durante la semana pasada, ¿cuántas comidas consumiste que hubiesen sido preparadas fuera de tu casa?</t>
  </si>
  <si>
    <t>16. En general ¿cómo describirias tu estado de salud?</t>
  </si>
  <si>
    <t>17. Con qué frecuencia asistes a la Ciclovía?</t>
  </si>
  <si>
    <t>18. ¿Qué actividades realizas usualmente cuando vas a la Ciclovía? Montar en Bicicleta</t>
  </si>
  <si>
    <t>18. ¿Qué actividades realizas usualmente cuando vas a la Ciclovía? Patinar</t>
  </si>
  <si>
    <t xml:space="preserve">18. ¿Qué actividades realizas usualmente cuando vas a la Ciclovía? Caminar </t>
  </si>
  <si>
    <t xml:space="preserve">18. ¿Qué actividades realizas usualmente cuando vas a la Ciclovía? Trotar </t>
  </si>
  <si>
    <t xml:space="preserve">18. ¿Qué actividades realizas usualmente cuando vas a la Ciclovía? Montar en scooter </t>
  </si>
  <si>
    <t xml:space="preserve">18. ¿Qué actividades realizas usualmente cuando vas a la Ciclovía? Montar en patineta </t>
  </si>
  <si>
    <t xml:space="preserve">18. ¿Qué actividades realizas usualmente cuando vas a la Ciclovía? Otro </t>
  </si>
  <si>
    <t>18. ¿Qué actividades realizas usualmente cuando vas a la Ciclovía? Otro ¿Cuál?</t>
  </si>
  <si>
    <t xml:space="preserve">19. ¿Con quién vas usualmente a la Ciclovía? Padres </t>
  </si>
  <si>
    <t xml:space="preserve">19. ¿Con quién vas usualmente a la Ciclovía? Hermanos </t>
  </si>
  <si>
    <t xml:space="preserve">19. ¿Con quién vas usualmente a la Ciclovía? Amigos </t>
  </si>
  <si>
    <t>19. ¿Con quién vas usualmente a la Ciclovía? Otros familiares</t>
  </si>
  <si>
    <t xml:space="preserve">19. ¿Con quién vas usualmente a la Ciclovía? Otro </t>
  </si>
  <si>
    <t xml:space="preserve">19. ¿Con quién vas usualmente a la Ciclovía? Otro ¿Cuál? </t>
  </si>
  <si>
    <t xml:space="preserve">20. ¿En promedio, cuánto tiempo permaneces en la Ciclovía usualmente?____Minutos </t>
  </si>
  <si>
    <t>21. ¿En promedio, cuánto tiempo permaneces en la Ciclovía realizando la o las actividades que mencionaste en la P_4?___Minutos</t>
  </si>
  <si>
    <t>22. ¿Con qué frecuencia asistes a la Recreovía?</t>
  </si>
  <si>
    <t>23. Durante la última semana, ¿cuántos días hiciste actividad física en el recreo?</t>
  </si>
  <si>
    <t>24. En los últimos 7 días cuál de estas actividades hiciste con mayor frecuenciaen el recreo?</t>
  </si>
  <si>
    <t>25. ¿Actualmente juegas a la hora del recreo?</t>
  </si>
  <si>
    <t>26. Cuándo juegas a la hora del recreo que es lo que haces con mayor frecuencia?</t>
  </si>
  <si>
    <t>26. Cuándo juegas a la hora del recreo que es lo que haces con mayor frecuencia?_Otro__cuál</t>
  </si>
  <si>
    <t>27. ¿Cuántas veces participaste en juegos o actividades en tu tiempo libre durante la última semana?</t>
  </si>
  <si>
    <t xml:space="preserve">28. Posibles razones para no hacer actividad física durante el recreo  Hace mucho frío afuera </t>
  </si>
  <si>
    <t xml:space="preserve">28. Posibles razones para no hacer actividad física durante el recreo  Hace mucho calor afuera </t>
  </si>
  <si>
    <t xml:space="preserve">28. Posibles razones para no hacer actividad física durante el recreo  El patio de recreo es muy pequeño </t>
  </si>
  <si>
    <t xml:space="preserve">28. Posibles razones para no hacer actividad física durante el recreo  Es peligroso jugar durante el recreo </t>
  </si>
  <si>
    <t xml:space="preserve">28.Posibles razones para no hacer actividad física durante el recreo  Otro </t>
  </si>
  <si>
    <t>28.Posibles razones para no hacer actividad física durante el recreo  Otro ¿Cuál?</t>
  </si>
  <si>
    <t xml:space="preserve">28. Posibles razones para no hacer actividad física durante el recreo  Ninguno </t>
  </si>
  <si>
    <t>29. ¿Cuántos minutos de actividad física deben realizar los niños de tu edad diariamente?</t>
  </si>
  <si>
    <t>30. ¿Cuántas porciones de frutas y verduras deben consumir los niños de tu edad diariamente?</t>
  </si>
  <si>
    <t xml:space="preserve">Edad del niño </t>
  </si>
  <si>
    <t xml:space="preserve">Género </t>
  </si>
  <si>
    <t>1. Estatura de pie  (cm)</t>
  </si>
  <si>
    <t>2. Estatura de pie  (cm)</t>
  </si>
  <si>
    <t>3. Estatura de pie  (cm)</t>
  </si>
  <si>
    <t>1. Peso (Kg)</t>
  </si>
  <si>
    <t>2. Peso (Kg)</t>
  </si>
  <si>
    <t>3. Peso (Kg)</t>
  </si>
  <si>
    <t>1. Grasa corporal (%)</t>
  </si>
  <si>
    <t>2. Grasa corporal (%)</t>
  </si>
  <si>
    <t>3. Grasa corporal (%)</t>
  </si>
  <si>
    <t xml:space="preserve">1. Impedancia </t>
  </si>
  <si>
    <t xml:space="preserve">2. Impedancia </t>
  </si>
  <si>
    <t xml:space="preserve">3. Impedancia </t>
  </si>
  <si>
    <t>1. IMC</t>
  </si>
  <si>
    <t>2. IMC</t>
  </si>
  <si>
    <t>3. IMC</t>
  </si>
  <si>
    <t>Primer apellido-niño</t>
  </si>
  <si>
    <t>Segundo apellido-niño</t>
  </si>
  <si>
    <t>Primer nombre-niño</t>
  </si>
  <si>
    <t>Segundo nombre-niño</t>
  </si>
  <si>
    <t>Nombre del colegio</t>
  </si>
  <si>
    <t>Primer apellido-Padre-Tutor</t>
  </si>
  <si>
    <t>Segundo apellidos-Padre-Tutor</t>
  </si>
  <si>
    <t>Primer nombre-Padre-Tutor</t>
  </si>
  <si>
    <t>Segudo nombre-Padre-Tutor</t>
  </si>
  <si>
    <t>Primer apellido Madre-Tutora</t>
  </si>
  <si>
    <t>Segundo apellido Madre-Tutora</t>
  </si>
  <si>
    <t>Primer nombre-Madre-Tutora</t>
  </si>
  <si>
    <t>Segundo nombre-Madre-Tutora</t>
  </si>
  <si>
    <t>Dirección</t>
  </si>
  <si>
    <t xml:space="preserve">Ciudad </t>
  </si>
  <si>
    <t>Departamento</t>
  </si>
  <si>
    <t>Intersección entre calle y carrera</t>
  </si>
  <si>
    <t>Télefono</t>
  </si>
  <si>
    <t>Celular</t>
  </si>
  <si>
    <t>E-mail</t>
  </si>
  <si>
    <t>Fecha de nacimiento dd/mm/aa</t>
  </si>
  <si>
    <t>Edad</t>
  </si>
  <si>
    <t>1. ¿Cuál es el estado civil de los padres del niño-a?</t>
  </si>
  <si>
    <t>2. ¿Quién es la persona cabeza de hogar?</t>
  </si>
  <si>
    <t>2. ¿Quién es la persona cabeza de hogar?_Otro_Cual</t>
  </si>
  <si>
    <t>3. ¿Cuántos vehículos motorizados hay en buenas condiciones y disponibles para usar en su casa?</t>
  </si>
  <si>
    <t>4. ¿Tiene servicio de internet en su casa o en su celular?</t>
  </si>
  <si>
    <t>5. ¿Cuál es el nivel educativo más alto completado por la MADRE?</t>
  </si>
  <si>
    <t>6. ¿Cuál es el nivel educativo más alto completado por el PADRE?</t>
  </si>
  <si>
    <t>7. Por favor indique si su hijo tiene los siguientes aparatos en su habitación Televisor</t>
  </si>
  <si>
    <t xml:space="preserve">7. Por favor indique si su hijo tiene los siguientes aparatos en su habitación Computador </t>
  </si>
  <si>
    <t>7. Por favor indique si su hijo tiene los siguientes aparatos en su habitación Sistema de juegos de video</t>
  </si>
  <si>
    <t>8. ¿Posee su hijo los siguientes artículos para su uso personal? Teléfono celular o radio transmisores</t>
  </si>
  <si>
    <t xml:space="preserve">8. ¿Posee su hijo los siguientes artículos para su uso personal? Reproductores de juegos de video </t>
  </si>
  <si>
    <t>8. ¿Posee su hijo los siguientes artículos para su uso personal? Reproductores de música</t>
  </si>
  <si>
    <t>9. ¿Cuál es el estrato que aparece en el recibo de la energía que llega a su casa?</t>
  </si>
  <si>
    <t>10. ¿Con qué frecuencia usted asiste a la Ciclovía?</t>
  </si>
  <si>
    <t>11. En promedio de minutos, ¿cuánto tiempo permanece usted en la Ciclovía?</t>
  </si>
  <si>
    <t>12. ¿Con qué frecuencia usted asiste a la Recreovía?</t>
  </si>
  <si>
    <t>13. En promedio de minutos, ¿cuánto tiempo permanece usted en la Recreovía?</t>
  </si>
  <si>
    <t>Categorías</t>
  </si>
  <si>
    <t>Observaciones</t>
  </si>
  <si>
    <t>1= No vi TV</t>
  </si>
  <si>
    <t>2=&lt;1 hora</t>
  </si>
  <si>
    <t>3= 1 hora</t>
  </si>
  <si>
    <t>4= 2 horas</t>
  </si>
  <si>
    <t>5= 3 horas</t>
  </si>
  <si>
    <t>6= 4 horas</t>
  </si>
  <si>
    <t>7= 5 horas o más</t>
  </si>
  <si>
    <t>1= No PC ni videojuegos</t>
  </si>
  <si>
    <t>1= 0 días</t>
  </si>
  <si>
    <t>2= 1 día</t>
  </si>
  <si>
    <t>3= 2 días</t>
  </si>
  <si>
    <t>4= 3 días</t>
  </si>
  <si>
    <t>5= 4 días</t>
  </si>
  <si>
    <t>6= 5 días</t>
  </si>
  <si>
    <t>1= Caminando</t>
  </si>
  <si>
    <t>2= Montando en bicicleta, patines, patineta, monopatín</t>
  </si>
  <si>
    <t>3= Bus, Transmilenio</t>
  </si>
  <si>
    <t>4= Automóvil, motocicleta o ciclomotor</t>
  </si>
  <si>
    <t>5= Ruta escolar</t>
  </si>
  <si>
    <t>6= Por otro medio</t>
  </si>
  <si>
    <t>NA</t>
  </si>
  <si>
    <t>Silla de ruedas</t>
  </si>
  <si>
    <t>Pendiente</t>
  </si>
  <si>
    <t>7= 6 días</t>
  </si>
  <si>
    <t>8= 7 días</t>
  </si>
  <si>
    <t>1= Si</t>
  </si>
  <si>
    <t xml:space="preserve">2= No </t>
  </si>
  <si>
    <t>pm</t>
  </si>
  <si>
    <t>14101-104327</t>
  </si>
  <si>
    <t>1= Nunca</t>
  </si>
  <si>
    <t>2= Menos de una vez a la semana</t>
  </si>
  <si>
    <t>3= Una vez a la semana</t>
  </si>
  <si>
    <t>4= 2-4 días a la semana</t>
  </si>
  <si>
    <t>5= 5-6 días a la semana</t>
  </si>
  <si>
    <t>6= Una vez al día, todos los días</t>
  </si>
  <si>
    <t>7= Todos los días, más de una vez</t>
  </si>
  <si>
    <t>0= No aplica</t>
  </si>
  <si>
    <t>1= Excelente</t>
  </si>
  <si>
    <t>2= Muy bueno</t>
  </si>
  <si>
    <t>3= Bueno</t>
  </si>
  <si>
    <t>4= Regular</t>
  </si>
  <si>
    <t>5= Malo</t>
  </si>
  <si>
    <t>1= Por lo menos una vez al año</t>
  </si>
  <si>
    <t>2= 1 día/mes</t>
  </si>
  <si>
    <t>3= 2 días/mes</t>
  </si>
  <si>
    <t>4= 3 días/mes</t>
  </si>
  <si>
    <t>5= 4 días/mes</t>
  </si>
  <si>
    <t>6= Siempre</t>
  </si>
  <si>
    <t>7= Nunca voy a la ciclovía</t>
  </si>
  <si>
    <t>1= Bici</t>
  </si>
  <si>
    <t>1= Patinar</t>
  </si>
  <si>
    <t>1= Caminar</t>
  </si>
  <si>
    <t>1= Trotar</t>
  </si>
  <si>
    <t>1= Scooter</t>
  </si>
  <si>
    <t>1= Montar en patineta</t>
  </si>
  <si>
    <t>1= Padres</t>
  </si>
  <si>
    <t>1= Hermanos</t>
  </si>
  <si>
    <t>1= Amigos</t>
  </si>
  <si>
    <t>1= Otros familiares</t>
  </si>
  <si>
    <t>7= Nunca voy a la recreovía</t>
  </si>
  <si>
    <t>1= Estar sentado</t>
  </si>
  <si>
    <t>2= Estar parado o caminando</t>
  </si>
  <si>
    <t>3= Correr y jugar un poco</t>
  </si>
  <si>
    <t>4= Correr y jugar la mayor parte del tiempo</t>
  </si>
  <si>
    <t>2= No</t>
  </si>
  <si>
    <t>3= A veces</t>
  </si>
  <si>
    <t>1= Practicar un deporte con balon</t>
  </si>
  <si>
    <t>2= patinar</t>
  </si>
  <si>
    <t>3= Jugar deportes de raqueta</t>
  </si>
  <si>
    <t>4= Correr</t>
  </si>
  <si>
    <t>5= Saltar lazo</t>
  </si>
  <si>
    <t>7= Jugar cartas</t>
  </si>
  <si>
    <t>8= Otro</t>
  </si>
  <si>
    <t>6= Jugar juegos como escondidas, cogidas, policias y ladrones</t>
  </si>
  <si>
    <t>1= Ninguna</t>
  </si>
  <si>
    <t>2= 1 vez en la última semana</t>
  </si>
  <si>
    <t>3= 2 o 3 veces en la última semana</t>
  </si>
  <si>
    <t>4= 4 o 5 veces en la última semana</t>
  </si>
  <si>
    <t>5= 6 o 7 veces en la última semana</t>
  </si>
  <si>
    <t>1= Hace mucho frio afuera</t>
  </si>
  <si>
    <t>1= Hace mucho calor afuera</t>
  </si>
  <si>
    <t>1= El patio de recreo es muy pequeño</t>
  </si>
  <si>
    <t>1= Es peligroso jugar durante el recreo</t>
  </si>
  <si>
    <t>1= Otro</t>
  </si>
  <si>
    <t>1= Ninguno</t>
  </si>
  <si>
    <t>1= Masculino</t>
  </si>
  <si>
    <t>2= Femenino</t>
  </si>
  <si>
    <t>Confidencial</t>
  </si>
  <si>
    <t xml:space="preserve">1= Casados </t>
  </si>
  <si>
    <t>2= Divorciados o separados</t>
  </si>
  <si>
    <t>3= Unión libre</t>
  </si>
  <si>
    <t>4= Solteros</t>
  </si>
  <si>
    <t>5= Padre o madre viudo</t>
  </si>
  <si>
    <t>1= Madre</t>
  </si>
  <si>
    <t>2= Padre</t>
  </si>
  <si>
    <t xml:space="preserve">3= Otro </t>
  </si>
  <si>
    <t>1= 0</t>
  </si>
  <si>
    <t>2= 1</t>
  </si>
  <si>
    <t>3= 2</t>
  </si>
  <si>
    <t>4= 3</t>
  </si>
  <si>
    <t>5= 4</t>
  </si>
  <si>
    <t>6= 5 o más</t>
  </si>
  <si>
    <t>1= Inferior a la secundaria/bachillerato</t>
  </si>
  <si>
    <t>2= Algunos estudios de secundaria/bachillerato pero no completos</t>
  </si>
  <si>
    <t>3= Diploma de bachiller/grado en educación secundaria</t>
  </si>
  <si>
    <t>4= Licenciatura/título técnico ó 1-3 años de universidad</t>
  </si>
  <si>
    <t>5= Diploma de pregrado</t>
  </si>
  <si>
    <t>6= Posgrado</t>
  </si>
  <si>
    <t xml:space="preserve">1= Si </t>
  </si>
  <si>
    <t>1= 0 (No le llega recibo)</t>
  </si>
  <si>
    <t>7= 6</t>
  </si>
  <si>
    <t>6= 5</t>
  </si>
  <si>
    <t xml:space="preserve">7= Nunca va a la ciclovía </t>
  </si>
  <si>
    <t>Bogotá</t>
  </si>
  <si>
    <t>D.C.</t>
  </si>
  <si>
    <t>Soacha</t>
  </si>
  <si>
    <t>Cundinamarca</t>
  </si>
  <si>
    <t>KRA 68 con Aut. Sur</t>
  </si>
  <si>
    <t>999= No sabe/No responde</t>
  </si>
  <si>
    <t>Alimentador y caminando</t>
  </si>
  <si>
    <t>A la gallina ciega</t>
  </si>
  <si>
    <t>A la rueda rueda cantan</t>
  </si>
  <si>
    <t>Caminar</t>
  </si>
  <si>
    <t>Carreras</t>
  </si>
  <si>
    <t>Con los juguetes</t>
  </si>
  <si>
    <t>Escalerita</t>
  </si>
  <si>
    <t>Futbol americano</t>
  </si>
  <si>
    <t>Hablar</t>
  </si>
  <si>
    <t>Hacer carreras</t>
  </si>
  <si>
    <t>Juega al amigo imaginario</t>
  </si>
  <si>
    <t>Juego cruz roja</t>
  </si>
  <si>
    <t>Juego del huevo</t>
  </si>
  <si>
    <t>Juegos de mesa</t>
  </si>
  <si>
    <t>La burra</t>
  </si>
  <si>
    <t>Le gusta hablar con sus amigas</t>
  </si>
  <si>
    <t>Ludoteca, bolos, bingo, escalera</t>
  </si>
  <si>
    <t>No juega porque se la pasa con la hermana</t>
  </si>
  <si>
    <t>Ponchados</t>
  </si>
  <si>
    <t>Saltar en los tronquitos</t>
  </si>
  <si>
    <t>A los niños no les gusta jugar con el</t>
  </si>
  <si>
    <t>A veces me aburro de jugar tanto</t>
  </si>
  <si>
    <t>A veces no quiero jugar</t>
  </si>
  <si>
    <t>Algunas veces no se siente dispuesto</t>
  </si>
  <si>
    <t>A veces se siente mal</t>
  </si>
  <si>
    <t>Casi no le gusta jugar</t>
  </si>
  <si>
    <t>Casi no tiene amigos</t>
  </si>
  <si>
    <t>Cuando come demasiado</t>
  </si>
  <si>
    <t>Cuando corre le duele la cabeza y el estomago</t>
  </si>
  <si>
    <t>Cuando el piso esta mojado</t>
  </si>
  <si>
    <t>Cuando es prohibido</t>
  </si>
  <si>
    <t>Cuando esta aburrida</t>
  </si>
  <si>
    <t>Cuando esta aburrida o cansada</t>
  </si>
  <si>
    <t>Cuando esta aburrida o enferma</t>
  </si>
  <si>
    <t>Cuando esta aburrido</t>
  </si>
  <si>
    <t>Cuando esta adelantando cuadernos</t>
  </si>
  <si>
    <t>Cuando esta cansada</t>
  </si>
  <si>
    <t>Cuando esta cansada, enferma o sola</t>
  </si>
  <si>
    <t>Cuando esta cansado</t>
  </si>
  <si>
    <t>Cuando esta castigado</t>
  </si>
  <si>
    <t>Cuando esta castigado, ocupado</t>
  </si>
  <si>
    <t>Cuando esta de vigilancia</t>
  </si>
  <si>
    <t>Cuando esta deprimido llorando</t>
  </si>
  <si>
    <t>Cuando esta desganada</t>
  </si>
  <si>
    <t>Cuando esta enferma</t>
  </si>
  <si>
    <t>Cuando esta enferma, cansada</t>
  </si>
  <si>
    <t>Cuando esta enfermo</t>
  </si>
  <si>
    <t>Cuando esta enfermo y cuando le ponen notas en el cuaderno</t>
  </si>
  <si>
    <t>Cuando esta enojado</t>
  </si>
  <si>
    <t>Cuando esta lloviendo</t>
  </si>
  <si>
    <t>Cuando esta malhumorado</t>
  </si>
  <si>
    <t>Cuando esta muy cansado</t>
  </si>
  <si>
    <t>Cuando esta triste</t>
  </si>
  <si>
    <t>Cuando este aburrido</t>
  </si>
  <si>
    <t>Cuando este cansada</t>
  </si>
  <si>
    <t>Cuando este cansado</t>
  </si>
  <si>
    <t>Cuando este enfermo</t>
  </si>
  <si>
    <t>Cuando este mojado el patio</t>
  </si>
  <si>
    <t>Cuando hace vigilancia</t>
  </si>
  <si>
    <t>Cuando juegan brusco</t>
  </si>
  <si>
    <t>Cuando juego con el celular</t>
  </si>
  <si>
    <t>Cuando le da pereza</t>
  </si>
  <si>
    <t>Cuando le de pereza</t>
  </si>
  <si>
    <t>Cuando le duele algo</t>
  </si>
  <si>
    <t>Cuando le duele algo del cuerpo</t>
  </si>
  <si>
    <t>Cuando le duele algo o no encuentre con quien jugar</t>
  </si>
  <si>
    <t>Cuando le duele la pierna</t>
  </si>
  <si>
    <t>Cuando le duelen las piernas</t>
  </si>
  <si>
    <t>Cuando le ocasiona furia</t>
  </si>
  <si>
    <t>Cuando le prohiban jugar</t>
  </si>
  <si>
    <t>Cuando le prohiban que no juegue</t>
  </si>
  <si>
    <t>Cuando le prohiben</t>
  </si>
  <si>
    <t>Cuando le toca adelantarse, cuando no va a clase</t>
  </si>
  <si>
    <t>Cuando le toca hacer tareas</t>
  </si>
  <si>
    <t>Cuando llueve</t>
  </si>
  <si>
    <t>Cuando llueve o se enferma</t>
  </si>
  <si>
    <t>Cuando lo prohiben</t>
  </si>
  <si>
    <t>Cuando los pulmones se tapan</t>
  </si>
  <si>
    <t>Cuando no hay con quien jugar</t>
  </si>
  <si>
    <t>Cuando no llevan balon</t>
  </si>
  <si>
    <t>Cuando no se llega a un acuerdo que jugar</t>
  </si>
  <si>
    <t>Cuando no tengo amigos con quien jugar</t>
  </si>
  <si>
    <t>Cuando no tengo deseos de jugar</t>
  </si>
  <si>
    <t>Cuando no tiene con quien jugar</t>
  </si>
  <si>
    <t>Cuando ponen castigo en el salon, y no juega cuando no hay con quien jugar</t>
  </si>
  <si>
    <t>Cuando prohiba</t>
  </si>
  <si>
    <t>Cuando prohiban</t>
  </si>
  <si>
    <t>Cuando prohiben</t>
  </si>
  <si>
    <t>Cuando prohiben correr</t>
  </si>
  <si>
    <t>Cuando prohiben jugar</t>
  </si>
  <si>
    <t>Cuando saca notas bajas</t>
  </si>
  <si>
    <t>Cuando se aburre</t>
  </si>
  <si>
    <t>Cuando se atrasa en alguna materia, se queda a adelantarse</t>
  </si>
  <si>
    <t>Cuando se atrasa en tareas</t>
  </si>
  <si>
    <t>Cuando se cae</t>
  </si>
  <si>
    <t>Cuando se caiga y se ensucie el uniforme</t>
  </si>
  <si>
    <t>Cuando se dedica a comer</t>
  </si>
  <si>
    <t>Cuando se demora comiendo</t>
  </si>
  <si>
    <t>Cuando se demora cominedo el refrigerio</t>
  </si>
  <si>
    <t>Cuando se distrae comiendo</t>
  </si>
  <si>
    <t>Cuando se enferma</t>
  </si>
  <si>
    <t>Cuando se enferma o esta cansada</t>
  </si>
  <si>
    <t>Cuando se enferme y no haya con quien jugar</t>
  </si>
  <si>
    <t>Cuando se fatiga</t>
  </si>
  <si>
    <t>Cuando se lastima</t>
  </si>
  <si>
    <t>Cuando se le va el tiempo comiendo y hablando</t>
  </si>
  <si>
    <t>Cuando se sienta mal de salud</t>
  </si>
  <si>
    <t>Cuando tenga hambre y este cansado</t>
  </si>
  <si>
    <t>Cuando tiene evaluacion</t>
  </si>
  <si>
    <t>Cuando tiene muchas tareas</t>
  </si>
  <si>
    <t>Cuando tiene problemas familiares</t>
  </si>
  <si>
    <t>Cuando tiene que adelantar tareas</t>
  </si>
  <si>
    <t>Cuando tiene que hacer muchas tareas</t>
  </si>
  <si>
    <t>Cuida la puerta</t>
  </si>
  <si>
    <t>Esta debil</t>
  </si>
  <si>
    <t>Esta enferma</t>
  </si>
  <si>
    <t>Esta muy cansado</t>
  </si>
  <si>
    <t>Estaria enferma</t>
  </si>
  <si>
    <t>Juega en el celular</t>
  </si>
  <si>
    <t>Juegan con peluches</t>
  </si>
  <si>
    <t>Le aburre jugar</t>
  </si>
  <si>
    <t>Le da cansancio y pereza</t>
  </si>
  <si>
    <t>Le da pereza</t>
  </si>
  <si>
    <t>Le da pereza y pena</t>
  </si>
  <si>
    <t>Le gusta caminar</t>
  </si>
  <si>
    <t>Le gusta mas montar cicla</t>
  </si>
  <si>
    <t>Le pegaron y el papa le dice que no juegue</t>
  </si>
  <si>
    <t>Me siento mas segura</t>
  </si>
  <si>
    <t>No es buen acorriendo</t>
  </si>
  <si>
    <t>No hay con quien jugar</t>
  </si>
  <si>
    <t>No hay mucho espacio para jugar</t>
  </si>
  <si>
    <t>No hay zona verde y no dejan correr</t>
  </si>
  <si>
    <t>No le gusta jugar</t>
  </si>
  <si>
    <t>No le gusta jugar porque la hicieron caer</t>
  </si>
  <si>
    <t>No lo invitan a jugar</t>
  </si>
  <si>
    <t>No puede correr mucho</t>
  </si>
  <si>
    <t>No se puede golpear</t>
  </si>
  <si>
    <t>No tengo con quien jugar</t>
  </si>
  <si>
    <t>No tiene con quien jugar</t>
  </si>
  <si>
    <t>No tiene ideas para jugar</t>
  </si>
  <si>
    <t>No tiene motivo para jugar</t>
  </si>
  <si>
    <t>Pasamanos</t>
  </si>
  <si>
    <t>Podria estar enferma</t>
  </si>
  <si>
    <t>Por cansancio</t>
  </si>
  <si>
    <t>Por dolores musculares</t>
  </si>
  <si>
    <t>Por hacer tareas</t>
  </si>
  <si>
    <t>Por pereza</t>
  </si>
  <si>
    <t>Por quedarse jugando escalerita</t>
  </si>
  <si>
    <t>Por temor a que se rompan las gafas</t>
  </si>
  <si>
    <t>Porque a mi amiga no le gusta jugar</t>
  </si>
  <si>
    <t>Porque casi siempre esta lleno</t>
  </si>
  <si>
    <t>Porque esta cansada</t>
  </si>
  <si>
    <t>Porque esta comiendo</t>
  </si>
  <si>
    <t>Porque estaria deprimida</t>
  </si>
  <si>
    <t>Porque le da mareo</t>
  </si>
  <si>
    <t>Porque no esta de humor</t>
  </si>
  <si>
    <t>Porque no me gusta tener muchos amigos</t>
  </si>
  <si>
    <t>Porque se enfermaria</t>
  </si>
  <si>
    <t>Prefiere caminar</t>
  </si>
  <si>
    <t>Prefiere jugar monopolio</t>
  </si>
  <si>
    <t>Prefiere jugar solo</t>
  </si>
  <si>
    <t>Prohiben</t>
  </si>
  <si>
    <t>Se demora comiendo</t>
  </si>
  <si>
    <t>Si le prohiben jugar</t>
  </si>
  <si>
    <t>Si se llega a enfermar</t>
  </si>
  <si>
    <t>Tiene problemas en la espalda</t>
  </si>
  <si>
    <t>Tiene que cuidar a la hermana</t>
  </si>
  <si>
    <t>Ya casi no le divierte el futbol</t>
  </si>
  <si>
    <t>porque puede tumbbar a otro niÃ±o</t>
  </si>
  <si>
    <t>porque solamente tengo un amigo</t>
  </si>
  <si>
    <t>Cuando hay muchos niños jugando</t>
  </si>
  <si>
    <t>Cuando lastime a otros niños</t>
  </si>
  <si>
    <t>Cuando no hay comprension con los compañeros</t>
  </si>
  <si>
    <t>Cuando quiere comer tranquila y descansar</t>
  </si>
  <si>
    <t>Cuando se le vaya la respiración</t>
  </si>
  <si>
    <t>Hay muchos niños</t>
  </si>
  <si>
    <t>Hay muchos niños y se tropiezan</t>
  </si>
  <si>
    <t>La mamá no le deja jugar, por los zapatos</t>
  </si>
  <si>
    <t>Los demas niños no lo invitan</t>
  </si>
  <si>
    <t>Por enfermedad del corazón</t>
  </si>
  <si>
    <t>Por no dañar los zapatos</t>
  </si>
  <si>
    <t>Porque hay niños muy bruscos</t>
  </si>
  <si>
    <t>Porque me gusta más hablar</t>
  </si>
  <si>
    <t>Prefiere hablar con los compañeros</t>
  </si>
  <si>
    <t>Se cansa muy rápido</t>
  </si>
  <si>
    <t>Se turnan la cancha y no juegan todos los días</t>
  </si>
  <si>
    <t>Abuela</t>
  </si>
  <si>
    <t>Abuelita</t>
  </si>
  <si>
    <t>Abuelo</t>
  </si>
  <si>
    <t>Los dos</t>
  </si>
  <si>
    <t>Padrastro</t>
  </si>
  <si>
    <t>Padrastro y mamá</t>
  </si>
  <si>
    <t xml:space="preserve">pm </t>
  </si>
  <si>
    <t xml:space="preserve">0 días </t>
  </si>
  <si>
    <t xml:space="preserve">Cuatro observaciones con valores 4,5 y 6 para revisar </t>
  </si>
  <si>
    <t>1-120</t>
  </si>
  <si>
    <t>1-135</t>
  </si>
  <si>
    <t>0-420</t>
  </si>
  <si>
    <t>120.7-135</t>
  </si>
  <si>
    <t>19.2 - 68.8</t>
  </si>
  <si>
    <t>23.3 - 37.1</t>
  </si>
  <si>
    <t>3.0 - 39.7</t>
  </si>
  <si>
    <t>10.4 - 30.1</t>
  </si>
  <si>
    <t>11.1 - 27.3</t>
  </si>
  <si>
    <t>11.1 - 27.2</t>
  </si>
  <si>
    <t>14.6 - 20.1</t>
  </si>
  <si>
    <t>0 - 480</t>
  </si>
  <si>
    <t>ANEXO 11. CODEBOOK LINEA DE BASE</t>
  </si>
  <si>
    <t>Comentario SAG</t>
  </si>
  <si>
    <t>Respuesta</t>
  </si>
  <si>
    <t>Este pendiente ya está corregido?</t>
  </si>
  <si>
    <t>Revisar niño con ID: 054204, tiene 0 en la respuesta</t>
  </si>
  <si>
    <t>Frequency</t>
  </si>
  <si>
    <t>Percent</t>
  </si>
  <si>
    <t>Cumulative</t>
  </si>
  <si>
    <t>42.60</t>
  </si>
  <si>
    <t>37.81</t>
  </si>
  <si>
    <t>80.41</t>
  </si>
  <si>
    <t>10.96</t>
  </si>
  <si>
    <t>91.37</t>
  </si>
  <si>
    <t>4.25</t>
  </si>
  <si>
    <t>95.62</t>
  </si>
  <si>
    <t>1.78</t>
  </si>
  <si>
    <t>97.40</t>
  </si>
  <si>
    <t>1.51</t>
  </si>
  <si>
    <t>98.90</t>
  </si>
  <si>
    <t>0.41</t>
  </si>
  <si>
    <t>99.32</t>
  </si>
  <si>
    <t>0.14</t>
  </si>
  <si>
    <t>99.45</t>
  </si>
  <si>
    <t>0.55</t>
  </si>
  <si>
    <t>100.00</t>
  </si>
  <si>
    <t>Por fa Incluir las opciones como categorías de respuesta, cuántos dijeron 0, 1, 2…etc (ver tabla de frecuencias en hoja 2)</t>
  </si>
  <si>
    <t>Actualizar estos datos con tabla que aparece en hoja 2</t>
  </si>
  <si>
    <t>63.29</t>
  </si>
  <si>
    <t>36.16</t>
  </si>
  <si>
    <t>3.84</t>
  </si>
  <si>
    <t xml:space="preserve">Verificar los niños 015110 y  085203, tienen las celdas vacías
</t>
  </si>
  <si>
    <t>Verificar niño 015110 tiene la celda vacía</t>
  </si>
  <si>
    <t>Revisar respuesta de niños 14219, 15209, 15210, 15211, 24303, 24306, 35110, 104112, 024202, 065212 
 No debería ser 6 ni 30</t>
  </si>
  <si>
    <t>82.33</t>
  </si>
  <si>
    <t>4.66</t>
  </si>
  <si>
    <t>86.99</t>
  </si>
  <si>
    <t>12.47</t>
  </si>
  <si>
    <t>5.89</t>
  </si>
  <si>
    <t>20.96</t>
  </si>
  <si>
    <t>26.85</t>
  </si>
  <si>
    <t>55.75</t>
  </si>
  <si>
    <t>82.60</t>
  </si>
  <si>
    <t>13.84</t>
  </si>
  <si>
    <t>96.44</t>
  </si>
  <si>
    <t>3.01</t>
  </si>
  <si>
    <t>Verificar niño 095114 tiene celda vacía</t>
  </si>
  <si>
    <t>79.86</t>
  </si>
  <si>
    <t>19.59</t>
  </si>
  <si>
    <t>Aquí por fa incluir todas las opciones de respuesta, ver tabla en hoja 2</t>
  </si>
  <si>
    <t>3.42</t>
  </si>
  <si>
    <t>3.56</t>
  </si>
  <si>
    <t>8.08</t>
  </si>
  <si>
    <t>11.64</t>
  </si>
  <si>
    <t>5.48</t>
  </si>
  <si>
    <t>17.12</t>
  </si>
  <si>
    <t>17.26</t>
  </si>
  <si>
    <t>19.04</t>
  </si>
  <si>
    <t>4.11</t>
  </si>
  <si>
    <t>23.15</t>
  </si>
  <si>
    <t>23.29</t>
  </si>
  <si>
    <t>0.27</t>
  </si>
  <si>
    <t>23.56</t>
  </si>
  <si>
    <t>0.68</t>
  </si>
  <si>
    <t>24.25</t>
  </si>
  <si>
    <t>16.58</t>
  </si>
  <si>
    <t>40.82</t>
  </si>
  <si>
    <t>41.10</t>
  </si>
  <si>
    <t>42.88</t>
  </si>
  <si>
    <t>1.64</t>
  </si>
  <si>
    <t>44.52</t>
  </si>
  <si>
    <t>44.66</t>
  </si>
  <si>
    <t>44.79</t>
  </si>
  <si>
    <t>0.82</t>
  </si>
  <si>
    <t>45.62</t>
  </si>
  <si>
    <t>45.75</t>
  </si>
  <si>
    <t>45.89</t>
  </si>
  <si>
    <t>23.01</t>
  </si>
  <si>
    <t>68.90</t>
  </si>
  <si>
    <t>69.18</t>
  </si>
  <si>
    <t>69.32</t>
  </si>
  <si>
    <t>70.00</t>
  </si>
  <si>
    <t>29.45</t>
  </si>
  <si>
    <t>2.60</t>
  </si>
  <si>
    <t>2.74</t>
  </si>
  <si>
    <t>1.23</t>
  </si>
  <si>
    <t>3.97</t>
  </si>
  <si>
    <t>10.55</t>
  </si>
  <si>
    <t>14.79</t>
  </si>
  <si>
    <t>27.81</t>
  </si>
  <si>
    <t>42.74</t>
  </si>
  <si>
    <t>15.21</t>
  </si>
  <si>
    <t>57.95</t>
  </si>
  <si>
    <t>11.78</t>
  </si>
  <si>
    <t>69.73</t>
  </si>
  <si>
    <t>72.33</t>
  </si>
  <si>
    <t>73.15</t>
  </si>
  <si>
    <t>73.42</t>
  </si>
  <si>
    <t>26.03</t>
  </si>
  <si>
    <t>49.32</t>
  </si>
  <si>
    <t>48.90</t>
  </si>
  <si>
    <t>98.22</t>
  </si>
  <si>
    <t>46.03</t>
  </si>
  <si>
    <t>38.36</t>
  </si>
  <si>
    <t>84.38</t>
  </si>
  <si>
    <t>13.56</t>
  </si>
  <si>
    <t>97.95</t>
  </si>
  <si>
    <t>1.37</t>
  </si>
  <si>
    <t xml:space="preserve">Actualizar estos datos con tabla que aparece en hoja 2 </t>
  </si>
  <si>
    <t>44.25</t>
  </si>
  <si>
    <t>46.44</t>
  </si>
  <si>
    <t>90.68</t>
  </si>
  <si>
    <t>8.63</t>
  </si>
  <si>
    <t>0.96</t>
  </si>
  <si>
    <t>6.16</t>
  </si>
  <si>
    <t>7.81</t>
  </si>
  <si>
    <t>90.14</t>
  </si>
  <si>
    <t>Na</t>
  </si>
  <si>
    <t>98.08</t>
  </si>
  <si>
    <t>1.10</t>
  </si>
  <si>
    <t>99.18</t>
  </si>
  <si>
    <t>Padrastro y mamÃ¡</t>
  </si>
  <si>
    <t>64.11</t>
  </si>
  <si>
    <t>29.32</t>
  </si>
  <si>
    <t>93.42</t>
  </si>
  <si>
    <t>77.95</t>
  </si>
  <si>
    <t>21.37</t>
  </si>
  <si>
    <t>10.27</t>
  </si>
  <si>
    <t>18.63</t>
  </si>
  <si>
    <t>28.90</t>
  </si>
  <si>
    <t>36.85</t>
  </si>
  <si>
    <t>65.75</t>
  </si>
  <si>
    <t>23.70</t>
  </si>
  <si>
    <t>89.45</t>
  </si>
  <si>
    <t>9.04</t>
  </si>
  <si>
    <t>98.49</t>
  </si>
  <si>
    <t>99.04</t>
  </si>
  <si>
    <t>13.70</t>
  </si>
  <si>
    <t>18.36</t>
  </si>
  <si>
    <t>32.05</t>
  </si>
  <si>
    <t>41.23</t>
  </si>
  <si>
    <t>73.29</t>
  </si>
  <si>
    <t>13.97</t>
  </si>
  <si>
    <t>87.26</t>
  </si>
  <si>
    <t>5.75</t>
  </si>
  <si>
    <t>93.01</t>
  </si>
  <si>
    <t>93.56</t>
  </si>
  <si>
    <t>6.44</t>
  </si>
  <si>
    <t>70.55</t>
  </si>
  <si>
    <t>28.77</t>
  </si>
  <si>
    <t>16.85</t>
  </si>
  <si>
    <t>82.47</t>
  </si>
  <si>
    <t>15.48</t>
  </si>
  <si>
    <t>83.84</t>
  </si>
  <si>
    <t>38.90</t>
  </si>
  <si>
    <t>60.41</t>
  </si>
  <si>
    <t>41.51</t>
  </si>
  <si>
    <t>57.81</t>
  </si>
  <si>
    <t>29.73</t>
  </si>
  <si>
    <t>69.59</t>
  </si>
  <si>
    <t>28.36</t>
  </si>
  <si>
    <t>32.60</t>
  </si>
  <si>
    <t>49.45</t>
  </si>
  <si>
    <t>82.05</t>
  </si>
  <si>
    <t>16.16</t>
  </si>
  <si>
    <t>19.18</t>
  </si>
  <si>
    <t>7.53</t>
  </si>
  <si>
    <t>26.71</t>
  </si>
  <si>
    <t>30.41</t>
  </si>
  <si>
    <t>31.23</t>
  </si>
  <si>
    <t>31.64</t>
  </si>
  <si>
    <t>67.67</t>
  </si>
  <si>
    <t>5.62</t>
  </si>
  <si>
    <t>2.47</t>
  </si>
  <si>
    <t>9.73</t>
  </si>
  <si>
    <t>10.68</t>
  </si>
  <si>
    <t>88.63</t>
  </si>
  <si>
    <t>ok</t>
  </si>
  <si>
    <t>ok, falta tabla de frecuencia</t>
  </si>
  <si>
    <t>ok, ID: 024202 y 065212 pm</t>
  </si>
  <si>
    <t>Ok, corresponde a niños rechazo o retirados</t>
  </si>
  <si>
    <t>ok, semejantes unidos en baseline</t>
  </si>
  <si>
    <r>
      <t xml:space="preserve">Actualizar estos datos con tabla que aparece en hoja 2 y revisar los siguientes niños con missings </t>
    </r>
    <r>
      <rPr>
        <sz val="11"/>
        <color theme="1"/>
        <rFont val="Calibri"/>
        <family val="2"/>
        <scheme val="minor"/>
      </rPr>
      <t>035110, 074105, 074203, 074312, 074319, 084106, 085115, 085119, 085220, 094115, 095116, 104306</t>
    </r>
  </si>
  <si>
    <t>77.67</t>
  </si>
  <si>
    <t>2.05</t>
  </si>
  <si>
    <t>79.73</t>
  </si>
  <si>
    <t>6.71</t>
  </si>
  <si>
    <t>86.44</t>
  </si>
  <si>
    <t>90.27</t>
  </si>
  <si>
    <t>8.77</t>
  </si>
  <si>
    <t>Ver hoja 3</t>
  </si>
  <si>
    <t>2.33</t>
  </si>
  <si>
    <t>13.15</t>
  </si>
  <si>
    <t>66.16</t>
  </si>
  <si>
    <t>9.32</t>
  </si>
  <si>
    <t>89.04</t>
  </si>
  <si>
    <t>4.79</t>
  </si>
  <si>
    <t>93.84</t>
  </si>
  <si>
    <t>73.97</t>
  </si>
  <si>
    <t>25.48</t>
  </si>
  <si>
    <t>12.19</t>
  </si>
  <si>
    <t>3.70</t>
  </si>
  <si>
    <t>7.40</t>
  </si>
  <si>
    <t>16.44</t>
  </si>
  <si>
    <t>28.22</t>
  </si>
  <si>
    <t>32.33</t>
  </si>
  <si>
    <t>65.89</t>
  </si>
  <si>
    <t xml:space="preserve">Revisar talla en niño 015206 
</t>
  </si>
  <si>
    <t>Revisar talla en niño 015206</t>
  </si>
  <si>
    <t>Revisar peso en niños 074305, 034112, 074217, 104121</t>
  </si>
  <si>
    <t>Revisar si todos estos niños tienen missing 35110, 74105, 74203, 74312, 74319, 84106, 85115, 85119, 85211, 85220, 94115, 95116, 104306</t>
  </si>
  <si>
    <t>Verificar porcentaje de grasa 015131, 035110, 065113, 074105, 074203, 074312, 074319, 084106, 085115, 085119, 085211, 085220, 094115, 095116, 104306</t>
  </si>
  <si>
    <t>Verificar impedancia en niños 35103, 35110, 44112, 54229, 74105, 74203, 74312, 74319, 84106, 85115, 85119, 85211, 85220, 94115, 95116, 104306</t>
  </si>
  <si>
    <t>Verificar impedancia en niños 24325, 35110, 44112, 74105, 74203, 74312, 74319, 84106, 85115, 85119, 85211, 85220, 94107, 94115, 95116, 95232, 104306</t>
  </si>
  <si>
    <t>Verificar impedancia en niño 104216</t>
  </si>
  <si>
    <t>ok, corrección: 130.6</t>
  </si>
  <si>
    <t>ok, corrección: 131.0</t>
  </si>
  <si>
    <t>ok, corrección: 015131: 03.0; 065113: 04.2</t>
  </si>
  <si>
    <t>ok, corrección: 015131: 03.0; 065113: 04.0</t>
  </si>
  <si>
    <t>ok, corrección: 035103: 702.8; 044112: 702.7; 054229: 523.3</t>
  </si>
  <si>
    <t>ok, corrección: 044112: 700.8; 024325: 589.6; 094107: 753.2</t>
  </si>
  <si>
    <t>ok, corrección: 0</t>
  </si>
  <si>
    <t>112.6-162.0</t>
  </si>
  <si>
    <t>112.6 -161.8</t>
  </si>
  <si>
    <t>438.7 - 871.6</t>
  </si>
  <si>
    <t>239.2- 877.4</t>
  </si>
  <si>
    <t>504.7 - 773.2</t>
  </si>
  <si>
    <t>07_13</t>
  </si>
  <si>
    <t>7_13</t>
  </si>
  <si>
    <t>Juegos Inactivos (juegos de mesa, hablar, no juego)</t>
  </si>
  <si>
    <t>Caminar, correr</t>
  </si>
  <si>
    <t>Deportes (futbol americano)</t>
  </si>
  <si>
    <t>Juegos activos grupales (gallina ciega, Rueda rueda, ponchados, la burra)</t>
  </si>
  <si>
    <t>Prohiben, castigan</t>
  </si>
  <si>
    <t>Comer</t>
  </si>
  <si>
    <t>Responsabilidades académicas y familiares</t>
  </si>
  <si>
    <t xml:space="preserve">No le gusta o no sabe que jugar </t>
  </si>
  <si>
    <t>Temor (Niños bruscos, lastimarce, ensuciarce, romper algo)</t>
  </si>
  <si>
    <t>Indispuesto (aburrido, no quiere, cansado, enojado)</t>
  </si>
  <si>
    <t>Enfermo, lastimado, adolorido</t>
  </si>
  <si>
    <t>Lluvia o piso mojado</t>
  </si>
  <si>
    <t>Otras actividades (caminar, montar cicla, pasamanos, hablar, jugar con celular, peluches)</t>
  </si>
  <si>
    <t>Inconformidad de logistica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</si>
</sst>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B5353"/>
        <bgColor indexed="64"/>
      </patternFill>
    </fill>
    <fill>
      <patternFill patternType="solid">
        <fgColor rgb="FFD4C09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49" fontId="0" fillId="0" borderId="9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Alignment="1">
      <alignment horizontal="left" vertical="center"/>
    </xf>
    <xf numFmtId="0" fontId="0" fillId="2" borderId="4" xfId="0" applyFont="1" applyFill="1" applyBorder="1"/>
    <xf numFmtId="0" fontId="0" fillId="0" borderId="4" xfId="0" applyFont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8" xfId="0" applyFont="1" applyBorder="1"/>
    <xf numFmtId="0" fontId="5" fillId="0" borderId="0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2" xfId="0" applyFont="1" applyBorder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4" borderId="10" xfId="0" applyFont="1" applyFill="1" applyBorder="1" applyAlignment="1">
      <alignment wrapText="1"/>
    </xf>
    <xf numFmtId="0" fontId="0" fillId="0" borderId="0" xfId="0" applyFont="1" applyFill="1" applyAlignment="1">
      <alignment horizontal="center" vertical="center"/>
    </xf>
    <xf numFmtId="0" fontId="0" fillId="0" borderId="10" xfId="0" applyFont="1" applyBorder="1" applyAlignment="1">
      <alignment wrapText="1"/>
    </xf>
    <xf numFmtId="0" fontId="0" fillId="0" borderId="10" xfId="0" applyFont="1" applyFill="1" applyBorder="1" applyAlignment="1">
      <alignment wrapText="1"/>
    </xf>
    <xf numFmtId="0" fontId="0" fillId="0" borderId="0" xfId="0" applyFont="1" applyBorder="1"/>
    <xf numFmtId="0" fontId="3" fillId="0" borderId="1" xfId="0" applyFont="1" applyBorder="1" applyAlignment="1">
      <alignment vertical="top" wrapText="1"/>
    </xf>
    <xf numFmtId="0" fontId="0" fillId="0" borderId="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top" wrapText="1"/>
    </xf>
    <xf numFmtId="0" fontId="0" fillId="0" borderId="12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/>
    <xf numFmtId="17" fontId="0" fillId="0" borderId="1" xfId="0" applyNumberFormat="1" applyFill="1" applyBorder="1" applyAlignment="1">
      <alignment horizontal="left"/>
    </xf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14" fontId="0" fillId="0" borderId="1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2" xfId="0" applyFont="1" applyFill="1" applyBorder="1"/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0" fillId="6" borderId="1" xfId="0" applyFont="1" applyFill="1" applyBorder="1" applyAlignment="1">
      <alignment vertical="top" wrapText="1"/>
    </xf>
    <xf numFmtId="0" fontId="0" fillId="5" borderId="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0" xfId="0" applyFill="1"/>
    <xf numFmtId="0" fontId="0" fillId="8" borderId="1" xfId="0" applyFont="1" applyFill="1" applyBorder="1"/>
    <xf numFmtId="0" fontId="0" fillId="9" borderId="0" xfId="0" applyFill="1"/>
    <xf numFmtId="0" fontId="0" fillId="0" borderId="0" xfId="0" applyFill="1"/>
    <xf numFmtId="0" fontId="0" fillId="10" borderId="0" xfId="0" applyFill="1"/>
    <xf numFmtId="0" fontId="0" fillId="10" borderId="1" xfId="0" applyFont="1" applyFill="1" applyBorder="1" applyAlignment="1">
      <alignment wrapText="1"/>
    </xf>
    <xf numFmtId="0" fontId="0" fillId="10" borderId="1" xfId="0" applyFont="1" applyFill="1" applyBorder="1"/>
    <xf numFmtId="0" fontId="0" fillId="11" borderId="0" xfId="0" applyFill="1"/>
    <xf numFmtId="0" fontId="0" fillId="11" borderId="1" xfId="0" applyFont="1" applyFill="1" applyBorder="1"/>
    <xf numFmtId="0" fontId="0" fillId="9" borderId="1" xfId="0" applyFont="1" applyFill="1" applyBorder="1"/>
    <xf numFmtId="0" fontId="0" fillId="12" borderId="0" xfId="0" applyFill="1"/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12" borderId="1" xfId="0" applyFont="1" applyFill="1" applyBorder="1"/>
    <xf numFmtId="0" fontId="0" fillId="14" borderId="0" xfId="0" applyFill="1"/>
    <xf numFmtId="0" fontId="0" fillId="14" borderId="1" xfId="0" applyFont="1" applyFill="1" applyBorder="1"/>
    <xf numFmtId="0" fontId="0" fillId="15" borderId="0" xfId="0" applyFill="1"/>
    <xf numFmtId="0" fontId="0" fillId="15" borderId="1" xfId="0" applyFont="1" applyFill="1" applyBorder="1"/>
    <xf numFmtId="0" fontId="0" fillId="12" borderId="1" xfId="0" applyFont="1" applyFill="1" applyBorder="1" applyAlignment="1">
      <alignment vertical="top" wrapText="1"/>
    </xf>
    <xf numFmtId="0" fontId="0" fillId="12" borderId="1" xfId="0" applyFont="1" applyFill="1" applyBorder="1" applyAlignment="1">
      <alignment vertical="top"/>
    </xf>
    <xf numFmtId="0" fontId="0" fillId="13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0" fillId="14" borderId="1" xfId="0" applyFont="1" applyFill="1" applyBorder="1" applyAlignment="1">
      <alignment vertical="top" wrapText="1"/>
    </xf>
    <xf numFmtId="0" fontId="0" fillId="10" borderId="1" xfId="0" applyFont="1" applyFill="1" applyBorder="1" applyAlignment="1">
      <alignment vertical="top" wrapText="1"/>
    </xf>
    <xf numFmtId="0" fontId="0" fillId="12" borderId="2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/>
    </xf>
    <xf numFmtId="0" fontId="0" fillId="13" borderId="1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14" borderId="1" xfId="0" applyFont="1" applyFill="1" applyBorder="1" applyAlignment="1">
      <alignment vertical="top"/>
    </xf>
    <xf numFmtId="0" fontId="0" fillId="6" borderId="1" xfId="0" applyFont="1" applyFill="1" applyBorder="1" applyAlignment="1">
      <alignment vertical="top"/>
    </xf>
    <xf numFmtId="0" fontId="0" fillId="14" borderId="2" xfId="0" applyFont="1" applyFill="1" applyBorder="1" applyAlignment="1">
      <alignment vertical="top" wrapText="1"/>
    </xf>
    <xf numFmtId="0" fontId="0" fillId="15" borderId="1" xfId="0" applyFont="1" applyFill="1" applyBorder="1" applyAlignment="1">
      <alignment vertical="top" wrapText="1"/>
    </xf>
    <xf numFmtId="0" fontId="0" fillId="6" borderId="2" xfId="0" applyFont="1" applyFill="1" applyBorder="1" applyAlignment="1">
      <alignment vertical="top" wrapText="1"/>
    </xf>
    <xf numFmtId="0" fontId="0" fillId="16" borderId="0" xfId="0" applyFill="1"/>
    <xf numFmtId="0" fontId="0" fillId="16" borderId="1" xfId="0" applyFont="1" applyFill="1" applyBorder="1"/>
    <xf numFmtId="0" fontId="0" fillId="16" borderId="1" xfId="0" applyFont="1" applyFill="1" applyBorder="1" applyAlignment="1">
      <alignment vertical="top" wrapText="1"/>
    </xf>
    <xf numFmtId="0" fontId="0" fillId="16" borderId="2" xfId="0" applyFont="1" applyFill="1" applyBorder="1" applyAlignment="1">
      <alignment vertical="top" wrapText="1"/>
    </xf>
    <xf numFmtId="0" fontId="0" fillId="0" borderId="10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vertical="top" wrapText="1"/>
    </xf>
    <xf numFmtId="0" fontId="0" fillId="0" borderId="5" xfId="0" applyFont="1" applyFill="1" applyBorder="1"/>
    <xf numFmtId="0" fontId="0" fillId="16" borderId="4" xfId="0" applyFont="1" applyFill="1" applyBorder="1" applyAlignment="1">
      <alignment vertical="top" wrapText="1"/>
    </xf>
    <xf numFmtId="0" fontId="0" fillId="0" borderId="7" xfId="0" applyFont="1" applyFill="1" applyBorder="1"/>
    <xf numFmtId="0" fontId="0" fillId="0" borderId="18" xfId="0" applyFont="1" applyFill="1" applyBorder="1" applyAlignment="1">
      <alignment vertical="top" wrapText="1"/>
    </xf>
    <xf numFmtId="0" fontId="0" fillId="0" borderId="19" xfId="0" applyFont="1" applyFill="1" applyBorder="1"/>
    <xf numFmtId="0" fontId="0" fillId="6" borderId="4" xfId="0" applyFont="1" applyFill="1" applyBorder="1" applyAlignment="1">
      <alignment vertical="top" wrapText="1"/>
    </xf>
    <xf numFmtId="0" fontId="0" fillId="17" borderId="0" xfId="0" applyFill="1"/>
    <xf numFmtId="0" fontId="0" fillId="17" borderId="1" xfId="0" applyFont="1" applyFill="1" applyBorder="1" applyAlignment="1">
      <alignment vertical="top" wrapText="1"/>
    </xf>
    <xf numFmtId="0" fontId="0" fillId="1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C09C"/>
      <color rgb="FF99FFCC"/>
      <color rgb="FF99CC00"/>
      <color rgb="FF996600"/>
      <color rgb="FFFF0000"/>
      <color rgb="FFFB5353"/>
      <color rgb="FF3366FF"/>
      <color rgb="FFFF572F"/>
      <color rgb="FFFF33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2"/>
  <sheetViews>
    <sheetView tabSelected="1" topLeftCell="A288" zoomScale="90" zoomScaleNormal="90" workbookViewId="0">
      <selection activeCell="G309" sqref="G309"/>
    </sheetView>
  </sheetViews>
  <sheetFormatPr baseColWidth="10" defaultRowHeight="15"/>
  <cols>
    <col min="1" max="1" width="18.7109375" style="11" customWidth="1"/>
    <col min="2" max="2" width="28.28515625" customWidth="1"/>
    <col min="3" max="3" width="28.28515625" style="75" customWidth="1"/>
    <col min="4" max="4" width="30.7109375" customWidth="1"/>
    <col min="5" max="5" width="14" bestFit="1" customWidth="1"/>
    <col min="6" max="6" width="21" customWidth="1"/>
    <col min="7" max="7" width="15.140625" style="22" customWidth="1"/>
    <col min="8" max="8" width="17.140625" style="51" customWidth="1"/>
    <col min="9" max="9" width="8" style="51" customWidth="1"/>
  </cols>
  <sheetData>
    <row r="1" spans="1:7">
      <c r="A1" s="107" t="s">
        <v>575</v>
      </c>
      <c r="B1" s="107"/>
      <c r="C1" s="107"/>
      <c r="D1" s="107"/>
      <c r="E1" s="107"/>
    </row>
    <row r="2" spans="1:7">
      <c r="B2" s="1" t="s">
        <v>124</v>
      </c>
      <c r="C2" s="64" t="s">
        <v>123</v>
      </c>
      <c r="D2" s="1" t="s">
        <v>247</v>
      </c>
      <c r="E2" s="1" t="s">
        <v>248</v>
      </c>
      <c r="F2" s="1" t="s">
        <v>576</v>
      </c>
      <c r="G2" s="17" t="s">
        <v>577</v>
      </c>
    </row>
    <row r="3" spans="1:7">
      <c r="B3" s="3" t="s">
        <v>125</v>
      </c>
      <c r="C3" s="69" t="s">
        <v>0</v>
      </c>
      <c r="D3" s="7"/>
      <c r="E3" s="7"/>
      <c r="F3" s="29"/>
      <c r="G3" s="30"/>
    </row>
    <row r="4" spans="1:7">
      <c r="B4" s="6" t="s">
        <v>126</v>
      </c>
      <c r="C4" s="70" t="s">
        <v>1</v>
      </c>
      <c r="D4" s="8" t="s">
        <v>277</v>
      </c>
      <c r="E4" s="9"/>
      <c r="F4" s="29"/>
      <c r="G4" s="30"/>
    </row>
    <row r="5" spans="1:7" ht="13.5" customHeight="1">
      <c r="B5" s="91" t="s">
        <v>127</v>
      </c>
      <c r="C5" s="94" t="s">
        <v>2</v>
      </c>
      <c r="D5" s="9" t="s">
        <v>249</v>
      </c>
      <c r="E5" s="9">
        <v>25</v>
      </c>
      <c r="F5" s="29"/>
      <c r="G5" s="30"/>
    </row>
    <row r="6" spans="1:7">
      <c r="B6" s="92"/>
      <c r="C6" s="95"/>
      <c r="D6" s="9" t="s">
        <v>250</v>
      </c>
      <c r="E6" s="9">
        <v>84</v>
      </c>
      <c r="F6" s="29"/>
      <c r="G6" s="30"/>
    </row>
    <row r="7" spans="1:7">
      <c r="B7" s="92"/>
      <c r="C7" s="95"/>
      <c r="D7" s="9" t="s">
        <v>251</v>
      </c>
      <c r="E7" s="9">
        <v>242</v>
      </c>
      <c r="F7" s="29"/>
      <c r="G7" s="30"/>
    </row>
    <row r="8" spans="1:7">
      <c r="B8" s="92"/>
      <c r="C8" s="95"/>
      <c r="D8" s="9" t="s">
        <v>252</v>
      </c>
      <c r="E8" s="9">
        <v>194</v>
      </c>
      <c r="F8" s="29"/>
      <c r="G8" s="30"/>
    </row>
    <row r="9" spans="1:7">
      <c r="B9" s="92"/>
      <c r="C9" s="95"/>
      <c r="D9" s="9" t="s">
        <v>253</v>
      </c>
      <c r="E9" s="9">
        <v>105</v>
      </c>
      <c r="F9" s="29"/>
      <c r="G9" s="30"/>
    </row>
    <row r="10" spans="1:7">
      <c r="B10" s="92"/>
      <c r="C10" s="95"/>
      <c r="D10" s="9" t="s">
        <v>254</v>
      </c>
      <c r="E10" s="9">
        <v>53</v>
      </c>
      <c r="F10" s="29"/>
      <c r="G10" s="30"/>
    </row>
    <row r="11" spans="1:7">
      <c r="B11" s="92"/>
      <c r="C11" s="95"/>
      <c r="D11" s="9" t="s">
        <v>255</v>
      </c>
      <c r="E11" s="9">
        <v>23</v>
      </c>
      <c r="F11" s="29"/>
      <c r="G11" s="30"/>
    </row>
    <row r="12" spans="1:7">
      <c r="B12" s="93"/>
      <c r="C12" s="96"/>
      <c r="D12" s="9" t="s">
        <v>560</v>
      </c>
      <c r="E12" s="9">
        <v>4</v>
      </c>
      <c r="F12" s="29"/>
      <c r="G12" s="30"/>
    </row>
    <row r="13" spans="1:7" ht="15.75" customHeight="1">
      <c r="B13" s="91" t="s">
        <v>128</v>
      </c>
      <c r="C13" s="97" t="s">
        <v>3</v>
      </c>
      <c r="D13" s="9" t="s">
        <v>256</v>
      </c>
      <c r="E13" s="9">
        <v>296</v>
      </c>
      <c r="F13" s="29"/>
      <c r="G13" s="30"/>
    </row>
    <row r="14" spans="1:7">
      <c r="B14" s="92"/>
      <c r="C14" s="98"/>
      <c r="D14" s="9" t="s">
        <v>250</v>
      </c>
      <c r="E14" s="9">
        <v>130</v>
      </c>
      <c r="F14" s="29"/>
      <c r="G14" s="30"/>
    </row>
    <row r="15" spans="1:7">
      <c r="B15" s="92"/>
      <c r="C15" s="98"/>
      <c r="D15" s="9" t="s">
        <v>251</v>
      </c>
      <c r="E15" s="9">
        <v>161</v>
      </c>
      <c r="F15" s="29"/>
      <c r="G15" s="30"/>
    </row>
    <row r="16" spans="1:7">
      <c r="B16" s="92"/>
      <c r="C16" s="98"/>
      <c r="D16" s="9" t="s">
        <v>252</v>
      </c>
      <c r="E16" s="9">
        <v>90</v>
      </c>
      <c r="F16" s="29"/>
      <c r="G16" s="30"/>
    </row>
    <row r="17" spans="2:7">
      <c r="B17" s="92"/>
      <c r="C17" s="98"/>
      <c r="D17" s="9" t="s">
        <v>253</v>
      </c>
      <c r="E17" s="9">
        <v>31</v>
      </c>
      <c r="F17" s="29"/>
      <c r="G17" s="30"/>
    </row>
    <row r="18" spans="2:7">
      <c r="B18" s="92"/>
      <c r="C18" s="98"/>
      <c r="D18" s="9" t="s">
        <v>254</v>
      </c>
      <c r="E18" s="9">
        <v>8</v>
      </c>
      <c r="F18" s="29"/>
      <c r="G18" s="30"/>
    </row>
    <row r="19" spans="2:7">
      <c r="B19" s="92"/>
      <c r="C19" s="98"/>
      <c r="D19" s="9" t="s">
        <v>255</v>
      </c>
      <c r="E19" s="9">
        <v>10</v>
      </c>
      <c r="F19" s="29"/>
      <c r="G19" s="30"/>
    </row>
    <row r="20" spans="2:7">
      <c r="B20" s="93"/>
      <c r="C20" s="99"/>
      <c r="D20" s="9" t="s">
        <v>560</v>
      </c>
      <c r="E20" s="9">
        <v>4</v>
      </c>
      <c r="F20" s="29"/>
      <c r="G20" s="30"/>
    </row>
    <row r="21" spans="2:7" ht="15" customHeight="1">
      <c r="B21" s="91" t="s">
        <v>129</v>
      </c>
      <c r="C21" s="97" t="s">
        <v>4</v>
      </c>
      <c r="D21" s="9" t="s">
        <v>249</v>
      </c>
      <c r="E21" s="9">
        <v>22</v>
      </c>
      <c r="F21" s="29"/>
      <c r="G21" s="30"/>
    </row>
    <row r="22" spans="2:7">
      <c r="B22" s="92"/>
      <c r="C22" s="98"/>
      <c r="D22" s="9" t="s">
        <v>250</v>
      </c>
      <c r="E22" s="9">
        <v>27</v>
      </c>
      <c r="F22" s="29"/>
      <c r="G22" s="30"/>
    </row>
    <row r="23" spans="2:7">
      <c r="B23" s="92"/>
      <c r="C23" s="98"/>
      <c r="D23" s="9" t="s">
        <v>251</v>
      </c>
      <c r="E23" s="9">
        <v>120</v>
      </c>
      <c r="F23" s="29"/>
      <c r="G23" s="30"/>
    </row>
    <row r="24" spans="2:7">
      <c r="B24" s="92"/>
      <c r="C24" s="98"/>
      <c r="D24" s="9" t="s">
        <v>252</v>
      </c>
      <c r="E24" s="9">
        <v>191</v>
      </c>
      <c r="F24" s="29"/>
      <c r="G24" s="30"/>
    </row>
    <row r="25" spans="2:7">
      <c r="B25" s="92"/>
      <c r="C25" s="98"/>
      <c r="D25" s="9" t="s">
        <v>253</v>
      </c>
      <c r="E25" s="9">
        <v>147</v>
      </c>
      <c r="F25" s="29"/>
      <c r="G25" s="30"/>
    </row>
    <row r="26" spans="2:7">
      <c r="B26" s="92"/>
      <c r="C26" s="98"/>
      <c r="D26" s="9" t="s">
        <v>254</v>
      </c>
      <c r="E26" s="9">
        <v>101</v>
      </c>
      <c r="F26" s="29"/>
      <c r="G26" s="30"/>
    </row>
    <row r="27" spans="2:7">
      <c r="B27" s="92"/>
      <c r="C27" s="98"/>
      <c r="D27" s="9" t="s">
        <v>255</v>
      </c>
      <c r="E27" s="9">
        <v>118</v>
      </c>
      <c r="F27" s="29"/>
      <c r="G27" s="30"/>
    </row>
    <row r="28" spans="2:7">
      <c r="B28" s="93"/>
      <c r="C28" s="99"/>
      <c r="D28" s="9" t="s">
        <v>276</v>
      </c>
      <c r="E28" s="8">
        <v>4</v>
      </c>
      <c r="F28" s="29"/>
      <c r="G28" s="30"/>
    </row>
    <row r="29" spans="2:7" ht="15" customHeight="1">
      <c r="B29" s="91" t="s">
        <v>130</v>
      </c>
      <c r="C29" s="97" t="s">
        <v>5</v>
      </c>
      <c r="D29" s="9" t="s">
        <v>256</v>
      </c>
      <c r="E29" s="9">
        <v>224</v>
      </c>
      <c r="F29" s="29"/>
      <c r="G29" s="30"/>
    </row>
    <row r="30" spans="2:7">
      <c r="B30" s="92"/>
      <c r="C30" s="98"/>
      <c r="D30" s="9" t="s">
        <v>250</v>
      </c>
      <c r="E30" s="9">
        <v>71</v>
      </c>
      <c r="F30" s="29"/>
      <c r="G30" s="30"/>
    </row>
    <row r="31" spans="2:7">
      <c r="B31" s="92"/>
      <c r="C31" s="98"/>
      <c r="D31" s="9" t="s">
        <v>251</v>
      </c>
      <c r="E31" s="9">
        <v>163</v>
      </c>
      <c r="F31" s="29"/>
      <c r="G31" s="30"/>
    </row>
    <row r="32" spans="2:7">
      <c r="B32" s="92"/>
      <c r="C32" s="98"/>
      <c r="D32" s="9" t="s">
        <v>252</v>
      </c>
      <c r="E32" s="9">
        <v>135</v>
      </c>
      <c r="F32" s="29"/>
      <c r="G32" s="30"/>
    </row>
    <row r="33" spans="2:9">
      <c r="B33" s="92"/>
      <c r="C33" s="98"/>
      <c r="D33" s="9" t="s">
        <v>253</v>
      </c>
      <c r="E33" s="9">
        <v>56</v>
      </c>
      <c r="F33" s="29"/>
      <c r="G33" s="30"/>
    </row>
    <row r="34" spans="2:9">
      <c r="B34" s="92"/>
      <c r="C34" s="98"/>
      <c r="D34" s="9" t="s">
        <v>254</v>
      </c>
      <c r="E34" s="9">
        <v>50</v>
      </c>
      <c r="F34" s="29"/>
      <c r="G34" s="30"/>
    </row>
    <row r="35" spans="2:9">
      <c r="B35" s="92"/>
      <c r="C35" s="98"/>
      <c r="D35" s="9" t="s">
        <v>255</v>
      </c>
      <c r="E35" s="9">
        <v>27</v>
      </c>
      <c r="F35" s="29"/>
      <c r="G35" s="30"/>
    </row>
    <row r="36" spans="2:9">
      <c r="B36" s="93"/>
      <c r="C36" s="99"/>
      <c r="D36" s="9" t="s">
        <v>276</v>
      </c>
      <c r="E36" s="9">
        <v>4</v>
      </c>
      <c r="F36" s="29"/>
      <c r="G36" s="30"/>
    </row>
    <row r="37" spans="2:9" s="2" customFormat="1" ht="13.5" customHeight="1">
      <c r="B37" s="91" t="s">
        <v>131</v>
      </c>
      <c r="C37" s="97" t="s">
        <v>6</v>
      </c>
      <c r="D37" s="9" t="s">
        <v>257</v>
      </c>
      <c r="E37" s="9">
        <v>5</v>
      </c>
      <c r="F37" s="31"/>
      <c r="G37" s="32"/>
      <c r="H37" s="49"/>
      <c r="I37" s="49"/>
    </row>
    <row r="38" spans="2:9" s="2" customFormat="1" ht="14.25" customHeight="1">
      <c r="B38" s="92"/>
      <c r="C38" s="98"/>
      <c r="D38" s="9" t="s">
        <v>258</v>
      </c>
      <c r="E38" s="9">
        <v>445</v>
      </c>
      <c r="F38" s="31"/>
      <c r="G38" s="32"/>
      <c r="H38" s="49"/>
      <c r="I38" s="49"/>
    </row>
    <row r="39" spans="2:9" s="2" customFormat="1">
      <c r="B39" s="92"/>
      <c r="C39" s="98"/>
      <c r="D39" s="9" t="s">
        <v>259</v>
      </c>
      <c r="E39" s="9">
        <v>273</v>
      </c>
      <c r="F39" s="31"/>
      <c r="G39" s="32"/>
      <c r="H39" s="49"/>
      <c r="I39" s="49"/>
    </row>
    <row r="40" spans="2:9" s="2" customFormat="1">
      <c r="B40" s="92"/>
      <c r="C40" s="98"/>
      <c r="D40" s="9" t="s">
        <v>260</v>
      </c>
      <c r="E40" s="9">
        <v>2</v>
      </c>
      <c r="F40" s="31"/>
      <c r="G40" s="32"/>
      <c r="H40" s="49"/>
      <c r="I40" s="49"/>
    </row>
    <row r="41" spans="2:9" s="2" customFormat="1">
      <c r="B41" s="92"/>
      <c r="C41" s="98"/>
      <c r="D41" s="9" t="s">
        <v>261</v>
      </c>
      <c r="E41" s="9">
        <v>1</v>
      </c>
      <c r="F41" s="31"/>
      <c r="G41" s="32"/>
      <c r="H41" s="49"/>
      <c r="I41" s="49"/>
    </row>
    <row r="42" spans="2:9" s="2" customFormat="1">
      <c r="B42" s="92"/>
      <c r="C42" s="98"/>
      <c r="D42" s="9" t="s">
        <v>262</v>
      </c>
      <c r="E42" s="9">
        <v>0</v>
      </c>
      <c r="F42" s="31"/>
      <c r="G42" s="32"/>
      <c r="H42" s="49"/>
      <c r="I42" s="49"/>
    </row>
    <row r="43" spans="2:9" s="2" customFormat="1">
      <c r="B43" s="93"/>
      <c r="C43" s="99"/>
      <c r="D43" s="9" t="s">
        <v>276</v>
      </c>
      <c r="E43" s="9">
        <v>4</v>
      </c>
      <c r="F43" s="31"/>
      <c r="G43" s="32"/>
      <c r="H43" s="49"/>
      <c r="I43" s="49"/>
    </row>
    <row r="44" spans="2:9" ht="14.25" customHeight="1">
      <c r="B44" s="91" t="s">
        <v>132</v>
      </c>
      <c r="C44" s="97" t="s">
        <v>7</v>
      </c>
      <c r="D44" s="8" t="s">
        <v>263</v>
      </c>
      <c r="E44" s="9">
        <v>568</v>
      </c>
      <c r="F44" s="29"/>
      <c r="G44" s="30"/>
    </row>
    <row r="45" spans="2:9">
      <c r="B45" s="92"/>
      <c r="C45" s="98"/>
      <c r="D45" s="8" t="s">
        <v>264</v>
      </c>
      <c r="E45" s="9">
        <v>15</v>
      </c>
      <c r="F45" s="29"/>
      <c r="G45" s="30"/>
    </row>
    <row r="46" spans="2:9">
      <c r="B46" s="92"/>
      <c r="C46" s="98"/>
      <c r="D46" s="8" t="s">
        <v>265</v>
      </c>
      <c r="E46" s="9">
        <v>27</v>
      </c>
      <c r="F46" s="29"/>
      <c r="G46" s="30"/>
    </row>
    <row r="47" spans="2:9">
      <c r="B47" s="92"/>
      <c r="C47" s="98"/>
      <c r="D47" s="8" t="s">
        <v>266</v>
      </c>
      <c r="E47" s="9">
        <v>53</v>
      </c>
      <c r="F47" s="29"/>
      <c r="G47" s="30"/>
    </row>
    <row r="48" spans="2:9">
      <c r="B48" s="92"/>
      <c r="C48" s="98"/>
      <c r="D48" s="8" t="s">
        <v>267</v>
      </c>
      <c r="E48" s="9">
        <v>60</v>
      </c>
      <c r="F48" s="29"/>
      <c r="G48" s="30"/>
    </row>
    <row r="49" spans="2:10">
      <c r="B49" s="92"/>
      <c r="C49" s="98"/>
      <c r="D49" s="8" t="s">
        <v>268</v>
      </c>
      <c r="E49" s="9">
        <v>3</v>
      </c>
      <c r="F49" s="29"/>
      <c r="G49" s="30"/>
    </row>
    <row r="50" spans="2:10">
      <c r="B50" s="93"/>
      <c r="C50" s="99"/>
      <c r="D50" s="8" t="s">
        <v>276</v>
      </c>
      <c r="E50" s="9">
        <v>4</v>
      </c>
      <c r="F50" s="29"/>
      <c r="G50" s="30"/>
    </row>
    <row r="51" spans="2:10" ht="13.5" customHeight="1">
      <c r="B51" s="112" t="s">
        <v>133</v>
      </c>
      <c r="C51" s="118" t="s">
        <v>8</v>
      </c>
      <c r="D51" s="67" t="s">
        <v>368</v>
      </c>
      <c r="E51" s="68">
        <v>1</v>
      </c>
      <c r="F51" s="29"/>
      <c r="G51" s="30"/>
    </row>
    <row r="52" spans="2:10" ht="13.5" customHeight="1">
      <c r="B52" s="113"/>
      <c r="C52" s="118"/>
      <c r="D52" s="67" t="s">
        <v>269</v>
      </c>
      <c r="E52" s="68">
        <v>724</v>
      </c>
      <c r="F52" s="29"/>
      <c r="G52" s="30"/>
    </row>
    <row r="53" spans="2:10" ht="13.5" customHeight="1">
      <c r="B53" s="113"/>
      <c r="C53" s="118"/>
      <c r="D53" s="67" t="s">
        <v>270</v>
      </c>
      <c r="E53" s="68">
        <v>1</v>
      </c>
      <c r="F53" s="29"/>
      <c r="G53" s="30"/>
    </row>
    <row r="54" spans="2:10" ht="23.25" customHeight="1">
      <c r="B54" s="116"/>
      <c r="C54" s="118"/>
      <c r="D54" s="67" t="s">
        <v>276</v>
      </c>
      <c r="E54" s="68">
        <v>4</v>
      </c>
      <c r="F54" s="29"/>
      <c r="G54" s="30"/>
    </row>
    <row r="55" spans="2:10" ht="75">
      <c r="B55" s="4" t="s">
        <v>134</v>
      </c>
      <c r="C55" s="63" t="s">
        <v>9</v>
      </c>
      <c r="D55" s="10" t="s">
        <v>563</v>
      </c>
      <c r="E55" s="10"/>
      <c r="F55" s="29"/>
      <c r="G55" s="30"/>
    </row>
    <row r="56" spans="2:10" ht="15.75" customHeight="1">
      <c r="B56" s="91" t="s">
        <v>135</v>
      </c>
      <c r="C56" s="97" t="s">
        <v>10</v>
      </c>
      <c r="D56" s="8" t="s">
        <v>263</v>
      </c>
      <c r="E56" s="9">
        <v>567</v>
      </c>
      <c r="F56" s="29"/>
      <c r="G56" s="30"/>
      <c r="I56" s="50"/>
      <c r="J56" s="26"/>
    </row>
    <row r="57" spans="2:10">
      <c r="B57" s="92"/>
      <c r="C57" s="98"/>
      <c r="D57" s="8" t="s">
        <v>264</v>
      </c>
      <c r="E57" s="9">
        <v>15</v>
      </c>
      <c r="F57" s="29"/>
      <c r="G57" s="30"/>
      <c r="I57" s="50"/>
      <c r="J57" s="26"/>
    </row>
    <row r="58" spans="2:10">
      <c r="B58" s="92"/>
      <c r="C58" s="98"/>
      <c r="D58" s="8" t="s">
        <v>265</v>
      </c>
      <c r="E58" s="9">
        <v>49</v>
      </c>
      <c r="F58" s="29"/>
      <c r="G58" s="30"/>
      <c r="I58" s="50"/>
      <c r="J58" s="26"/>
    </row>
    <row r="59" spans="2:10">
      <c r="B59" s="92"/>
      <c r="C59" s="98"/>
      <c r="D59" s="8" t="s">
        <v>266</v>
      </c>
      <c r="E59" s="9">
        <v>28</v>
      </c>
      <c r="F59" s="29"/>
      <c r="G59" s="30"/>
      <c r="I59" s="50"/>
      <c r="J59" s="26"/>
    </row>
    <row r="60" spans="2:10">
      <c r="B60" s="92"/>
      <c r="C60" s="98"/>
      <c r="D60" s="8" t="s">
        <v>267</v>
      </c>
      <c r="E60" s="9">
        <v>64</v>
      </c>
      <c r="F60" s="29"/>
      <c r="G60" s="30"/>
      <c r="I60" s="50"/>
      <c r="J60" s="26"/>
    </row>
    <row r="61" spans="2:10">
      <c r="B61" s="92"/>
      <c r="C61" s="98"/>
      <c r="D61" s="8" t="s">
        <v>268</v>
      </c>
      <c r="E61" s="9">
        <v>3</v>
      </c>
      <c r="F61" s="29"/>
      <c r="G61" s="30"/>
      <c r="I61" s="50"/>
      <c r="J61" s="26"/>
    </row>
    <row r="62" spans="2:10">
      <c r="B62" s="92"/>
      <c r="C62" s="98"/>
      <c r="D62" s="14" t="s">
        <v>271</v>
      </c>
      <c r="E62" s="15"/>
      <c r="F62" s="29" t="s">
        <v>578</v>
      </c>
      <c r="G62" s="30" t="s">
        <v>751</v>
      </c>
      <c r="H62" s="51" t="s">
        <v>764</v>
      </c>
      <c r="I62" s="50" t="s">
        <v>751</v>
      </c>
      <c r="J62" s="26"/>
    </row>
    <row r="63" spans="2:10">
      <c r="B63" s="93"/>
      <c r="C63" s="99"/>
      <c r="D63" s="8" t="s">
        <v>276</v>
      </c>
      <c r="E63" s="8">
        <v>4</v>
      </c>
      <c r="F63" s="29"/>
      <c r="G63" s="30"/>
    </row>
    <row r="64" spans="2:10" ht="14.25" customHeight="1">
      <c r="B64" s="112" t="s">
        <v>136</v>
      </c>
      <c r="C64" s="118" t="s">
        <v>11</v>
      </c>
      <c r="D64" s="67" t="s">
        <v>368</v>
      </c>
      <c r="E64" s="68">
        <v>1</v>
      </c>
      <c r="F64" s="29"/>
      <c r="G64" s="30"/>
    </row>
    <row r="65" spans="2:10">
      <c r="B65" s="113"/>
      <c r="C65" s="118"/>
      <c r="D65" s="67" t="s">
        <v>269</v>
      </c>
      <c r="E65" s="68">
        <v>724</v>
      </c>
      <c r="F65" s="29"/>
      <c r="G65" s="30"/>
    </row>
    <row r="66" spans="2:10">
      <c r="B66" s="113"/>
      <c r="C66" s="118"/>
      <c r="D66" s="67" t="s">
        <v>270</v>
      </c>
      <c r="E66" s="68">
        <v>1</v>
      </c>
      <c r="F66" s="29"/>
      <c r="G66" s="30"/>
    </row>
    <row r="67" spans="2:10">
      <c r="B67" s="113"/>
      <c r="C67" s="118"/>
      <c r="D67" s="67" t="s">
        <v>276</v>
      </c>
      <c r="E67" s="68">
        <v>4</v>
      </c>
      <c r="F67" s="29"/>
      <c r="G67" s="30"/>
    </row>
    <row r="68" spans="2:10" ht="60">
      <c r="B68" s="4" t="s">
        <v>137</v>
      </c>
      <c r="C68" s="63" t="s">
        <v>12</v>
      </c>
      <c r="D68" s="10" t="s">
        <v>564</v>
      </c>
      <c r="E68" s="10"/>
      <c r="F68" s="29"/>
      <c r="G68" s="30"/>
    </row>
    <row r="69" spans="2:10" ht="45">
      <c r="B69" s="91" t="s">
        <v>138</v>
      </c>
      <c r="C69" s="100" t="s">
        <v>13</v>
      </c>
      <c r="D69" s="15" t="s">
        <v>561</v>
      </c>
      <c r="E69" s="15">
        <v>0</v>
      </c>
      <c r="F69" s="33" t="s">
        <v>579</v>
      </c>
      <c r="G69" s="24" t="s">
        <v>751</v>
      </c>
      <c r="H69" s="48" t="s">
        <v>764</v>
      </c>
      <c r="I69" s="50" t="s">
        <v>751</v>
      </c>
      <c r="J69" s="26"/>
    </row>
    <row r="70" spans="2:10" ht="15.75" customHeight="1">
      <c r="B70" s="92"/>
      <c r="C70" s="98"/>
      <c r="D70" s="9" t="s">
        <v>257</v>
      </c>
      <c r="E70" s="9">
        <v>17</v>
      </c>
      <c r="F70" s="89"/>
      <c r="G70" s="90"/>
      <c r="H70" s="90"/>
      <c r="I70" s="50"/>
      <c r="J70" s="26"/>
    </row>
    <row r="71" spans="2:10">
      <c r="B71" s="92"/>
      <c r="C71" s="98"/>
      <c r="D71" s="9" t="s">
        <v>258</v>
      </c>
      <c r="E71" s="9">
        <v>96</v>
      </c>
      <c r="F71" s="29"/>
      <c r="G71" s="30"/>
      <c r="I71" s="50"/>
      <c r="J71" s="26"/>
    </row>
    <row r="72" spans="2:10">
      <c r="B72" s="92"/>
      <c r="C72" s="98"/>
      <c r="D72" s="9" t="s">
        <v>259</v>
      </c>
      <c r="E72" s="9">
        <v>214</v>
      </c>
      <c r="F72" s="29"/>
      <c r="G72" s="30"/>
      <c r="I72" s="50"/>
      <c r="J72" s="26"/>
    </row>
    <row r="73" spans="2:10">
      <c r="B73" s="92"/>
      <c r="C73" s="98"/>
      <c r="D73" s="9" t="s">
        <v>260</v>
      </c>
      <c r="E73" s="9">
        <v>156</v>
      </c>
      <c r="F73" s="29"/>
      <c r="G73" s="30"/>
      <c r="I73" s="50"/>
      <c r="J73" s="26"/>
    </row>
    <row r="74" spans="2:10">
      <c r="B74" s="92"/>
      <c r="C74" s="98"/>
      <c r="D74" s="9" t="s">
        <v>261</v>
      </c>
      <c r="E74" s="9">
        <v>99</v>
      </c>
      <c r="F74" s="29"/>
      <c r="G74" s="30"/>
      <c r="I74" s="50"/>
      <c r="J74" s="26"/>
    </row>
    <row r="75" spans="2:10">
      <c r="B75" s="92"/>
      <c r="C75" s="98"/>
      <c r="D75" s="9" t="s">
        <v>262</v>
      </c>
      <c r="E75" s="9">
        <v>68</v>
      </c>
      <c r="F75" s="29"/>
      <c r="G75" s="30"/>
      <c r="I75" s="50"/>
      <c r="J75" s="26"/>
    </row>
    <row r="76" spans="2:10">
      <c r="B76" s="92"/>
      <c r="C76" s="98"/>
      <c r="D76" s="8" t="s">
        <v>272</v>
      </c>
      <c r="E76" s="9">
        <v>35</v>
      </c>
      <c r="F76" s="29"/>
      <c r="G76" s="30"/>
      <c r="I76" s="50"/>
      <c r="J76" s="26"/>
    </row>
    <row r="77" spans="2:10">
      <c r="B77" s="92"/>
      <c r="C77" s="98"/>
      <c r="D77" s="8" t="s">
        <v>273</v>
      </c>
      <c r="E77" s="9">
        <v>41</v>
      </c>
      <c r="F77" s="29"/>
      <c r="G77" s="30"/>
      <c r="I77" s="50"/>
      <c r="J77" s="26"/>
    </row>
    <row r="78" spans="2:10">
      <c r="B78" s="93"/>
      <c r="C78" s="99"/>
      <c r="D78" s="8" t="s">
        <v>276</v>
      </c>
      <c r="E78" s="9">
        <v>4</v>
      </c>
      <c r="F78" s="29"/>
      <c r="G78" s="30"/>
    </row>
    <row r="79" spans="2:10" ht="45">
      <c r="B79" s="101" t="s">
        <v>139</v>
      </c>
      <c r="C79" s="111" t="s">
        <v>14</v>
      </c>
      <c r="D79" s="8" t="s">
        <v>274</v>
      </c>
      <c r="E79" s="9">
        <v>540</v>
      </c>
      <c r="F79" s="35" t="s">
        <v>562</v>
      </c>
      <c r="G79" s="23" t="s">
        <v>752</v>
      </c>
      <c r="H79" s="51" t="s">
        <v>764</v>
      </c>
      <c r="I79" s="50" t="s">
        <v>751</v>
      </c>
      <c r="J79" s="26"/>
    </row>
    <row r="80" spans="2:10">
      <c r="B80" s="102"/>
      <c r="C80" s="105"/>
      <c r="D80" s="8" t="s">
        <v>275</v>
      </c>
      <c r="E80" s="9">
        <v>186</v>
      </c>
      <c r="F80" s="29"/>
      <c r="G80" s="30"/>
      <c r="I80" s="50"/>
      <c r="J80" s="26"/>
    </row>
    <row r="81" spans="2:10">
      <c r="B81" s="103"/>
      <c r="C81" s="106"/>
      <c r="D81" s="8" t="s">
        <v>276</v>
      </c>
      <c r="E81" s="8">
        <v>4</v>
      </c>
      <c r="F81" s="29"/>
      <c r="G81" s="30"/>
      <c r="I81" s="50"/>
      <c r="J81" s="26"/>
    </row>
    <row r="82" spans="2:10">
      <c r="B82" s="101" t="s">
        <v>140</v>
      </c>
      <c r="C82" s="104" t="s">
        <v>15</v>
      </c>
      <c r="D82" s="8" t="s">
        <v>278</v>
      </c>
      <c r="E82" s="9">
        <v>6</v>
      </c>
      <c r="F82" s="29"/>
      <c r="G82" s="30"/>
    </row>
    <row r="83" spans="2:10">
      <c r="B83" s="102"/>
      <c r="C83" s="105"/>
      <c r="D83" s="8" t="s">
        <v>279</v>
      </c>
      <c r="E83" s="9">
        <v>12</v>
      </c>
      <c r="F83" s="29"/>
      <c r="G83" s="30"/>
    </row>
    <row r="84" spans="2:10">
      <c r="B84" s="102"/>
      <c r="C84" s="105"/>
      <c r="D84" s="8" t="s">
        <v>280</v>
      </c>
      <c r="E84" s="9">
        <v>86</v>
      </c>
      <c r="F84" s="29"/>
      <c r="G84" s="30"/>
    </row>
    <row r="85" spans="2:10">
      <c r="B85" s="102"/>
      <c r="C85" s="105"/>
      <c r="D85" s="8" t="s">
        <v>281</v>
      </c>
      <c r="E85" s="9">
        <v>283</v>
      </c>
      <c r="F85" s="29"/>
      <c r="G85" s="30"/>
    </row>
    <row r="86" spans="2:10">
      <c r="B86" s="102"/>
      <c r="C86" s="105"/>
      <c r="D86" s="8" t="s">
        <v>282</v>
      </c>
      <c r="E86" s="9">
        <v>68</v>
      </c>
      <c r="F86" s="29"/>
      <c r="G86" s="30"/>
    </row>
    <row r="87" spans="2:10">
      <c r="B87" s="102"/>
      <c r="C87" s="105"/>
      <c r="D87" s="8" t="s">
        <v>283</v>
      </c>
      <c r="E87" s="9">
        <v>173</v>
      </c>
      <c r="F87" s="29"/>
      <c r="G87" s="30"/>
    </row>
    <row r="88" spans="2:10">
      <c r="B88" s="102"/>
      <c r="C88" s="105"/>
      <c r="D88" s="8" t="s">
        <v>284</v>
      </c>
      <c r="E88" s="9">
        <v>98</v>
      </c>
      <c r="F88" s="29"/>
      <c r="G88" s="30"/>
    </row>
    <row r="89" spans="2:10">
      <c r="B89" s="103"/>
      <c r="C89" s="106"/>
      <c r="D89" s="8" t="s">
        <v>276</v>
      </c>
      <c r="E89" s="9">
        <v>4</v>
      </c>
      <c r="F89" s="29"/>
      <c r="G89" s="30"/>
    </row>
    <row r="90" spans="2:10">
      <c r="B90" s="101" t="s">
        <v>141</v>
      </c>
      <c r="C90" s="104" t="s">
        <v>16</v>
      </c>
      <c r="D90" s="8" t="s">
        <v>278</v>
      </c>
      <c r="E90" s="9">
        <v>126</v>
      </c>
      <c r="F90" s="29"/>
      <c r="G90" s="30"/>
    </row>
    <row r="91" spans="2:10">
      <c r="B91" s="102"/>
      <c r="C91" s="105"/>
      <c r="D91" s="8" t="s">
        <v>279</v>
      </c>
      <c r="E91" s="9">
        <v>72</v>
      </c>
      <c r="F91" s="29"/>
      <c r="G91" s="30"/>
    </row>
    <row r="92" spans="2:10">
      <c r="B92" s="102"/>
      <c r="C92" s="105"/>
      <c r="D92" s="8" t="s">
        <v>280</v>
      </c>
      <c r="E92" s="9">
        <v>192</v>
      </c>
      <c r="F92" s="29"/>
      <c r="G92" s="30"/>
    </row>
    <row r="93" spans="2:10">
      <c r="B93" s="102"/>
      <c r="C93" s="105"/>
      <c r="D93" s="8" t="s">
        <v>281</v>
      </c>
      <c r="E93" s="9">
        <v>208</v>
      </c>
      <c r="F93" s="29"/>
      <c r="G93" s="30"/>
    </row>
    <row r="94" spans="2:10">
      <c r="B94" s="102"/>
      <c r="C94" s="105"/>
      <c r="D94" s="8" t="s">
        <v>282</v>
      </c>
      <c r="E94" s="9">
        <v>48</v>
      </c>
      <c r="F94" s="29"/>
      <c r="G94" s="30"/>
    </row>
    <row r="95" spans="2:10">
      <c r="B95" s="102"/>
      <c r="C95" s="105"/>
      <c r="D95" s="8" t="s">
        <v>283</v>
      </c>
      <c r="E95" s="9">
        <v>63</v>
      </c>
      <c r="F95" s="29"/>
      <c r="G95" s="30"/>
    </row>
    <row r="96" spans="2:10">
      <c r="B96" s="102"/>
      <c r="C96" s="105"/>
      <c r="D96" s="8" t="s">
        <v>284</v>
      </c>
      <c r="E96" s="9">
        <v>17</v>
      </c>
      <c r="F96" s="29"/>
      <c r="G96" s="30"/>
    </row>
    <row r="97" spans="2:7">
      <c r="B97" s="103"/>
      <c r="C97" s="106"/>
      <c r="D97" s="8" t="s">
        <v>276</v>
      </c>
      <c r="E97" s="9">
        <v>4</v>
      </c>
      <c r="F97" s="29"/>
      <c r="G97" s="30"/>
    </row>
    <row r="98" spans="2:7">
      <c r="B98" s="101" t="s">
        <v>142</v>
      </c>
      <c r="C98" s="104" t="s">
        <v>17</v>
      </c>
      <c r="D98" s="8" t="s">
        <v>278</v>
      </c>
      <c r="E98" s="9">
        <v>151</v>
      </c>
      <c r="F98" s="29"/>
      <c r="G98" s="30"/>
    </row>
    <row r="99" spans="2:7">
      <c r="B99" s="102"/>
      <c r="C99" s="105"/>
      <c r="D99" s="8" t="s">
        <v>279</v>
      </c>
      <c r="E99" s="9">
        <v>57</v>
      </c>
      <c r="F99" s="29"/>
      <c r="G99" s="30"/>
    </row>
    <row r="100" spans="2:7">
      <c r="B100" s="102"/>
      <c r="C100" s="105"/>
      <c r="D100" s="8" t="s">
        <v>280</v>
      </c>
      <c r="E100" s="9">
        <v>220</v>
      </c>
      <c r="F100" s="29"/>
      <c r="G100" s="30"/>
    </row>
    <row r="101" spans="2:7">
      <c r="B101" s="102"/>
      <c r="C101" s="105"/>
      <c r="D101" s="8" t="s">
        <v>281</v>
      </c>
      <c r="E101" s="9">
        <v>193</v>
      </c>
      <c r="F101" s="29"/>
      <c r="G101" s="30"/>
    </row>
    <row r="102" spans="2:7">
      <c r="B102" s="102"/>
      <c r="C102" s="105"/>
      <c r="D102" s="8" t="s">
        <v>282</v>
      </c>
      <c r="E102" s="9">
        <v>34</v>
      </c>
      <c r="F102" s="29"/>
      <c r="G102" s="30"/>
    </row>
    <row r="103" spans="2:7">
      <c r="B103" s="102"/>
      <c r="C103" s="105"/>
      <c r="D103" s="8" t="s">
        <v>283</v>
      </c>
      <c r="E103" s="9">
        <v>58</v>
      </c>
      <c r="F103" s="29"/>
      <c r="G103" s="30"/>
    </row>
    <row r="104" spans="2:7">
      <c r="B104" s="102"/>
      <c r="C104" s="105"/>
      <c r="D104" s="8" t="s">
        <v>284</v>
      </c>
      <c r="E104" s="9">
        <v>13</v>
      </c>
      <c r="F104" s="29"/>
      <c r="G104" s="30"/>
    </row>
    <row r="105" spans="2:7">
      <c r="B105" s="103"/>
      <c r="C105" s="106"/>
      <c r="D105" s="8" t="s">
        <v>276</v>
      </c>
      <c r="E105" s="9">
        <v>4</v>
      </c>
      <c r="F105" s="29"/>
      <c r="G105" s="30"/>
    </row>
    <row r="106" spans="2:7">
      <c r="B106" s="101" t="s">
        <v>143</v>
      </c>
      <c r="C106" s="104" t="s">
        <v>18</v>
      </c>
      <c r="D106" s="8" t="s">
        <v>278</v>
      </c>
      <c r="E106" s="9">
        <v>195</v>
      </c>
      <c r="F106" s="29"/>
      <c r="G106" s="30"/>
    </row>
    <row r="107" spans="2:7">
      <c r="B107" s="102"/>
      <c r="C107" s="105"/>
      <c r="D107" s="8" t="s">
        <v>279</v>
      </c>
      <c r="E107" s="9">
        <v>68</v>
      </c>
      <c r="F107" s="29"/>
      <c r="G107" s="30"/>
    </row>
    <row r="108" spans="2:7">
      <c r="B108" s="102"/>
      <c r="C108" s="105"/>
      <c r="D108" s="8" t="s">
        <v>280</v>
      </c>
      <c r="E108" s="9">
        <v>195</v>
      </c>
      <c r="F108" s="29"/>
      <c r="G108" s="30"/>
    </row>
    <row r="109" spans="2:7">
      <c r="B109" s="102"/>
      <c r="C109" s="105"/>
      <c r="D109" s="8" t="s">
        <v>281</v>
      </c>
      <c r="E109" s="9">
        <v>177</v>
      </c>
      <c r="F109" s="29"/>
      <c r="G109" s="30"/>
    </row>
    <row r="110" spans="2:7">
      <c r="B110" s="102"/>
      <c r="C110" s="105"/>
      <c r="D110" s="8" t="s">
        <v>282</v>
      </c>
      <c r="E110" s="9">
        <v>50</v>
      </c>
      <c r="F110" s="29"/>
      <c r="G110" s="30"/>
    </row>
    <row r="111" spans="2:7">
      <c r="B111" s="102"/>
      <c r="C111" s="105"/>
      <c r="D111" s="8" t="s">
        <v>283</v>
      </c>
      <c r="E111" s="9">
        <v>37</v>
      </c>
      <c r="F111" s="29"/>
      <c r="G111" s="30"/>
    </row>
    <row r="112" spans="2:7">
      <c r="B112" s="102"/>
      <c r="C112" s="105"/>
      <c r="D112" s="8" t="s">
        <v>284</v>
      </c>
      <c r="E112" s="9">
        <v>4</v>
      </c>
      <c r="F112" s="29"/>
      <c r="G112" s="30"/>
    </row>
    <row r="113" spans="2:7">
      <c r="B113" s="103"/>
      <c r="C113" s="106"/>
      <c r="D113" s="8" t="s">
        <v>276</v>
      </c>
      <c r="E113" s="9">
        <v>4</v>
      </c>
      <c r="F113" s="29"/>
      <c r="G113" s="30"/>
    </row>
    <row r="114" spans="2:7">
      <c r="B114" s="101" t="s">
        <v>144</v>
      </c>
      <c r="C114" s="104" t="s">
        <v>19</v>
      </c>
      <c r="D114" s="8" t="s">
        <v>278</v>
      </c>
      <c r="E114" s="9">
        <v>115</v>
      </c>
      <c r="F114" s="29"/>
      <c r="G114" s="30"/>
    </row>
    <row r="115" spans="2:7">
      <c r="B115" s="102"/>
      <c r="C115" s="105"/>
      <c r="D115" s="8" t="s">
        <v>279</v>
      </c>
      <c r="E115" s="9">
        <v>70</v>
      </c>
      <c r="F115" s="29"/>
      <c r="G115" s="30"/>
    </row>
    <row r="116" spans="2:7">
      <c r="B116" s="102"/>
      <c r="C116" s="105"/>
      <c r="D116" s="8" t="s">
        <v>280</v>
      </c>
      <c r="E116" s="9">
        <v>335</v>
      </c>
      <c r="F116" s="29"/>
      <c r="G116" s="30"/>
    </row>
    <row r="117" spans="2:7">
      <c r="B117" s="102"/>
      <c r="C117" s="105"/>
      <c r="D117" s="8" t="s">
        <v>281</v>
      </c>
      <c r="E117" s="9">
        <v>174</v>
      </c>
      <c r="F117" s="29"/>
      <c r="G117" s="30"/>
    </row>
    <row r="118" spans="2:7">
      <c r="B118" s="102"/>
      <c r="C118" s="105"/>
      <c r="D118" s="8" t="s">
        <v>282</v>
      </c>
      <c r="E118" s="9">
        <v>20</v>
      </c>
      <c r="F118" s="29"/>
      <c r="G118" s="30"/>
    </row>
    <row r="119" spans="2:7">
      <c r="B119" s="102"/>
      <c r="C119" s="105"/>
      <c r="D119" s="8" t="s">
        <v>283</v>
      </c>
      <c r="E119" s="9">
        <v>12</v>
      </c>
      <c r="F119" s="29"/>
      <c r="G119" s="30"/>
    </row>
    <row r="120" spans="2:7">
      <c r="B120" s="102"/>
      <c r="C120" s="105"/>
      <c r="D120" s="8" t="s">
        <v>284</v>
      </c>
      <c r="E120" s="9">
        <v>0</v>
      </c>
      <c r="F120" s="29"/>
      <c r="G120" s="30"/>
    </row>
    <row r="121" spans="2:7">
      <c r="B121" s="103"/>
      <c r="C121" s="106"/>
      <c r="D121" s="8" t="s">
        <v>276</v>
      </c>
      <c r="E121" s="9">
        <v>4</v>
      </c>
      <c r="F121" s="29"/>
      <c r="G121" s="30"/>
    </row>
    <row r="122" spans="2:7">
      <c r="B122" s="101" t="s">
        <v>145</v>
      </c>
      <c r="C122" s="104" t="s">
        <v>20</v>
      </c>
      <c r="D122" s="8" t="s">
        <v>278</v>
      </c>
      <c r="E122" s="9">
        <v>504</v>
      </c>
      <c r="F122" s="29"/>
      <c r="G122" s="30"/>
    </row>
    <row r="123" spans="2:7">
      <c r="B123" s="102"/>
      <c r="C123" s="105"/>
      <c r="D123" s="8" t="s">
        <v>279</v>
      </c>
      <c r="E123" s="9">
        <v>3</v>
      </c>
      <c r="F123" s="29"/>
      <c r="G123" s="30"/>
    </row>
    <row r="124" spans="2:7">
      <c r="B124" s="102"/>
      <c r="C124" s="105"/>
      <c r="D124" s="8" t="s">
        <v>280</v>
      </c>
      <c r="E124" s="9">
        <v>28</v>
      </c>
      <c r="F124" s="29"/>
      <c r="G124" s="30"/>
    </row>
    <row r="125" spans="2:7">
      <c r="B125" s="102"/>
      <c r="C125" s="105"/>
      <c r="D125" s="8" t="s">
        <v>281</v>
      </c>
      <c r="E125" s="9">
        <v>60</v>
      </c>
      <c r="F125" s="29"/>
      <c r="G125" s="30"/>
    </row>
    <row r="126" spans="2:7">
      <c r="B126" s="102"/>
      <c r="C126" s="105"/>
      <c r="D126" s="8" t="s">
        <v>282</v>
      </c>
      <c r="E126" s="9">
        <v>18</v>
      </c>
      <c r="F126" s="29"/>
      <c r="G126" s="30"/>
    </row>
    <row r="127" spans="2:7">
      <c r="B127" s="102"/>
      <c r="C127" s="105"/>
      <c r="D127" s="8" t="s">
        <v>283</v>
      </c>
      <c r="E127" s="9">
        <v>82</v>
      </c>
      <c r="F127" s="29"/>
      <c r="G127" s="30"/>
    </row>
    <row r="128" spans="2:7">
      <c r="B128" s="102"/>
      <c r="C128" s="105"/>
      <c r="D128" s="8" t="s">
        <v>284</v>
      </c>
      <c r="E128" s="9">
        <v>31</v>
      </c>
      <c r="F128" s="29"/>
      <c r="G128" s="30"/>
    </row>
    <row r="129" spans="2:7">
      <c r="B129" s="103"/>
      <c r="C129" s="106"/>
      <c r="D129" s="8" t="s">
        <v>276</v>
      </c>
      <c r="E129" s="9">
        <v>4</v>
      </c>
      <c r="F129" s="29"/>
      <c r="G129" s="30"/>
    </row>
    <row r="130" spans="2:7">
      <c r="B130" s="101" t="s">
        <v>146</v>
      </c>
      <c r="C130" s="104" t="s">
        <v>21</v>
      </c>
      <c r="D130" s="8" t="s">
        <v>278</v>
      </c>
      <c r="E130" s="9">
        <v>135</v>
      </c>
      <c r="F130" s="29"/>
      <c r="G130" s="30"/>
    </row>
    <row r="131" spans="2:7">
      <c r="B131" s="102"/>
      <c r="C131" s="105"/>
      <c r="D131" s="8" t="s">
        <v>279</v>
      </c>
      <c r="E131" s="9">
        <v>5</v>
      </c>
      <c r="F131" s="29"/>
      <c r="G131" s="30"/>
    </row>
    <row r="132" spans="2:7">
      <c r="B132" s="102"/>
      <c r="C132" s="105"/>
      <c r="D132" s="8" t="s">
        <v>280</v>
      </c>
      <c r="E132" s="9">
        <v>41</v>
      </c>
      <c r="F132" s="29"/>
      <c r="G132" s="30"/>
    </row>
    <row r="133" spans="2:7">
      <c r="B133" s="102"/>
      <c r="C133" s="105"/>
      <c r="D133" s="8" t="s">
        <v>281</v>
      </c>
      <c r="E133" s="9">
        <v>113</v>
      </c>
      <c r="F133" s="29"/>
      <c r="G133" s="30"/>
    </row>
    <row r="134" spans="2:7">
      <c r="B134" s="102"/>
      <c r="C134" s="105"/>
      <c r="D134" s="8" t="s">
        <v>282</v>
      </c>
      <c r="E134" s="9">
        <v>54</v>
      </c>
      <c r="F134" s="29"/>
      <c r="G134" s="30"/>
    </row>
    <row r="135" spans="2:7">
      <c r="B135" s="102"/>
      <c r="C135" s="105"/>
      <c r="D135" s="8" t="s">
        <v>283</v>
      </c>
      <c r="E135" s="9">
        <v>253</v>
      </c>
      <c r="F135" s="29"/>
      <c r="G135" s="30"/>
    </row>
    <row r="136" spans="2:7">
      <c r="B136" s="102"/>
      <c r="C136" s="105"/>
      <c r="D136" s="8" t="s">
        <v>284</v>
      </c>
      <c r="E136" s="9">
        <v>125</v>
      </c>
      <c r="F136" s="29"/>
      <c r="G136" s="30"/>
    </row>
    <row r="137" spans="2:7">
      <c r="B137" s="103"/>
      <c r="C137" s="106"/>
      <c r="D137" s="8" t="s">
        <v>276</v>
      </c>
      <c r="E137" s="9">
        <v>4</v>
      </c>
      <c r="F137" s="29"/>
      <c r="G137" s="30"/>
    </row>
    <row r="138" spans="2:7">
      <c r="B138" s="101" t="s">
        <v>147</v>
      </c>
      <c r="C138" s="104" t="s">
        <v>22</v>
      </c>
      <c r="D138" s="8" t="s">
        <v>278</v>
      </c>
      <c r="E138" s="9">
        <v>115</v>
      </c>
      <c r="F138" s="29"/>
      <c r="G138" s="30"/>
    </row>
    <row r="139" spans="2:7">
      <c r="B139" s="102"/>
      <c r="C139" s="105"/>
      <c r="D139" s="8" t="s">
        <v>279</v>
      </c>
      <c r="E139" s="9">
        <v>49</v>
      </c>
      <c r="F139" s="29"/>
      <c r="G139" s="30"/>
    </row>
    <row r="140" spans="2:7">
      <c r="B140" s="102"/>
      <c r="C140" s="105"/>
      <c r="D140" s="8" t="s">
        <v>280</v>
      </c>
      <c r="E140" s="9">
        <v>180</v>
      </c>
      <c r="F140" s="29"/>
      <c r="G140" s="30"/>
    </row>
    <row r="141" spans="2:7">
      <c r="B141" s="102"/>
      <c r="C141" s="105"/>
      <c r="D141" s="8" t="s">
        <v>281</v>
      </c>
      <c r="E141" s="9">
        <v>274</v>
      </c>
      <c r="F141" s="29"/>
      <c r="G141" s="30"/>
    </row>
    <row r="142" spans="2:7">
      <c r="B142" s="102"/>
      <c r="C142" s="105"/>
      <c r="D142" s="8" t="s">
        <v>282</v>
      </c>
      <c r="E142" s="9">
        <v>34</v>
      </c>
      <c r="F142" s="29"/>
      <c r="G142" s="30"/>
    </row>
    <row r="143" spans="2:7">
      <c r="B143" s="102"/>
      <c r="C143" s="105"/>
      <c r="D143" s="8" t="s">
        <v>283</v>
      </c>
      <c r="E143" s="9">
        <v>54</v>
      </c>
      <c r="F143" s="29"/>
      <c r="G143" s="30"/>
    </row>
    <row r="144" spans="2:7">
      <c r="B144" s="102"/>
      <c r="C144" s="105"/>
      <c r="D144" s="8" t="s">
        <v>284</v>
      </c>
      <c r="E144" s="9">
        <v>20</v>
      </c>
      <c r="F144" s="29"/>
      <c r="G144" s="30"/>
    </row>
    <row r="145" spans="2:7">
      <c r="B145" s="103"/>
      <c r="C145" s="106"/>
      <c r="D145" s="8" t="s">
        <v>276</v>
      </c>
      <c r="E145" s="9">
        <v>4</v>
      </c>
      <c r="F145" s="29"/>
      <c r="G145" s="30"/>
    </row>
    <row r="146" spans="2:7">
      <c r="B146" s="101" t="s">
        <v>148</v>
      </c>
      <c r="C146" s="104" t="s">
        <v>23</v>
      </c>
      <c r="D146" s="8" t="s">
        <v>278</v>
      </c>
      <c r="E146" s="9">
        <v>189</v>
      </c>
      <c r="F146" s="29"/>
      <c r="G146" s="30"/>
    </row>
    <row r="147" spans="2:7">
      <c r="B147" s="102"/>
      <c r="C147" s="105"/>
      <c r="D147" s="8" t="s">
        <v>279</v>
      </c>
      <c r="E147" s="9">
        <v>9</v>
      </c>
      <c r="F147" s="29"/>
      <c r="G147" s="30"/>
    </row>
    <row r="148" spans="2:7">
      <c r="B148" s="102"/>
      <c r="C148" s="105"/>
      <c r="D148" s="8" t="s">
        <v>280</v>
      </c>
      <c r="E148" s="9">
        <v>70</v>
      </c>
      <c r="F148" s="29"/>
      <c r="G148" s="30"/>
    </row>
    <row r="149" spans="2:7">
      <c r="B149" s="102"/>
      <c r="C149" s="105"/>
      <c r="D149" s="8" t="s">
        <v>281</v>
      </c>
      <c r="E149" s="9">
        <v>166</v>
      </c>
      <c r="F149" s="29"/>
      <c r="G149" s="30"/>
    </row>
    <row r="150" spans="2:7">
      <c r="B150" s="102"/>
      <c r="C150" s="105"/>
      <c r="D150" s="8" t="s">
        <v>282</v>
      </c>
      <c r="E150" s="9">
        <v>32</v>
      </c>
      <c r="F150" s="29"/>
      <c r="G150" s="30"/>
    </row>
    <row r="151" spans="2:7">
      <c r="B151" s="102"/>
      <c r="C151" s="105"/>
      <c r="D151" s="8" t="s">
        <v>283</v>
      </c>
      <c r="E151" s="9">
        <v>165</v>
      </c>
      <c r="F151" s="29"/>
      <c r="G151" s="30"/>
    </row>
    <row r="152" spans="2:7">
      <c r="B152" s="102"/>
      <c r="C152" s="105"/>
      <c r="D152" s="8" t="s">
        <v>284</v>
      </c>
      <c r="E152" s="9">
        <v>95</v>
      </c>
      <c r="F152" s="29"/>
      <c r="G152" s="30"/>
    </row>
    <row r="153" spans="2:7">
      <c r="B153" s="103"/>
      <c r="C153" s="106"/>
      <c r="D153" s="8" t="s">
        <v>276</v>
      </c>
      <c r="E153" s="9">
        <v>4</v>
      </c>
      <c r="F153" s="29"/>
      <c r="G153" s="30"/>
    </row>
    <row r="154" spans="2:7">
      <c r="B154" s="101" t="s">
        <v>149</v>
      </c>
      <c r="C154" s="104" t="s">
        <v>24</v>
      </c>
      <c r="D154" s="8" t="s">
        <v>278</v>
      </c>
      <c r="E154" s="9">
        <v>1</v>
      </c>
      <c r="F154" s="29"/>
      <c r="G154" s="30"/>
    </row>
    <row r="155" spans="2:7">
      <c r="B155" s="102"/>
      <c r="C155" s="105"/>
      <c r="D155" s="8" t="s">
        <v>279</v>
      </c>
      <c r="E155" s="9">
        <v>0</v>
      </c>
      <c r="F155" s="29"/>
      <c r="G155" s="30"/>
    </row>
    <row r="156" spans="2:7">
      <c r="B156" s="102"/>
      <c r="C156" s="105"/>
      <c r="D156" s="8" t="s">
        <v>280</v>
      </c>
      <c r="E156" s="9">
        <v>8</v>
      </c>
      <c r="F156" s="29"/>
      <c r="G156" s="30"/>
    </row>
    <row r="157" spans="2:7">
      <c r="B157" s="102"/>
      <c r="C157" s="105"/>
      <c r="D157" s="8" t="s">
        <v>281</v>
      </c>
      <c r="E157" s="9">
        <v>96</v>
      </c>
      <c r="F157" s="29"/>
      <c r="G157" s="30"/>
    </row>
    <row r="158" spans="2:7">
      <c r="B158" s="102"/>
      <c r="C158" s="105"/>
      <c r="D158" s="8" t="s">
        <v>282</v>
      </c>
      <c r="E158" s="9">
        <v>176</v>
      </c>
      <c r="F158" s="29"/>
      <c r="G158" s="30"/>
    </row>
    <row r="159" spans="2:7">
      <c r="B159" s="102"/>
      <c r="C159" s="105"/>
      <c r="D159" s="8" t="s">
        <v>283</v>
      </c>
      <c r="E159" s="9">
        <v>390</v>
      </c>
      <c r="F159" s="29"/>
      <c r="G159" s="30"/>
    </row>
    <row r="160" spans="2:7">
      <c r="B160" s="102"/>
      <c r="C160" s="105"/>
      <c r="D160" s="8" t="s">
        <v>284</v>
      </c>
      <c r="E160" s="9">
        <v>55</v>
      </c>
      <c r="F160" s="29"/>
      <c r="G160" s="30"/>
    </row>
    <row r="161" spans="2:7">
      <c r="B161" s="103"/>
      <c r="C161" s="106"/>
      <c r="D161" s="8" t="s">
        <v>276</v>
      </c>
      <c r="E161" s="9">
        <v>4</v>
      </c>
      <c r="F161" s="29"/>
      <c r="G161" s="30"/>
    </row>
    <row r="162" spans="2:7">
      <c r="B162" s="101" t="s">
        <v>150</v>
      </c>
      <c r="C162" s="104" t="s">
        <v>25</v>
      </c>
      <c r="D162" s="8" t="s">
        <v>278</v>
      </c>
      <c r="E162" s="9">
        <v>675</v>
      </c>
      <c r="F162" s="29"/>
      <c r="G162" s="30"/>
    </row>
    <row r="163" spans="2:7">
      <c r="B163" s="102"/>
      <c r="C163" s="105"/>
      <c r="D163" s="8" t="s">
        <v>279</v>
      </c>
      <c r="E163" s="9">
        <v>18</v>
      </c>
      <c r="F163" s="29"/>
      <c r="G163" s="30"/>
    </row>
    <row r="164" spans="2:7">
      <c r="B164" s="102"/>
      <c r="C164" s="105"/>
      <c r="D164" s="8" t="s">
        <v>280</v>
      </c>
      <c r="E164" s="9">
        <v>19</v>
      </c>
      <c r="F164" s="29"/>
      <c r="G164" s="30"/>
    </row>
    <row r="165" spans="2:7">
      <c r="B165" s="102"/>
      <c r="C165" s="105"/>
      <c r="D165" s="8" t="s">
        <v>281</v>
      </c>
      <c r="E165" s="9">
        <v>5</v>
      </c>
      <c r="F165" s="29"/>
      <c r="G165" s="30"/>
    </row>
    <row r="166" spans="2:7">
      <c r="B166" s="102"/>
      <c r="C166" s="105"/>
      <c r="D166" s="8" t="s">
        <v>282</v>
      </c>
      <c r="E166" s="9">
        <v>4</v>
      </c>
      <c r="F166" s="29"/>
      <c r="G166" s="30"/>
    </row>
    <row r="167" spans="2:7">
      <c r="B167" s="102"/>
      <c r="C167" s="105"/>
      <c r="D167" s="8" t="s">
        <v>283</v>
      </c>
      <c r="E167" s="9">
        <v>4</v>
      </c>
      <c r="F167" s="29"/>
      <c r="G167" s="30"/>
    </row>
    <row r="168" spans="2:7">
      <c r="B168" s="102"/>
      <c r="C168" s="105"/>
      <c r="D168" s="8" t="s">
        <v>284</v>
      </c>
      <c r="E168" s="9">
        <v>0</v>
      </c>
      <c r="F168" s="29"/>
      <c r="G168" s="30"/>
    </row>
    <row r="169" spans="2:7">
      <c r="B169" s="103"/>
      <c r="C169" s="106"/>
      <c r="D169" s="8" t="s">
        <v>276</v>
      </c>
      <c r="E169" s="9">
        <v>4</v>
      </c>
      <c r="F169" s="29"/>
      <c r="G169" s="30"/>
    </row>
    <row r="170" spans="2:7">
      <c r="B170" s="101" t="s">
        <v>151</v>
      </c>
      <c r="C170" s="104" t="s">
        <v>26</v>
      </c>
      <c r="D170" s="8" t="s">
        <v>278</v>
      </c>
      <c r="E170" s="7">
        <v>512</v>
      </c>
      <c r="F170" s="29"/>
      <c r="G170" s="30"/>
    </row>
    <row r="171" spans="2:7">
      <c r="B171" s="102"/>
      <c r="C171" s="105"/>
      <c r="D171" s="8" t="s">
        <v>279</v>
      </c>
      <c r="E171" s="7">
        <v>41</v>
      </c>
      <c r="F171" s="29"/>
      <c r="G171" s="30"/>
    </row>
    <row r="172" spans="2:7">
      <c r="B172" s="102"/>
      <c r="C172" s="105"/>
      <c r="D172" s="8" t="s">
        <v>280</v>
      </c>
      <c r="E172" s="7">
        <v>115</v>
      </c>
      <c r="F172" s="29"/>
      <c r="G172" s="30"/>
    </row>
    <row r="173" spans="2:7">
      <c r="B173" s="102"/>
      <c r="C173" s="105"/>
      <c r="D173" s="8" t="s">
        <v>281</v>
      </c>
      <c r="E173" s="7">
        <v>46</v>
      </c>
      <c r="F173" s="29"/>
      <c r="G173" s="30"/>
    </row>
    <row r="174" spans="2:7">
      <c r="B174" s="102"/>
      <c r="C174" s="105"/>
      <c r="D174" s="8" t="s">
        <v>282</v>
      </c>
      <c r="E174" s="7">
        <v>7</v>
      </c>
      <c r="F174" s="29"/>
      <c r="G174" s="30"/>
    </row>
    <row r="175" spans="2:7">
      <c r="B175" s="102"/>
      <c r="C175" s="105"/>
      <c r="D175" s="8" t="s">
        <v>283</v>
      </c>
      <c r="E175" s="7">
        <v>5</v>
      </c>
      <c r="F175" s="29"/>
      <c r="G175" s="30"/>
    </row>
    <row r="176" spans="2:7">
      <c r="B176" s="102"/>
      <c r="C176" s="105"/>
      <c r="D176" s="8" t="s">
        <v>284</v>
      </c>
      <c r="E176" s="7">
        <v>0</v>
      </c>
      <c r="F176" s="29"/>
      <c r="G176" s="30"/>
    </row>
    <row r="177" spans="2:7">
      <c r="B177" s="103"/>
      <c r="C177" s="106"/>
      <c r="D177" s="8" t="s">
        <v>276</v>
      </c>
      <c r="E177" s="7">
        <v>4</v>
      </c>
      <c r="F177" s="29"/>
      <c r="G177" s="30"/>
    </row>
    <row r="178" spans="2:7">
      <c r="B178" s="101" t="s">
        <v>152</v>
      </c>
      <c r="C178" s="104" t="s">
        <v>27</v>
      </c>
      <c r="D178" s="8" t="s">
        <v>278</v>
      </c>
      <c r="E178" s="7">
        <v>97</v>
      </c>
      <c r="F178" s="29"/>
      <c r="G178" s="30"/>
    </row>
    <row r="179" spans="2:7">
      <c r="B179" s="102"/>
      <c r="C179" s="105"/>
      <c r="D179" s="8" t="s">
        <v>279</v>
      </c>
      <c r="E179" s="7">
        <v>105</v>
      </c>
      <c r="F179" s="29"/>
      <c r="G179" s="30"/>
    </row>
    <row r="180" spans="2:7">
      <c r="B180" s="102"/>
      <c r="C180" s="105"/>
      <c r="D180" s="8" t="s">
        <v>280</v>
      </c>
      <c r="E180" s="7">
        <v>410</v>
      </c>
      <c r="F180" s="29"/>
      <c r="G180" s="30"/>
    </row>
    <row r="181" spans="2:7">
      <c r="B181" s="102"/>
      <c r="C181" s="105"/>
      <c r="D181" s="8" t="s">
        <v>281</v>
      </c>
      <c r="E181" s="7">
        <v>106</v>
      </c>
      <c r="F181" s="29"/>
      <c r="G181" s="30"/>
    </row>
    <row r="182" spans="2:7">
      <c r="B182" s="102"/>
      <c r="C182" s="105"/>
      <c r="D182" s="8" t="s">
        <v>282</v>
      </c>
      <c r="E182" s="7">
        <v>4</v>
      </c>
      <c r="F182" s="29"/>
      <c r="G182" s="30"/>
    </row>
    <row r="183" spans="2:7">
      <c r="B183" s="102"/>
      <c r="C183" s="105"/>
      <c r="D183" s="8" t="s">
        <v>283</v>
      </c>
      <c r="E183" s="7">
        <v>3</v>
      </c>
      <c r="F183" s="29"/>
      <c r="G183" s="30"/>
    </row>
    <row r="184" spans="2:7">
      <c r="B184" s="102"/>
      <c r="C184" s="105"/>
      <c r="D184" s="8" t="s">
        <v>284</v>
      </c>
      <c r="E184" s="7">
        <v>1</v>
      </c>
      <c r="F184" s="29"/>
      <c r="G184" s="30"/>
    </row>
    <row r="185" spans="2:7">
      <c r="B185" s="103"/>
      <c r="C185" s="106"/>
      <c r="D185" s="8" t="s">
        <v>276</v>
      </c>
      <c r="E185" s="7">
        <v>4</v>
      </c>
      <c r="F185" s="29"/>
      <c r="G185" s="30"/>
    </row>
    <row r="186" spans="2:7">
      <c r="B186" s="101" t="s">
        <v>153</v>
      </c>
      <c r="C186" s="104" t="s">
        <v>28</v>
      </c>
      <c r="D186" s="8" t="s">
        <v>274</v>
      </c>
      <c r="E186" s="7">
        <v>110</v>
      </c>
      <c r="F186" s="29"/>
      <c r="G186" s="30"/>
    </row>
    <row r="187" spans="2:7">
      <c r="B187" s="102"/>
      <c r="C187" s="105"/>
      <c r="D187" s="8" t="s">
        <v>275</v>
      </c>
      <c r="E187" s="7">
        <v>616</v>
      </c>
      <c r="F187" s="29"/>
      <c r="G187" s="30"/>
    </row>
    <row r="188" spans="2:7">
      <c r="B188" s="103"/>
      <c r="C188" s="106"/>
      <c r="D188" s="8" t="s">
        <v>276</v>
      </c>
      <c r="E188" s="7">
        <v>4</v>
      </c>
      <c r="F188" s="29"/>
      <c r="G188" s="30"/>
    </row>
    <row r="189" spans="2:7">
      <c r="B189" s="101" t="s">
        <v>154</v>
      </c>
      <c r="C189" s="104" t="s">
        <v>29</v>
      </c>
      <c r="D189" s="8" t="s">
        <v>285</v>
      </c>
      <c r="E189" s="7">
        <v>617</v>
      </c>
      <c r="F189" s="29"/>
      <c r="G189" s="30"/>
    </row>
    <row r="190" spans="2:7">
      <c r="B190" s="102"/>
      <c r="C190" s="105"/>
      <c r="D190" s="9" t="s">
        <v>257</v>
      </c>
      <c r="E190" s="7">
        <v>97</v>
      </c>
      <c r="F190" s="29"/>
      <c r="G190" s="30"/>
    </row>
    <row r="191" spans="2:7">
      <c r="B191" s="102"/>
      <c r="C191" s="105"/>
      <c r="D191" s="9" t="s">
        <v>258</v>
      </c>
      <c r="E191" s="7">
        <v>5</v>
      </c>
      <c r="F191" s="29"/>
      <c r="G191" s="30"/>
    </row>
    <row r="192" spans="2:7">
      <c r="B192" s="102"/>
      <c r="C192" s="105"/>
      <c r="D192" s="9" t="s">
        <v>259</v>
      </c>
      <c r="E192" s="7">
        <v>0</v>
      </c>
      <c r="F192" s="29"/>
      <c r="G192" s="30"/>
    </row>
    <row r="193" spans="2:8">
      <c r="B193" s="102"/>
      <c r="C193" s="105"/>
      <c r="D193" s="9" t="s">
        <v>260</v>
      </c>
      <c r="E193" s="7">
        <v>3</v>
      </c>
      <c r="F193" s="29"/>
      <c r="G193" s="30"/>
    </row>
    <row r="194" spans="2:8">
      <c r="B194" s="102"/>
      <c r="C194" s="105"/>
      <c r="D194" s="9" t="s">
        <v>261</v>
      </c>
      <c r="E194" s="7">
        <v>1</v>
      </c>
      <c r="F194" s="29"/>
      <c r="G194" s="30"/>
    </row>
    <row r="195" spans="2:8">
      <c r="B195" s="102"/>
      <c r="C195" s="105"/>
      <c r="D195" s="9" t="s">
        <v>262</v>
      </c>
      <c r="E195" s="7">
        <v>3</v>
      </c>
      <c r="F195" s="29"/>
      <c r="G195" s="30"/>
    </row>
    <row r="196" spans="2:8">
      <c r="B196" s="103"/>
      <c r="C196" s="106"/>
      <c r="D196" s="9" t="s">
        <v>276</v>
      </c>
      <c r="E196" s="7">
        <v>4</v>
      </c>
      <c r="F196" s="29"/>
      <c r="G196" s="30"/>
    </row>
    <row r="197" spans="2:8">
      <c r="B197" s="108" t="s">
        <v>155</v>
      </c>
      <c r="C197" s="104" t="s">
        <v>30</v>
      </c>
      <c r="D197" s="40">
        <v>0</v>
      </c>
      <c r="E197" s="41">
        <v>311</v>
      </c>
      <c r="F197" s="87" t="s">
        <v>600</v>
      </c>
      <c r="G197" s="86" t="s">
        <v>751</v>
      </c>
      <c r="H197" s="48"/>
    </row>
    <row r="198" spans="2:8">
      <c r="B198" s="109"/>
      <c r="C198" s="105"/>
      <c r="D198" s="40">
        <v>1</v>
      </c>
      <c r="E198" s="41">
        <v>276</v>
      </c>
      <c r="F198" s="87"/>
      <c r="G198" s="86"/>
      <c r="H198" s="48"/>
    </row>
    <row r="199" spans="2:8">
      <c r="B199" s="109"/>
      <c r="C199" s="105"/>
      <c r="D199" s="40">
        <v>2</v>
      </c>
      <c r="E199" s="41">
        <v>80</v>
      </c>
      <c r="F199" s="87"/>
      <c r="G199" s="86"/>
      <c r="H199" s="48"/>
    </row>
    <row r="200" spans="2:8">
      <c r="B200" s="109"/>
      <c r="C200" s="105"/>
      <c r="D200" s="40">
        <v>3</v>
      </c>
      <c r="E200" s="41">
        <v>31</v>
      </c>
      <c r="F200" s="87"/>
      <c r="G200" s="86"/>
      <c r="H200" s="48"/>
    </row>
    <row r="201" spans="2:8">
      <c r="B201" s="109"/>
      <c r="C201" s="105"/>
      <c r="D201" s="40">
        <v>4</v>
      </c>
      <c r="E201" s="41">
        <v>13</v>
      </c>
      <c r="F201" s="87"/>
      <c r="G201" s="86"/>
      <c r="H201" s="48"/>
    </row>
    <row r="202" spans="2:8">
      <c r="B202" s="109"/>
      <c r="C202" s="105"/>
      <c r="D202" s="40">
        <v>5</v>
      </c>
      <c r="E202" s="41">
        <v>11</v>
      </c>
      <c r="F202" s="87"/>
      <c r="G202" s="86"/>
      <c r="H202" s="48"/>
    </row>
    <row r="203" spans="2:8">
      <c r="B203" s="109"/>
      <c r="C203" s="105"/>
      <c r="D203" s="40">
        <v>6</v>
      </c>
      <c r="E203" s="41">
        <v>3</v>
      </c>
      <c r="F203" s="87"/>
      <c r="G203" s="86"/>
      <c r="H203" s="48"/>
    </row>
    <row r="204" spans="2:8">
      <c r="B204" s="109"/>
      <c r="C204" s="105"/>
      <c r="D204" s="40">
        <v>7</v>
      </c>
      <c r="E204" s="41">
        <v>1</v>
      </c>
      <c r="F204" s="87"/>
      <c r="G204" s="86"/>
      <c r="H204" s="48"/>
    </row>
    <row r="205" spans="2:8">
      <c r="B205" s="110"/>
      <c r="C205" s="106"/>
      <c r="D205" s="10" t="s">
        <v>276</v>
      </c>
      <c r="E205" s="41">
        <v>4</v>
      </c>
      <c r="F205" s="87"/>
      <c r="G205" s="86"/>
    </row>
    <row r="206" spans="2:8">
      <c r="B206" s="101" t="s">
        <v>156</v>
      </c>
      <c r="C206" s="104" t="s">
        <v>31</v>
      </c>
      <c r="D206" s="9" t="s">
        <v>286</v>
      </c>
      <c r="E206" s="7">
        <v>3</v>
      </c>
      <c r="F206" s="29"/>
      <c r="G206" s="30"/>
    </row>
    <row r="207" spans="2:8">
      <c r="B207" s="102"/>
      <c r="C207" s="105"/>
      <c r="D207" s="9" t="s">
        <v>287</v>
      </c>
      <c r="E207" s="7">
        <v>251</v>
      </c>
      <c r="F207" s="29"/>
      <c r="G207" s="30"/>
    </row>
    <row r="208" spans="2:8">
      <c r="B208" s="102"/>
      <c r="C208" s="105"/>
      <c r="D208" s="9" t="s">
        <v>288</v>
      </c>
      <c r="E208" s="7">
        <v>189</v>
      </c>
      <c r="F208" s="29"/>
      <c r="G208" s="30"/>
    </row>
    <row r="209" spans="2:8">
      <c r="B209" s="102"/>
      <c r="C209" s="105"/>
      <c r="D209" s="9" t="s">
        <v>289</v>
      </c>
      <c r="E209" s="7">
        <v>171</v>
      </c>
      <c r="F209" s="29"/>
      <c r="G209" s="30"/>
    </row>
    <row r="210" spans="2:8">
      <c r="B210" s="102"/>
      <c r="C210" s="105"/>
      <c r="D210" s="9" t="s">
        <v>290</v>
      </c>
      <c r="E210" s="7">
        <v>112</v>
      </c>
      <c r="F210" s="29"/>
      <c r="G210" s="30"/>
    </row>
    <row r="211" spans="2:8">
      <c r="B211" s="103"/>
      <c r="C211" s="106"/>
      <c r="D211" s="9" t="s">
        <v>276</v>
      </c>
      <c r="E211" s="7">
        <v>4</v>
      </c>
      <c r="F211" s="29"/>
      <c r="G211" s="30"/>
    </row>
    <row r="212" spans="2:8">
      <c r="B212" s="101" t="s">
        <v>157</v>
      </c>
      <c r="C212" s="104" t="s">
        <v>32</v>
      </c>
      <c r="D212" s="8" t="s">
        <v>291</v>
      </c>
      <c r="E212" s="7">
        <v>79</v>
      </c>
      <c r="F212" s="29"/>
      <c r="G212" s="30"/>
    </row>
    <row r="213" spans="2:8">
      <c r="B213" s="102"/>
      <c r="C213" s="105"/>
      <c r="D213" s="8" t="s">
        <v>292</v>
      </c>
      <c r="E213" s="7">
        <v>56</v>
      </c>
      <c r="F213" s="29"/>
      <c r="G213" s="30"/>
    </row>
    <row r="214" spans="2:8">
      <c r="B214" s="102"/>
      <c r="C214" s="105"/>
      <c r="D214" s="8" t="s">
        <v>293</v>
      </c>
      <c r="E214" s="7">
        <v>99</v>
      </c>
      <c r="F214" s="29"/>
      <c r="G214" s="30"/>
    </row>
    <row r="215" spans="2:8">
      <c r="B215" s="102"/>
      <c r="C215" s="105"/>
      <c r="D215" s="8" t="s">
        <v>294</v>
      </c>
      <c r="E215" s="7">
        <v>51</v>
      </c>
      <c r="F215" s="29"/>
      <c r="G215" s="30"/>
    </row>
    <row r="216" spans="2:8">
      <c r="B216" s="102"/>
      <c r="C216" s="105"/>
      <c r="D216" s="8" t="s">
        <v>295</v>
      </c>
      <c r="E216" s="7">
        <v>67</v>
      </c>
      <c r="F216" s="29"/>
      <c r="G216" s="30"/>
    </row>
    <row r="217" spans="2:8">
      <c r="B217" s="102"/>
      <c r="C217" s="105"/>
      <c r="D217" s="8" t="s">
        <v>296</v>
      </c>
      <c r="E217" s="7">
        <v>29</v>
      </c>
      <c r="F217" s="29"/>
      <c r="G217" s="30"/>
    </row>
    <row r="218" spans="2:8">
      <c r="B218" s="102"/>
      <c r="C218" s="105"/>
      <c r="D218" s="8" t="s">
        <v>297</v>
      </c>
      <c r="E218" s="7">
        <v>345</v>
      </c>
      <c r="F218" s="29"/>
      <c r="G218" s="30"/>
    </row>
    <row r="219" spans="2:8">
      <c r="B219" s="103"/>
      <c r="C219" s="106"/>
      <c r="D219" s="8" t="s">
        <v>276</v>
      </c>
      <c r="E219" s="7">
        <v>4</v>
      </c>
      <c r="F219" s="29"/>
      <c r="G219" s="30"/>
    </row>
    <row r="220" spans="2:8" ht="45">
      <c r="B220" s="101" t="s">
        <v>158</v>
      </c>
      <c r="C220" s="104" t="s">
        <v>33</v>
      </c>
      <c r="D220" s="8" t="s">
        <v>285</v>
      </c>
      <c r="E220" s="7">
        <v>462</v>
      </c>
      <c r="F220" s="36" t="s">
        <v>601</v>
      </c>
      <c r="G220" s="34" t="s">
        <v>751</v>
      </c>
      <c r="H220" s="57"/>
    </row>
    <row r="221" spans="2:8">
      <c r="B221" s="102"/>
      <c r="C221" s="105"/>
      <c r="D221" s="8" t="s">
        <v>298</v>
      </c>
      <c r="E221" s="7">
        <v>264</v>
      </c>
      <c r="F221" s="29"/>
      <c r="G221" s="30"/>
    </row>
    <row r="222" spans="2:8">
      <c r="B222" s="103"/>
      <c r="C222" s="106"/>
      <c r="D222" s="8" t="s">
        <v>276</v>
      </c>
      <c r="E222" s="7">
        <v>4</v>
      </c>
      <c r="F222" s="29"/>
      <c r="G222" s="30"/>
    </row>
    <row r="223" spans="2:8">
      <c r="B223" s="101" t="s">
        <v>159</v>
      </c>
      <c r="C223" s="104" t="s">
        <v>34</v>
      </c>
      <c r="D223" s="8" t="s">
        <v>285</v>
      </c>
      <c r="E223" s="7">
        <v>642</v>
      </c>
      <c r="F223" s="29"/>
      <c r="G223" s="30"/>
    </row>
    <row r="224" spans="2:8">
      <c r="B224" s="102"/>
      <c r="C224" s="105"/>
      <c r="D224" s="8" t="s">
        <v>299</v>
      </c>
      <c r="E224" s="7">
        <v>83</v>
      </c>
      <c r="F224" s="29"/>
      <c r="G224" s="30"/>
    </row>
    <row r="225" spans="2:7">
      <c r="B225" s="103"/>
      <c r="C225" s="106"/>
      <c r="D225" s="8" t="s">
        <v>276</v>
      </c>
      <c r="E225" s="7">
        <v>4</v>
      </c>
      <c r="F225" s="29"/>
      <c r="G225" s="30"/>
    </row>
    <row r="226" spans="2:7">
      <c r="B226" s="101" t="s">
        <v>160</v>
      </c>
      <c r="C226" s="104" t="s">
        <v>35</v>
      </c>
      <c r="D226" s="8" t="s">
        <v>285</v>
      </c>
      <c r="E226" s="7">
        <v>706</v>
      </c>
      <c r="F226" s="29"/>
      <c r="G226" s="30"/>
    </row>
    <row r="227" spans="2:7">
      <c r="B227" s="102"/>
      <c r="C227" s="105"/>
      <c r="D227" s="8" t="s">
        <v>300</v>
      </c>
      <c r="E227" s="7">
        <v>20</v>
      </c>
      <c r="F227" s="29"/>
      <c r="G227" s="30"/>
    </row>
    <row r="228" spans="2:7">
      <c r="B228" s="103"/>
      <c r="C228" s="106"/>
      <c r="D228" s="8" t="s">
        <v>276</v>
      </c>
      <c r="E228" s="7">
        <v>4</v>
      </c>
      <c r="F228" s="29"/>
      <c r="G228" s="30"/>
    </row>
    <row r="229" spans="2:7" ht="28.5" customHeight="1">
      <c r="B229" s="101" t="s">
        <v>161</v>
      </c>
      <c r="C229" s="104" t="s">
        <v>36</v>
      </c>
      <c r="D229" s="8" t="s">
        <v>285</v>
      </c>
      <c r="E229" s="7">
        <v>698</v>
      </c>
      <c r="F229" s="79" t="s">
        <v>601</v>
      </c>
      <c r="G229" s="88" t="s">
        <v>751</v>
      </c>
    </row>
    <row r="230" spans="2:7" ht="15.75" customHeight="1">
      <c r="B230" s="102"/>
      <c r="C230" s="105"/>
      <c r="D230" s="8" t="s">
        <v>301</v>
      </c>
      <c r="E230" s="7">
        <v>28</v>
      </c>
      <c r="F230" s="79"/>
      <c r="G230" s="88"/>
    </row>
    <row r="231" spans="2:7" ht="15.75" customHeight="1">
      <c r="B231" s="103"/>
      <c r="C231" s="106"/>
      <c r="D231" s="8" t="s">
        <v>276</v>
      </c>
      <c r="E231" s="7">
        <v>4</v>
      </c>
      <c r="F231" s="79"/>
      <c r="G231" s="88"/>
    </row>
    <row r="232" spans="2:7">
      <c r="B232" s="101" t="s">
        <v>162</v>
      </c>
      <c r="C232" s="104" t="s">
        <v>37</v>
      </c>
      <c r="D232" s="8" t="s">
        <v>285</v>
      </c>
      <c r="E232" s="7">
        <v>726</v>
      </c>
      <c r="F232" s="39"/>
      <c r="G232" s="30"/>
    </row>
    <row r="233" spans="2:7">
      <c r="B233" s="102"/>
      <c r="C233" s="105"/>
      <c r="D233" s="8" t="s">
        <v>302</v>
      </c>
      <c r="E233" s="7">
        <v>0</v>
      </c>
      <c r="F233" s="37"/>
      <c r="G233" s="30"/>
    </row>
    <row r="234" spans="2:7">
      <c r="B234" s="103"/>
      <c r="C234" s="106"/>
      <c r="D234" s="8" t="s">
        <v>276</v>
      </c>
      <c r="E234" s="7">
        <v>4</v>
      </c>
      <c r="F234" s="29"/>
      <c r="G234" s="30"/>
    </row>
    <row r="235" spans="2:7">
      <c r="B235" s="101" t="s">
        <v>163</v>
      </c>
      <c r="C235" s="104" t="s">
        <v>38</v>
      </c>
      <c r="D235" s="8" t="s">
        <v>285</v>
      </c>
      <c r="E235" s="7">
        <v>721</v>
      </c>
      <c r="F235" s="29"/>
      <c r="G235" s="30"/>
    </row>
    <row r="236" spans="2:7">
      <c r="B236" s="102"/>
      <c r="C236" s="105"/>
      <c r="D236" s="8" t="s">
        <v>303</v>
      </c>
      <c r="E236" s="7">
        <v>5</v>
      </c>
      <c r="F236" s="29"/>
      <c r="G236" s="30"/>
    </row>
    <row r="237" spans="2:7">
      <c r="B237" s="103"/>
      <c r="C237" s="106"/>
      <c r="D237" s="8" t="s">
        <v>276</v>
      </c>
      <c r="E237" s="7">
        <v>4</v>
      </c>
      <c r="F237" s="29"/>
      <c r="G237" s="30"/>
    </row>
    <row r="238" spans="2:7">
      <c r="B238" s="101" t="s">
        <v>164</v>
      </c>
      <c r="C238" s="104" t="s">
        <v>39</v>
      </c>
      <c r="D238" s="8" t="s">
        <v>285</v>
      </c>
      <c r="E238" s="7">
        <v>726</v>
      </c>
      <c r="F238" s="29"/>
      <c r="G238" s="30"/>
    </row>
    <row r="239" spans="2:7">
      <c r="B239" s="103"/>
      <c r="C239" s="106"/>
      <c r="D239" s="8" t="s">
        <v>276</v>
      </c>
      <c r="E239" s="7">
        <v>4</v>
      </c>
      <c r="F239" s="29"/>
      <c r="G239" s="30"/>
    </row>
    <row r="240" spans="2:7">
      <c r="B240" s="112" t="s">
        <v>165</v>
      </c>
      <c r="C240" s="114" t="s">
        <v>40</v>
      </c>
      <c r="D240" s="67" t="s">
        <v>269</v>
      </c>
      <c r="E240" s="67">
        <v>726</v>
      </c>
      <c r="F240" s="29"/>
      <c r="G240" s="30"/>
    </row>
    <row r="241" spans="2:10">
      <c r="B241" s="116"/>
      <c r="C241" s="117"/>
      <c r="D241" s="67" t="s">
        <v>276</v>
      </c>
      <c r="E241" s="67">
        <v>4</v>
      </c>
      <c r="F241" s="29"/>
      <c r="G241" s="30"/>
    </row>
    <row r="242" spans="2:10">
      <c r="B242" s="101" t="s">
        <v>166</v>
      </c>
      <c r="C242" s="104" t="s">
        <v>41</v>
      </c>
      <c r="D242" s="8" t="s">
        <v>285</v>
      </c>
      <c r="E242" s="7">
        <v>395</v>
      </c>
      <c r="F242" s="29"/>
      <c r="G242" s="30"/>
    </row>
    <row r="243" spans="2:10">
      <c r="B243" s="102"/>
      <c r="C243" s="105"/>
      <c r="D243" s="8" t="s">
        <v>304</v>
      </c>
      <c r="E243" s="7">
        <v>331</v>
      </c>
      <c r="F243" s="29"/>
      <c r="G243" s="30"/>
    </row>
    <row r="244" spans="2:10">
      <c r="B244" s="103"/>
      <c r="C244" s="106"/>
      <c r="D244" s="8" t="s">
        <v>276</v>
      </c>
      <c r="E244" s="7">
        <v>4</v>
      </c>
      <c r="F244" s="29"/>
      <c r="G244" s="30"/>
    </row>
    <row r="245" spans="2:10">
      <c r="B245" s="101" t="s">
        <v>167</v>
      </c>
      <c r="C245" s="104" t="s">
        <v>42</v>
      </c>
      <c r="D245" s="8" t="s">
        <v>285</v>
      </c>
      <c r="E245" s="7">
        <v>513</v>
      </c>
      <c r="F245" s="29"/>
      <c r="G245" s="30"/>
    </row>
    <row r="246" spans="2:10">
      <c r="B246" s="102"/>
      <c r="C246" s="105"/>
      <c r="D246" s="8" t="s">
        <v>305</v>
      </c>
      <c r="E246" s="7">
        <v>212</v>
      </c>
      <c r="F246" s="29"/>
      <c r="G246" s="30"/>
    </row>
    <row r="247" spans="2:10">
      <c r="B247" s="103"/>
      <c r="C247" s="106"/>
      <c r="D247" s="8" t="s">
        <v>276</v>
      </c>
      <c r="E247" s="7">
        <v>4</v>
      </c>
      <c r="F247" s="29"/>
      <c r="G247" s="30"/>
    </row>
    <row r="248" spans="2:10">
      <c r="B248" s="101" t="s">
        <v>168</v>
      </c>
      <c r="C248" s="104" t="s">
        <v>43</v>
      </c>
      <c r="D248" s="8" t="s">
        <v>285</v>
      </c>
      <c r="E248" s="7">
        <v>704</v>
      </c>
      <c r="F248" s="29"/>
      <c r="G248" s="30"/>
      <c r="I248" s="50"/>
      <c r="J248" s="26"/>
    </row>
    <row r="249" spans="2:10">
      <c r="B249" s="102"/>
      <c r="C249" s="105"/>
      <c r="D249" s="8" t="s">
        <v>306</v>
      </c>
      <c r="E249" s="7">
        <v>22</v>
      </c>
      <c r="F249" s="29"/>
      <c r="G249" s="30"/>
      <c r="I249" s="50"/>
      <c r="J249" s="26"/>
    </row>
    <row r="250" spans="2:10" ht="30" customHeight="1">
      <c r="B250" s="103"/>
      <c r="C250" s="106"/>
      <c r="D250" s="8" t="s">
        <v>276</v>
      </c>
      <c r="E250" s="7">
        <v>4</v>
      </c>
      <c r="F250" s="2" t="s">
        <v>605</v>
      </c>
      <c r="G250" s="24" t="s">
        <v>751</v>
      </c>
      <c r="H250" s="51" t="s">
        <v>764</v>
      </c>
      <c r="I250" s="50" t="s">
        <v>751</v>
      </c>
      <c r="J250" s="26"/>
    </row>
    <row r="251" spans="2:10">
      <c r="B251" s="101" t="s">
        <v>169</v>
      </c>
      <c r="C251" s="104" t="s">
        <v>44</v>
      </c>
      <c r="D251" s="8" t="s">
        <v>285</v>
      </c>
      <c r="E251" s="7">
        <v>637</v>
      </c>
      <c r="F251" s="31"/>
      <c r="G251" s="32"/>
      <c r="I251" s="50"/>
      <c r="J251" s="26"/>
    </row>
    <row r="252" spans="2:10">
      <c r="B252" s="102"/>
      <c r="C252" s="105"/>
      <c r="D252" s="8" t="s">
        <v>307</v>
      </c>
      <c r="E252" s="7">
        <v>89</v>
      </c>
      <c r="F252" s="31"/>
      <c r="G252" s="32"/>
      <c r="I252" s="50"/>
      <c r="J252" s="26"/>
    </row>
    <row r="253" spans="2:10" ht="30">
      <c r="B253" s="103"/>
      <c r="C253" s="106"/>
      <c r="D253" s="8" t="s">
        <v>276</v>
      </c>
      <c r="E253" s="7">
        <v>4</v>
      </c>
      <c r="F253" s="31" t="s">
        <v>606</v>
      </c>
      <c r="G253" s="24" t="s">
        <v>751</v>
      </c>
      <c r="H253" s="51" t="s">
        <v>764</v>
      </c>
      <c r="I253" s="50" t="s">
        <v>751</v>
      </c>
      <c r="J253" s="26"/>
    </row>
    <row r="254" spans="2:10">
      <c r="B254" s="101" t="s">
        <v>170</v>
      </c>
      <c r="C254" s="104" t="s">
        <v>45</v>
      </c>
      <c r="D254" s="8" t="s">
        <v>285</v>
      </c>
      <c r="E254" s="7">
        <v>726</v>
      </c>
      <c r="F254" s="31"/>
      <c r="G254" s="32"/>
    </row>
    <row r="255" spans="2:10" ht="30">
      <c r="B255" s="103"/>
      <c r="C255" s="106"/>
      <c r="D255" s="8" t="s">
        <v>276</v>
      </c>
      <c r="E255" s="7">
        <v>4</v>
      </c>
      <c r="F255" s="31" t="s">
        <v>606</v>
      </c>
      <c r="G255" s="24" t="s">
        <v>751</v>
      </c>
      <c r="H255" s="51" t="s">
        <v>764</v>
      </c>
      <c r="I255" s="51" t="s">
        <v>751</v>
      </c>
    </row>
    <row r="256" spans="2:10">
      <c r="B256" s="112" t="s">
        <v>171</v>
      </c>
      <c r="C256" s="114" t="s">
        <v>46</v>
      </c>
      <c r="D256" s="67" t="s">
        <v>269</v>
      </c>
      <c r="E256" s="67">
        <v>726</v>
      </c>
      <c r="F256" s="31"/>
      <c r="G256" s="32"/>
    </row>
    <row r="257" spans="2:9" ht="30.75" customHeight="1">
      <c r="B257" s="116"/>
      <c r="C257" s="117"/>
      <c r="D257" s="67" t="s">
        <v>276</v>
      </c>
      <c r="E257" s="67">
        <v>4</v>
      </c>
      <c r="F257" s="31" t="s">
        <v>606</v>
      </c>
      <c r="G257" s="24" t="s">
        <v>751</v>
      </c>
      <c r="H257" s="51" t="s">
        <v>764</v>
      </c>
      <c r="I257" s="51" t="s">
        <v>751</v>
      </c>
    </row>
    <row r="258" spans="2:9" ht="60">
      <c r="B258" s="4" t="s">
        <v>172</v>
      </c>
      <c r="C258" s="63" t="s">
        <v>47</v>
      </c>
      <c r="D258" s="10" t="s">
        <v>565</v>
      </c>
      <c r="E258" s="10"/>
      <c r="F258" s="29"/>
      <c r="G258" s="30"/>
    </row>
    <row r="259" spans="2:9" ht="75">
      <c r="B259" s="4" t="s">
        <v>173</v>
      </c>
      <c r="C259" s="63" t="s">
        <v>48</v>
      </c>
      <c r="D259" s="10" t="s">
        <v>565</v>
      </c>
      <c r="E259" s="10"/>
      <c r="F259" s="29"/>
      <c r="G259" s="30"/>
    </row>
    <row r="260" spans="2:9">
      <c r="B260" s="101" t="s">
        <v>174</v>
      </c>
      <c r="C260" s="104" t="s">
        <v>49</v>
      </c>
      <c r="D260" s="8" t="s">
        <v>291</v>
      </c>
      <c r="E260" s="7">
        <v>8</v>
      </c>
      <c r="F260" s="29"/>
      <c r="G260" s="30"/>
    </row>
    <row r="261" spans="2:9">
      <c r="B261" s="102"/>
      <c r="C261" s="105"/>
      <c r="D261" s="8" t="s">
        <v>292</v>
      </c>
      <c r="E261" s="7">
        <v>62</v>
      </c>
      <c r="F261" s="29"/>
      <c r="G261" s="30"/>
    </row>
    <row r="262" spans="2:9">
      <c r="B262" s="102"/>
      <c r="C262" s="105"/>
      <c r="D262" s="8" t="s">
        <v>293</v>
      </c>
      <c r="E262" s="7">
        <v>44</v>
      </c>
      <c r="F262" s="29"/>
      <c r="G262" s="30"/>
    </row>
    <row r="263" spans="2:9">
      <c r="B263" s="102"/>
      <c r="C263" s="105"/>
      <c r="D263" s="8" t="s">
        <v>294</v>
      </c>
      <c r="E263" s="7">
        <v>25</v>
      </c>
      <c r="F263" s="29"/>
      <c r="G263" s="30"/>
    </row>
    <row r="264" spans="2:9">
      <c r="B264" s="102"/>
      <c r="C264" s="105"/>
      <c r="D264" s="8" t="s">
        <v>295</v>
      </c>
      <c r="E264" s="7">
        <v>17</v>
      </c>
      <c r="F264" s="29"/>
      <c r="G264" s="30"/>
    </row>
    <row r="265" spans="2:9">
      <c r="B265" s="102"/>
      <c r="C265" s="105"/>
      <c r="D265" s="8" t="s">
        <v>296</v>
      </c>
      <c r="E265" s="7">
        <v>3</v>
      </c>
      <c r="F265" s="29"/>
      <c r="G265" s="30"/>
    </row>
    <row r="266" spans="2:9">
      <c r="B266" s="102"/>
      <c r="C266" s="105"/>
      <c r="D266" s="8" t="s">
        <v>308</v>
      </c>
      <c r="E266" s="7">
        <v>567</v>
      </c>
      <c r="F266" s="29"/>
      <c r="G266" s="30"/>
    </row>
    <row r="267" spans="2:9">
      <c r="B267" s="103"/>
      <c r="C267" s="106"/>
      <c r="D267" s="8" t="s">
        <v>276</v>
      </c>
      <c r="E267" s="7">
        <v>4</v>
      </c>
      <c r="F267" s="29"/>
      <c r="G267" s="30"/>
    </row>
    <row r="268" spans="2:9">
      <c r="B268" s="108" t="s">
        <v>175</v>
      </c>
      <c r="C268" s="104" t="s">
        <v>50</v>
      </c>
      <c r="D268" s="40">
        <v>0</v>
      </c>
      <c r="E268" s="10">
        <v>27</v>
      </c>
      <c r="F268" s="29"/>
      <c r="G268" s="30"/>
    </row>
    <row r="269" spans="2:9">
      <c r="B269" s="109"/>
      <c r="C269" s="105"/>
      <c r="D269" s="40">
        <v>1</v>
      </c>
      <c r="E269" s="10">
        <v>27</v>
      </c>
      <c r="F269" s="29"/>
      <c r="G269" s="30"/>
      <c r="H269" s="56"/>
    </row>
    <row r="270" spans="2:9">
      <c r="B270" s="109"/>
      <c r="C270" s="105"/>
      <c r="D270" s="40">
        <v>2</v>
      </c>
      <c r="E270" s="10">
        <v>66</v>
      </c>
      <c r="F270" s="29"/>
      <c r="G270" s="30"/>
      <c r="H270" s="56"/>
      <c r="I270" s="50"/>
    </row>
    <row r="271" spans="2:9">
      <c r="B271" s="109"/>
      <c r="C271" s="105"/>
      <c r="D271" s="40">
        <v>3</v>
      </c>
      <c r="E271" s="10">
        <v>86</v>
      </c>
      <c r="F271" s="29"/>
      <c r="G271" s="30"/>
      <c r="H271" s="56"/>
      <c r="I271" s="50"/>
    </row>
    <row r="272" spans="2:9">
      <c r="B272" s="109"/>
      <c r="C272" s="105"/>
      <c r="D272" s="40">
        <v>4</v>
      </c>
      <c r="E272" s="10">
        <v>30</v>
      </c>
      <c r="F272" s="29"/>
      <c r="G272" s="30"/>
      <c r="H272" s="56"/>
      <c r="I272" s="50"/>
    </row>
    <row r="273" spans="2:10">
      <c r="B273" s="109"/>
      <c r="C273" s="105"/>
      <c r="D273" s="40">
        <v>5</v>
      </c>
      <c r="E273" s="10">
        <v>481</v>
      </c>
      <c r="F273" s="29"/>
      <c r="G273" s="30"/>
      <c r="H273" s="56"/>
      <c r="I273" s="50"/>
    </row>
    <row r="274" spans="2:10" ht="105">
      <c r="B274" s="109"/>
      <c r="C274" s="105"/>
      <c r="D274" s="40">
        <v>6</v>
      </c>
      <c r="E274" s="10">
        <v>7</v>
      </c>
      <c r="F274" s="31" t="s">
        <v>607</v>
      </c>
      <c r="G274" s="23" t="s">
        <v>753</v>
      </c>
      <c r="H274" s="56" t="s">
        <v>764</v>
      </c>
      <c r="I274" s="50" t="s">
        <v>751</v>
      </c>
      <c r="J274" s="26"/>
    </row>
    <row r="275" spans="2:10">
      <c r="B275" s="110"/>
      <c r="C275" s="106"/>
      <c r="D275" s="10" t="s">
        <v>276</v>
      </c>
      <c r="E275" s="10">
        <v>6</v>
      </c>
      <c r="F275" s="29"/>
      <c r="G275" s="30"/>
      <c r="H275" s="56"/>
      <c r="I275" s="50"/>
      <c r="J275" s="26"/>
    </row>
    <row r="276" spans="2:10">
      <c r="B276" s="101" t="s">
        <v>176</v>
      </c>
      <c r="C276" s="104" t="s">
        <v>51</v>
      </c>
      <c r="D276" s="8" t="s">
        <v>309</v>
      </c>
      <c r="E276" s="7">
        <v>12</v>
      </c>
      <c r="F276" s="29"/>
      <c r="G276" s="30"/>
      <c r="H276" s="56"/>
      <c r="I276" s="50"/>
      <c r="J276" s="26"/>
    </row>
    <row r="277" spans="2:10">
      <c r="B277" s="102"/>
      <c r="C277" s="105"/>
      <c r="D277" s="8" t="s">
        <v>310</v>
      </c>
      <c r="E277" s="7">
        <v>88</v>
      </c>
      <c r="F277" s="29"/>
      <c r="G277" s="30"/>
      <c r="I277" s="50"/>
      <c r="J277" s="26"/>
    </row>
    <row r="278" spans="2:10">
      <c r="B278" s="102"/>
      <c r="C278" s="105"/>
      <c r="D278" s="8" t="s">
        <v>311</v>
      </c>
      <c r="E278" s="7">
        <v>144</v>
      </c>
      <c r="F278" s="29"/>
      <c r="G278" s="30"/>
      <c r="I278" s="50"/>
      <c r="J278" s="26"/>
    </row>
    <row r="279" spans="2:10" ht="30">
      <c r="B279" s="102"/>
      <c r="C279" s="105"/>
      <c r="D279" s="9" t="s">
        <v>312</v>
      </c>
      <c r="E279" s="7">
        <v>481</v>
      </c>
      <c r="F279" s="29"/>
      <c r="G279" s="30"/>
      <c r="I279" s="50"/>
      <c r="J279" s="26"/>
    </row>
    <row r="280" spans="2:10">
      <c r="B280" s="103"/>
      <c r="C280" s="106"/>
      <c r="D280" s="8" t="s">
        <v>276</v>
      </c>
      <c r="E280" s="7">
        <v>5</v>
      </c>
      <c r="F280" s="29"/>
      <c r="G280" s="30"/>
      <c r="I280" s="50"/>
      <c r="J280" s="26"/>
    </row>
    <row r="281" spans="2:10">
      <c r="B281" s="101" t="s">
        <v>177</v>
      </c>
      <c r="C281" s="104" t="s">
        <v>52</v>
      </c>
      <c r="D281" s="8" t="s">
        <v>274</v>
      </c>
      <c r="E281" s="38">
        <v>601</v>
      </c>
      <c r="F281" s="79" t="s">
        <v>601</v>
      </c>
      <c r="G281" s="81" t="s">
        <v>751</v>
      </c>
      <c r="I281" s="50"/>
      <c r="J281" s="26"/>
    </row>
    <row r="282" spans="2:10">
      <c r="B282" s="102"/>
      <c r="C282" s="105"/>
      <c r="D282" s="8" t="s">
        <v>313</v>
      </c>
      <c r="E282" s="38">
        <v>34</v>
      </c>
      <c r="F282" s="79"/>
      <c r="G282" s="81"/>
    </row>
    <row r="283" spans="2:10">
      <c r="B283" s="102"/>
      <c r="C283" s="105"/>
      <c r="D283" s="8" t="s">
        <v>314</v>
      </c>
      <c r="E283" s="38">
        <v>91</v>
      </c>
      <c r="F283" s="79"/>
      <c r="G283" s="81"/>
    </row>
    <row r="284" spans="2:10">
      <c r="B284" s="103"/>
      <c r="C284" s="106"/>
      <c r="D284" s="8" t="s">
        <v>276</v>
      </c>
      <c r="E284" s="38">
        <v>4</v>
      </c>
      <c r="F284" s="79"/>
      <c r="G284" s="81"/>
    </row>
    <row r="285" spans="2:10" ht="15" customHeight="1">
      <c r="B285" s="84" t="s">
        <v>178</v>
      </c>
      <c r="C285" s="85" t="s">
        <v>53</v>
      </c>
      <c r="D285" s="8" t="s">
        <v>315</v>
      </c>
      <c r="E285" s="7">
        <v>160</v>
      </c>
      <c r="F285" s="29"/>
      <c r="G285" s="30"/>
    </row>
    <row r="286" spans="2:10">
      <c r="B286" s="84"/>
      <c r="C286" s="85"/>
      <c r="D286" s="8" t="s">
        <v>316</v>
      </c>
      <c r="E286" s="7">
        <v>0</v>
      </c>
      <c r="F286" s="29"/>
      <c r="G286" s="30"/>
    </row>
    <row r="287" spans="2:10">
      <c r="B287" s="84"/>
      <c r="C287" s="85"/>
      <c r="D287" s="8" t="s">
        <v>317</v>
      </c>
      <c r="E287" s="7">
        <v>1</v>
      </c>
      <c r="F287" s="29"/>
      <c r="G287" s="30"/>
    </row>
    <row r="288" spans="2:10">
      <c r="B288" s="84"/>
      <c r="C288" s="85"/>
      <c r="D288" s="8" t="s">
        <v>318</v>
      </c>
      <c r="E288" s="7">
        <v>124</v>
      </c>
      <c r="F288" s="29"/>
      <c r="G288" s="30"/>
    </row>
    <row r="289" spans="2:7">
      <c r="B289" s="84"/>
      <c r="C289" s="85"/>
      <c r="D289" s="8" t="s">
        <v>319</v>
      </c>
      <c r="E289" s="7">
        <v>37</v>
      </c>
      <c r="F289" s="29"/>
      <c r="G289" s="30"/>
    </row>
    <row r="290" spans="2:7">
      <c r="B290" s="84"/>
      <c r="C290" s="85"/>
      <c r="D290" s="8" t="s">
        <v>322</v>
      </c>
      <c r="E290" s="7">
        <v>382</v>
      </c>
      <c r="F290" s="29"/>
      <c r="G290" s="30"/>
    </row>
    <row r="291" spans="2:7">
      <c r="B291" s="84"/>
      <c r="C291" s="85"/>
      <c r="D291" s="8" t="s">
        <v>320</v>
      </c>
      <c r="E291" s="7">
        <v>2</v>
      </c>
      <c r="F291" s="29"/>
      <c r="G291" s="30"/>
    </row>
    <row r="292" spans="2:7">
      <c r="B292" s="84"/>
      <c r="C292" s="85"/>
      <c r="D292" s="8" t="s">
        <v>321</v>
      </c>
      <c r="E292" s="7">
        <v>20</v>
      </c>
      <c r="F292" s="29"/>
      <c r="G292" s="30"/>
    </row>
    <row r="293" spans="2:7">
      <c r="B293" s="84"/>
      <c r="C293" s="85"/>
      <c r="D293" s="8" t="s">
        <v>276</v>
      </c>
      <c r="E293" s="7">
        <v>4</v>
      </c>
      <c r="F293" s="29"/>
      <c r="G293" s="30"/>
    </row>
    <row r="294" spans="2:7" ht="15" customHeight="1">
      <c r="B294" s="143" t="s">
        <v>179</v>
      </c>
      <c r="C294" s="118" t="s">
        <v>54</v>
      </c>
      <c r="D294" s="144" t="s">
        <v>805</v>
      </c>
      <c r="E294" s="144">
        <v>1</v>
      </c>
      <c r="G294" s="30"/>
    </row>
    <row r="295" spans="2:7">
      <c r="B295" s="143"/>
      <c r="C295" s="118"/>
      <c r="D295" s="144" t="s">
        <v>806</v>
      </c>
      <c r="E295" s="144">
        <v>8</v>
      </c>
      <c r="G295" s="30"/>
    </row>
    <row r="296" spans="2:7">
      <c r="B296" s="143"/>
      <c r="C296" s="118"/>
      <c r="D296" s="144" t="s">
        <v>803</v>
      </c>
      <c r="E296" s="144">
        <v>8</v>
      </c>
      <c r="G296" s="30"/>
    </row>
    <row r="297" spans="2:7">
      <c r="B297" s="143"/>
      <c r="C297" s="118"/>
      <c r="D297" s="144" t="s">
        <v>804</v>
      </c>
      <c r="E297" s="144">
        <v>3</v>
      </c>
      <c r="G297" s="30"/>
    </row>
    <row r="298" spans="2:7">
      <c r="B298" s="143"/>
      <c r="C298" s="118"/>
      <c r="D298" s="67" t="s">
        <v>269</v>
      </c>
      <c r="E298" s="144">
        <v>706</v>
      </c>
      <c r="G298" s="30"/>
    </row>
    <row r="299" spans="2:7">
      <c r="B299" s="143"/>
      <c r="C299" s="118"/>
      <c r="D299" s="67" t="s">
        <v>276</v>
      </c>
      <c r="E299" s="144">
        <v>4</v>
      </c>
      <c r="G299" s="30"/>
    </row>
    <row r="300" spans="2:7" ht="15.75" customHeight="1">
      <c r="B300" s="101" t="s">
        <v>180</v>
      </c>
      <c r="C300" s="104" t="s">
        <v>55</v>
      </c>
      <c r="D300" s="8" t="s">
        <v>323</v>
      </c>
      <c r="E300" s="38">
        <v>43</v>
      </c>
      <c r="F300" s="79" t="s">
        <v>601</v>
      </c>
      <c r="G300" s="88" t="s">
        <v>751</v>
      </c>
    </row>
    <row r="301" spans="2:7">
      <c r="B301" s="102"/>
      <c r="C301" s="105"/>
      <c r="D301" s="8" t="s">
        <v>324</v>
      </c>
      <c r="E301" s="38">
        <v>153</v>
      </c>
      <c r="F301" s="79"/>
      <c r="G301" s="88"/>
    </row>
    <row r="302" spans="2:7">
      <c r="B302" s="102"/>
      <c r="C302" s="105"/>
      <c r="D302" s="8" t="s">
        <v>325</v>
      </c>
      <c r="E302" s="38">
        <v>407</v>
      </c>
      <c r="F302" s="79"/>
      <c r="G302" s="88"/>
    </row>
    <row r="303" spans="2:7">
      <c r="B303" s="102"/>
      <c r="C303" s="105"/>
      <c r="D303" s="8" t="s">
        <v>326</v>
      </c>
      <c r="E303" s="38">
        <v>101</v>
      </c>
      <c r="F303" s="79"/>
      <c r="G303" s="88"/>
    </row>
    <row r="304" spans="2:7">
      <c r="B304" s="102"/>
      <c r="C304" s="105"/>
      <c r="D304" s="8" t="s">
        <v>327</v>
      </c>
      <c r="E304" s="38">
        <v>22</v>
      </c>
      <c r="F304" s="79"/>
      <c r="G304" s="88"/>
    </row>
    <row r="305" spans="2:7">
      <c r="B305" s="103"/>
      <c r="C305" s="106"/>
      <c r="D305" s="8" t="s">
        <v>276</v>
      </c>
      <c r="E305" s="38">
        <v>4</v>
      </c>
      <c r="F305" s="79"/>
      <c r="G305" s="88"/>
    </row>
    <row r="306" spans="2:7">
      <c r="B306" s="101" t="s">
        <v>181</v>
      </c>
      <c r="C306" s="104" t="s">
        <v>56</v>
      </c>
      <c r="D306" s="8" t="s">
        <v>285</v>
      </c>
      <c r="E306" s="7">
        <v>716</v>
      </c>
      <c r="F306" s="29"/>
      <c r="G306" s="30"/>
    </row>
    <row r="307" spans="2:7">
      <c r="B307" s="102"/>
      <c r="C307" s="105"/>
      <c r="D307" s="8" t="s">
        <v>328</v>
      </c>
      <c r="E307" s="7">
        <v>10</v>
      </c>
      <c r="F307" s="29"/>
      <c r="G307" s="30"/>
    </row>
    <row r="308" spans="2:7">
      <c r="B308" s="103"/>
      <c r="C308" s="106"/>
      <c r="D308" s="8" t="s">
        <v>276</v>
      </c>
      <c r="E308" s="7">
        <v>4</v>
      </c>
      <c r="F308" s="29"/>
      <c r="G308" s="30"/>
    </row>
    <row r="309" spans="2:7">
      <c r="B309" s="101" t="s">
        <v>182</v>
      </c>
      <c r="C309" s="104" t="s">
        <v>57</v>
      </c>
      <c r="D309" s="8" t="s">
        <v>285</v>
      </c>
      <c r="E309" s="7">
        <v>707</v>
      </c>
      <c r="F309" s="29"/>
      <c r="G309" s="30"/>
    </row>
    <row r="310" spans="2:7">
      <c r="B310" s="102"/>
      <c r="C310" s="105"/>
      <c r="D310" s="8" t="s">
        <v>329</v>
      </c>
      <c r="E310" s="7">
        <v>18</v>
      </c>
      <c r="F310" s="29"/>
      <c r="G310" s="30"/>
    </row>
    <row r="311" spans="2:7">
      <c r="B311" s="103"/>
      <c r="C311" s="106"/>
      <c r="D311" s="8" t="s">
        <v>276</v>
      </c>
      <c r="E311" s="7">
        <v>4</v>
      </c>
      <c r="F311" s="29" t="s">
        <v>620</v>
      </c>
      <c r="G311" s="27" t="s">
        <v>751</v>
      </c>
    </row>
    <row r="312" spans="2:7">
      <c r="B312" s="101" t="s">
        <v>183</v>
      </c>
      <c r="C312" s="104" t="s">
        <v>58</v>
      </c>
      <c r="D312" s="8" t="s">
        <v>285</v>
      </c>
      <c r="E312" s="7">
        <v>695</v>
      </c>
      <c r="F312" s="29"/>
      <c r="G312" s="30"/>
    </row>
    <row r="313" spans="2:7">
      <c r="B313" s="102"/>
      <c r="C313" s="105"/>
      <c r="D313" s="8" t="s">
        <v>330</v>
      </c>
      <c r="E313" s="7">
        <v>30</v>
      </c>
      <c r="F313" s="29"/>
      <c r="G313" s="30"/>
    </row>
    <row r="314" spans="2:7">
      <c r="B314" s="103"/>
      <c r="C314" s="106"/>
      <c r="D314" s="8" t="s">
        <v>276</v>
      </c>
      <c r="E314" s="7">
        <v>4</v>
      </c>
      <c r="F314" s="29"/>
      <c r="G314" s="30"/>
    </row>
    <row r="315" spans="2:7">
      <c r="B315" s="101" t="s">
        <v>184</v>
      </c>
      <c r="C315" s="104" t="s">
        <v>59</v>
      </c>
      <c r="D315" s="8" t="s">
        <v>285</v>
      </c>
      <c r="E315" s="38">
        <v>583</v>
      </c>
      <c r="F315" s="79" t="s">
        <v>601</v>
      </c>
      <c r="G315" s="81" t="s">
        <v>751</v>
      </c>
    </row>
    <row r="316" spans="2:7">
      <c r="B316" s="102"/>
      <c r="C316" s="105"/>
      <c r="D316" s="5" t="s">
        <v>331</v>
      </c>
      <c r="E316" s="38">
        <v>143</v>
      </c>
      <c r="F316" s="79"/>
      <c r="G316" s="81"/>
    </row>
    <row r="317" spans="2:7">
      <c r="B317" s="103"/>
      <c r="C317" s="106"/>
      <c r="D317" s="8" t="s">
        <v>276</v>
      </c>
      <c r="E317" s="38">
        <v>4</v>
      </c>
      <c r="F317" s="79"/>
      <c r="G317" s="81"/>
    </row>
    <row r="318" spans="2:7">
      <c r="B318" s="101" t="s">
        <v>185</v>
      </c>
      <c r="C318" s="104" t="s">
        <v>60</v>
      </c>
      <c r="D318" s="8" t="s">
        <v>285</v>
      </c>
      <c r="E318" s="7">
        <v>435</v>
      </c>
      <c r="F318" s="29"/>
      <c r="G318" s="30"/>
    </row>
    <row r="319" spans="2:7">
      <c r="B319" s="102"/>
      <c r="C319" s="105"/>
      <c r="D319" s="5" t="s">
        <v>332</v>
      </c>
      <c r="E319" s="7">
        <v>291</v>
      </c>
      <c r="F319" s="29"/>
      <c r="G319" s="30"/>
    </row>
    <row r="320" spans="2:7">
      <c r="B320" s="103"/>
      <c r="C320" s="106"/>
      <c r="D320" s="8" t="s">
        <v>276</v>
      </c>
      <c r="E320" s="7">
        <v>4</v>
      </c>
      <c r="F320" s="29"/>
      <c r="G320" s="30"/>
    </row>
    <row r="321" spans="2:7" ht="15" customHeight="1">
      <c r="B321" s="143" t="s">
        <v>186</v>
      </c>
      <c r="C321" s="118" t="s">
        <v>61</v>
      </c>
      <c r="D321" s="144" t="s">
        <v>506</v>
      </c>
      <c r="E321" s="144">
        <v>28</v>
      </c>
      <c r="F321" s="29"/>
      <c r="G321" s="30"/>
    </row>
    <row r="322" spans="2:7">
      <c r="B322" s="143"/>
      <c r="C322" s="118"/>
      <c r="D322" s="144" t="s">
        <v>812</v>
      </c>
      <c r="E322" s="144">
        <v>68</v>
      </c>
      <c r="F322" s="29"/>
      <c r="G322" s="30"/>
    </row>
    <row r="323" spans="2:7">
      <c r="B323" s="143"/>
      <c r="C323" s="118"/>
      <c r="D323" s="144" t="s">
        <v>810</v>
      </c>
      <c r="E323" s="144">
        <v>16</v>
      </c>
      <c r="F323" s="29"/>
      <c r="G323" s="30"/>
    </row>
    <row r="324" spans="2:7">
      <c r="B324" s="143"/>
      <c r="C324" s="118"/>
      <c r="D324" s="144" t="s">
        <v>808</v>
      </c>
      <c r="E324" s="144">
        <v>11</v>
      </c>
      <c r="F324" s="29"/>
      <c r="G324" s="30"/>
    </row>
    <row r="325" spans="2:7">
      <c r="B325" s="143"/>
      <c r="C325" s="118"/>
      <c r="D325" s="144" t="s">
        <v>813</v>
      </c>
      <c r="E325" s="144">
        <v>73</v>
      </c>
      <c r="F325" s="29"/>
      <c r="G325" s="30"/>
    </row>
    <row r="326" spans="2:7">
      <c r="B326" s="143"/>
      <c r="C326" s="118"/>
      <c r="D326" s="144" t="s">
        <v>814</v>
      </c>
      <c r="E326" s="144">
        <v>6</v>
      </c>
      <c r="F326" s="29"/>
      <c r="G326" s="30"/>
    </row>
    <row r="327" spans="2:7">
      <c r="B327" s="143"/>
      <c r="C327" s="118"/>
      <c r="D327" s="144" t="s">
        <v>807</v>
      </c>
      <c r="E327" s="144">
        <v>45</v>
      </c>
      <c r="F327" s="29"/>
      <c r="G327" s="30"/>
    </row>
    <row r="328" spans="2:7">
      <c r="B328" s="143"/>
      <c r="C328" s="118"/>
      <c r="D328" s="144" t="s">
        <v>809</v>
      </c>
      <c r="E328" s="144">
        <v>20</v>
      </c>
      <c r="F328" s="29"/>
      <c r="G328" s="30"/>
    </row>
    <row r="329" spans="2:7">
      <c r="B329" s="143"/>
      <c r="C329" s="118"/>
      <c r="D329" s="144" t="s">
        <v>811</v>
      </c>
      <c r="E329" s="144">
        <v>7</v>
      </c>
      <c r="F329" s="29"/>
      <c r="G329" s="30"/>
    </row>
    <row r="330" spans="2:7">
      <c r="B330" s="143"/>
      <c r="C330" s="118"/>
      <c r="D330" s="144" t="s">
        <v>815</v>
      </c>
      <c r="E330" s="144">
        <v>15</v>
      </c>
      <c r="F330" s="29"/>
      <c r="G330" s="30"/>
    </row>
    <row r="331" spans="2:7">
      <c r="B331" s="143"/>
      <c r="C331" s="118"/>
      <c r="D331" s="144" t="s">
        <v>816</v>
      </c>
      <c r="E331" s="144">
        <v>7</v>
      </c>
      <c r="F331" s="29"/>
      <c r="G331" s="30"/>
    </row>
    <row r="332" spans="2:7">
      <c r="B332" s="143"/>
      <c r="C332" s="118"/>
      <c r="D332" s="77" t="s">
        <v>269</v>
      </c>
      <c r="E332" s="144">
        <v>430</v>
      </c>
      <c r="F332" s="29"/>
      <c r="G332" s="30"/>
    </row>
    <row r="333" spans="2:7">
      <c r="B333" s="143"/>
      <c r="C333" s="118"/>
      <c r="D333" s="77" t="s">
        <v>276</v>
      </c>
      <c r="E333" s="144">
        <v>4</v>
      </c>
      <c r="F333" s="29"/>
      <c r="G333" s="30"/>
    </row>
    <row r="334" spans="2:7">
      <c r="B334" s="101" t="s">
        <v>187</v>
      </c>
      <c r="C334" s="104" t="s">
        <v>62</v>
      </c>
      <c r="D334" s="12" t="s">
        <v>285</v>
      </c>
      <c r="E334" s="7">
        <v>482</v>
      </c>
      <c r="F334" s="29"/>
      <c r="G334" s="30"/>
    </row>
    <row r="335" spans="2:7">
      <c r="B335" s="102"/>
      <c r="C335" s="105"/>
      <c r="D335" s="8" t="s">
        <v>333</v>
      </c>
      <c r="E335" s="7">
        <v>244</v>
      </c>
      <c r="F335" s="29"/>
      <c r="G335" s="30"/>
    </row>
    <row r="336" spans="2:7">
      <c r="B336" s="103"/>
      <c r="C336" s="106"/>
      <c r="D336" s="8" t="s">
        <v>276</v>
      </c>
      <c r="E336" s="7">
        <v>4</v>
      </c>
      <c r="F336" s="29"/>
      <c r="G336" s="30"/>
    </row>
    <row r="337" spans="2:7" ht="15" customHeight="1">
      <c r="B337" s="84" t="s">
        <v>188</v>
      </c>
      <c r="C337" s="85" t="s">
        <v>63</v>
      </c>
      <c r="D337" s="43">
        <v>10</v>
      </c>
      <c r="E337" s="41">
        <v>25</v>
      </c>
      <c r="F337" s="83" t="s">
        <v>623</v>
      </c>
      <c r="G337" s="81" t="s">
        <v>751</v>
      </c>
    </row>
    <row r="338" spans="2:7">
      <c r="B338" s="84"/>
      <c r="C338" s="85"/>
      <c r="D338" s="43">
        <v>12</v>
      </c>
      <c r="E338" s="41">
        <v>1</v>
      </c>
      <c r="F338" s="83"/>
      <c r="G338" s="81"/>
    </row>
    <row r="339" spans="2:7">
      <c r="B339" s="84"/>
      <c r="C339" s="85"/>
      <c r="D339" s="43">
        <v>120</v>
      </c>
      <c r="E339" s="41">
        <v>59</v>
      </c>
      <c r="F339" s="83"/>
      <c r="G339" s="81"/>
    </row>
    <row r="340" spans="2:7">
      <c r="B340" s="84"/>
      <c r="C340" s="85"/>
      <c r="D340" s="43">
        <v>15</v>
      </c>
      <c r="E340" s="41">
        <v>40</v>
      </c>
      <c r="F340" s="83"/>
      <c r="G340" s="81"/>
    </row>
    <row r="341" spans="2:7">
      <c r="B341" s="84"/>
      <c r="C341" s="85"/>
      <c r="D341" s="43">
        <v>150</v>
      </c>
      <c r="E341" s="41">
        <v>1</v>
      </c>
      <c r="F341" s="83"/>
      <c r="G341" s="81"/>
    </row>
    <row r="342" spans="2:7">
      <c r="B342" s="84"/>
      <c r="C342" s="85"/>
      <c r="D342" s="43">
        <v>180</v>
      </c>
      <c r="E342" s="41">
        <v>13</v>
      </c>
      <c r="F342" s="83"/>
      <c r="G342" s="81"/>
    </row>
    <row r="343" spans="2:7">
      <c r="B343" s="84"/>
      <c r="C343" s="85"/>
      <c r="D343" s="43">
        <v>20</v>
      </c>
      <c r="E343" s="41">
        <v>30</v>
      </c>
      <c r="F343" s="83"/>
      <c r="G343" s="81"/>
    </row>
    <row r="344" spans="2:7">
      <c r="B344" s="84"/>
      <c r="C344" s="85"/>
      <c r="D344" s="43">
        <v>24</v>
      </c>
      <c r="E344" s="41">
        <v>1</v>
      </c>
      <c r="F344" s="83"/>
      <c r="G344" s="81"/>
    </row>
    <row r="345" spans="2:7">
      <c r="B345" s="84"/>
      <c r="C345" s="85"/>
      <c r="D345" s="43">
        <v>240</v>
      </c>
      <c r="E345" s="41">
        <v>2</v>
      </c>
      <c r="F345" s="83"/>
      <c r="G345" s="81"/>
    </row>
    <row r="346" spans="2:7">
      <c r="B346" s="84"/>
      <c r="C346" s="85"/>
      <c r="D346" s="43">
        <v>25</v>
      </c>
      <c r="E346" s="41">
        <v>5</v>
      </c>
      <c r="F346" s="83"/>
      <c r="G346" s="81"/>
    </row>
    <row r="347" spans="2:7">
      <c r="B347" s="84"/>
      <c r="C347" s="85"/>
      <c r="D347" s="43">
        <v>30</v>
      </c>
      <c r="E347" s="41">
        <v>121</v>
      </c>
      <c r="F347" s="83"/>
      <c r="G347" s="81"/>
    </row>
    <row r="348" spans="2:7">
      <c r="B348" s="84"/>
      <c r="C348" s="85"/>
      <c r="D348" s="43">
        <v>300</v>
      </c>
      <c r="E348" s="41">
        <v>2</v>
      </c>
      <c r="F348" s="83"/>
      <c r="G348" s="81"/>
    </row>
    <row r="349" spans="2:7">
      <c r="B349" s="84"/>
      <c r="C349" s="85"/>
      <c r="D349" s="43">
        <v>40</v>
      </c>
      <c r="E349" s="41">
        <v>13</v>
      </c>
      <c r="F349" s="83"/>
      <c r="G349" s="81"/>
    </row>
    <row r="350" spans="2:7">
      <c r="B350" s="84"/>
      <c r="C350" s="85"/>
      <c r="D350" s="43">
        <v>45</v>
      </c>
      <c r="E350" s="41">
        <v>12</v>
      </c>
      <c r="F350" s="83"/>
      <c r="G350" s="81"/>
    </row>
    <row r="351" spans="2:7">
      <c r="B351" s="84"/>
      <c r="C351" s="85"/>
      <c r="D351" s="43">
        <v>454</v>
      </c>
      <c r="E351" s="41">
        <v>1</v>
      </c>
      <c r="F351" s="83"/>
      <c r="G351" s="81"/>
    </row>
    <row r="352" spans="2:7">
      <c r="B352" s="84"/>
      <c r="C352" s="85"/>
      <c r="D352" s="43">
        <v>5</v>
      </c>
      <c r="E352" s="41">
        <v>1</v>
      </c>
      <c r="F352" s="83"/>
      <c r="G352" s="81"/>
    </row>
    <row r="353" spans="2:7">
      <c r="B353" s="84"/>
      <c r="C353" s="85"/>
      <c r="D353" s="43">
        <v>50</v>
      </c>
      <c r="E353" s="41">
        <v>6</v>
      </c>
      <c r="F353" s="83"/>
      <c r="G353" s="81"/>
    </row>
    <row r="354" spans="2:7">
      <c r="B354" s="84"/>
      <c r="C354" s="85"/>
      <c r="D354" s="43">
        <v>55</v>
      </c>
      <c r="E354" s="41">
        <v>1</v>
      </c>
      <c r="F354" s="83"/>
      <c r="G354" s="81"/>
    </row>
    <row r="355" spans="2:7">
      <c r="B355" s="84"/>
      <c r="C355" s="85"/>
      <c r="D355" s="43">
        <v>6</v>
      </c>
      <c r="E355" s="41">
        <v>1</v>
      </c>
      <c r="F355" s="83"/>
      <c r="G355" s="81"/>
    </row>
    <row r="356" spans="2:7">
      <c r="B356" s="84"/>
      <c r="C356" s="85"/>
      <c r="D356" s="43">
        <v>60</v>
      </c>
      <c r="E356" s="41">
        <v>168</v>
      </c>
      <c r="F356" s="83"/>
      <c r="G356" s="81"/>
    </row>
    <row r="357" spans="2:7">
      <c r="B357" s="84"/>
      <c r="C357" s="85"/>
      <c r="D357" s="43">
        <v>70</v>
      </c>
      <c r="E357" s="41">
        <v>2</v>
      </c>
      <c r="F357" s="83"/>
      <c r="G357" s="81"/>
    </row>
    <row r="358" spans="2:7">
      <c r="B358" s="84"/>
      <c r="C358" s="85"/>
      <c r="D358" s="43">
        <v>9</v>
      </c>
      <c r="E358" s="41">
        <v>1</v>
      </c>
      <c r="F358" s="83"/>
      <c r="G358" s="81"/>
    </row>
    <row r="359" spans="2:7">
      <c r="B359" s="84"/>
      <c r="C359" s="85"/>
      <c r="D359" s="43">
        <v>90</v>
      </c>
      <c r="E359" s="41">
        <v>5</v>
      </c>
      <c r="F359" s="83"/>
      <c r="G359" s="81"/>
    </row>
    <row r="360" spans="2:7">
      <c r="B360" s="84"/>
      <c r="C360" s="85"/>
      <c r="D360" s="10" t="s">
        <v>367</v>
      </c>
      <c r="E360" s="41">
        <v>215</v>
      </c>
      <c r="F360" s="83"/>
      <c r="G360" s="81"/>
    </row>
    <row r="361" spans="2:7">
      <c r="B361" s="84"/>
      <c r="C361" s="85"/>
      <c r="D361" s="10" t="s">
        <v>276</v>
      </c>
      <c r="E361" s="41">
        <v>4</v>
      </c>
      <c r="F361" s="83"/>
      <c r="G361" s="81"/>
    </row>
    <row r="362" spans="2:7" ht="15" customHeight="1">
      <c r="B362" s="84" t="s">
        <v>189</v>
      </c>
      <c r="C362" s="85" t="s">
        <v>64</v>
      </c>
      <c r="D362" s="43">
        <v>0</v>
      </c>
      <c r="E362" s="41">
        <v>1</v>
      </c>
      <c r="F362" s="83" t="s">
        <v>623</v>
      </c>
      <c r="G362" s="81" t="s">
        <v>751</v>
      </c>
    </row>
    <row r="363" spans="2:7">
      <c r="B363" s="84"/>
      <c r="C363" s="85"/>
      <c r="D363" s="43">
        <v>1</v>
      </c>
      <c r="E363" s="41">
        <v>19</v>
      </c>
      <c r="F363" s="83"/>
      <c r="G363" s="81"/>
    </row>
    <row r="364" spans="2:7">
      <c r="B364" s="84"/>
      <c r="C364" s="85"/>
      <c r="D364" s="43">
        <v>10</v>
      </c>
      <c r="E364" s="41">
        <v>9</v>
      </c>
      <c r="F364" s="83"/>
      <c r="G364" s="81"/>
    </row>
    <row r="365" spans="2:7">
      <c r="B365" s="84"/>
      <c r="C365" s="85"/>
      <c r="D365" s="43">
        <v>12</v>
      </c>
      <c r="E365" s="41">
        <v>2</v>
      </c>
      <c r="F365" s="83"/>
      <c r="G365" s="81"/>
    </row>
    <row r="366" spans="2:7">
      <c r="B366" s="84"/>
      <c r="C366" s="85"/>
      <c r="D366" s="43">
        <v>2</v>
      </c>
      <c r="E366" s="41">
        <v>77</v>
      </c>
      <c r="F366" s="83"/>
      <c r="G366" s="81"/>
    </row>
    <row r="367" spans="2:7">
      <c r="B367" s="84"/>
      <c r="C367" s="85"/>
      <c r="D367" s="43">
        <v>3</v>
      </c>
      <c r="E367" s="41">
        <v>203</v>
      </c>
      <c r="F367" s="83"/>
      <c r="G367" s="81"/>
    </row>
    <row r="368" spans="2:7">
      <c r="B368" s="84"/>
      <c r="C368" s="85"/>
      <c r="D368" s="43">
        <v>30</v>
      </c>
      <c r="E368" s="41">
        <v>1</v>
      </c>
      <c r="F368" s="83"/>
      <c r="G368" s="81"/>
    </row>
    <row r="369" spans="2:8">
      <c r="B369" s="84"/>
      <c r="C369" s="85"/>
      <c r="D369" s="43">
        <v>4</v>
      </c>
      <c r="E369" s="41">
        <v>111</v>
      </c>
      <c r="F369" s="83"/>
      <c r="G369" s="81"/>
    </row>
    <row r="370" spans="2:8">
      <c r="B370" s="84"/>
      <c r="C370" s="85"/>
      <c r="D370" s="43">
        <v>5</v>
      </c>
      <c r="E370" s="41">
        <v>86</v>
      </c>
      <c r="F370" s="83"/>
      <c r="G370" s="81"/>
    </row>
    <row r="371" spans="2:8">
      <c r="B371" s="84"/>
      <c r="C371" s="85"/>
      <c r="D371" s="43">
        <v>6</v>
      </c>
      <c r="E371" s="41">
        <v>19</v>
      </c>
      <c r="F371" s="83"/>
      <c r="G371" s="81"/>
    </row>
    <row r="372" spans="2:8">
      <c r="B372" s="84"/>
      <c r="C372" s="85"/>
      <c r="D372" s="43">
        <v>7</v>
      </c>
      <c r="E372" s="41">
        <v>6</v>
      </c>
      <c r="F372" s="83"/>
      <c r="G372" s="81"/>
    </row>
    <row r="373" spans="2:8">
      <c r="B373" s="84"/>
      <c r="C373" s="85"/>
      <c r="D373" s="43">
        <v>8</v>
      </c>
      <c r="E373" s="41">
        <v>2</v>
      </c>
      <c r="F373" s="83"/>
      <c r="G373" s="81"/>
    </row>
    <row r="374" spans="2:8">
      <c r="B374" s="84"/>
      <c r="C374" s="85"/>
      <c r="D374" s="40" t="s">
        <v>367</v>
      </c>
      <c r="E374" s="41">
        <v>190</v>
      </c>
      <c r="F374" s="83"/>
      <c r="G374" s="81"/>
    </row>
    <row r="375" spans="2:8">
      <c r="B375" s="84"/>
      <c r="C375" s="85"/>
      <c r="D375" s="40" t="s">
        <v>276</v>
      </c>
      <c r="E375" s="41">
        <v>4</v>
      </c>
      <c r="F375" s="83"/>
      <c r="G375" s="81"/>
    </row>
    <row r="376" spans="2:8">
      <c r="B376" s="4" t="s">
        <v>125</v>
      </c>
      <c r="C376" s="69" t="s">
        <v>65</v>
      </c>
      <c r="D376" s="7"/>
      <c r="E376" s="7"/>
      <c r="F376" s="29"/>
      <c r="G376" s="30"/>
    </row>
    <row r="377" spans="2:8">
      <c r="B377" s="108" t="s">
        <v>190</v>
      </c>
      <c r="C377" s="104" t="s">
        <v>66</v>
      </c>
      <c r="D377" s="66" t="s">
        <v>801</v>
      </c>
      <c r="E377" s="10"/>
      <c r="F377" s="29"/>
      <c r="G377" s="46"/>
    </row>
    <row r="378" spans="2:8">
      <c r="B378" s="110"/>
      <c r="C378" s="106"/>
      <c r="D378" s="10" t="s">
        <v>276</v>
      </c>
      <c r="E378" s="10"/>
      <c r="F378" s="29"/>
      <c r="G378" s="47"/>
    </row>
    <row r="379" spans="2:8">
      <c r="B379" s="101" t="s">
        <v>191</v>
      </c>
      <c r="C379" s="104" t="s">
        <v>67</v>
      </c>
      <c r="D379" s="7" t="s">
        <v>334</v>
      </c>
      <c r="E379" s="7">
        <v>360</v>
      </c>
      <c r="F379" s="29"/>
      <c r="G379" s="30"/>
    </row>
    <row r="380" spans="2:8">
      <c r="B380" s="102"/>
      <c r="C380" s="105"/>
      <c r="D380" s="7" t="s">
        <v>335</v>
      </c>
      <c r="E380" s="7">
        <v>357</v>
      </c>
      <c r="F380" s="29"/>
      <c r="G380" s="30"/>
    </row>
    <row r="381" spans="2:8">
      <c r="B381" s="103"/>
      <c r="C381" s="106"/>
      <c r="D381" s="7" t="s">
        <v>276</v>
      </c>
      <c r="E381" s="7">
        <v>13</v>
      </c>
      <c r="F381" s="29"/>
      <c r="G381" s="30"/>
    </row>
    <row r="382" spans="2:8" ht="46.5" customHeight="1">
      <c r="B382" s="4" t="s">
        <v>192</v>
      </c>
      <c r="C382" s="71" t="s">
        <v>68</v>
      </c>
      <c r="D382" s="65" t="s">
        <v>796</v>
      </c>
      <c r="E382" s="10"/>
      <c r="F382" s="59" t="s">
        <v>781</v>
      </c>
      <c r="H382" s="60" t="s">
        <v>789</v>
      </c>
    </row>
    <row r="383" spans="2:8" ht="30">
      <c r="B383" s="4" t="s">
        <v>193</v>
      </c>
      <c r="C383" s="71" t="s">
        <v>69</v>
      </c>
      <c r="D383" s="65" t="s">
        <v>797</v>
      </c>
      <c r="E383" s="10"/>
      <c r="F383" s="61" t="s">
        <v>782</v>
      </c>
      <c r="H383" s="60" t="s">
        <v>790</v>
      </c>
    </row>
    <row r="384" spans="2:8">
      <c r="B384" s="4" t="s">
        <v>194</v>
      </c>
      <c r="C384" s="71" t="s">
        <v>70</v>
      </c>
      <c r="D384" s="10" t="s">
        <v>566</v>
      </c>
      <c r="E384" s="10"/>
      <c r="F384" s="61"/>
      <c r="G384" s="62"/>
    </row>
    <row r="385" spans="2:8" ht="150">
      <c r="B385" s="4" t="s">
        <v>195</v>
      </c>
      <c r="C385" s="71" t="s">
        <v>71</v>
      </c>
      <c r="D385" s="10" t="s">
        <v>567</v>
      </c>
      <c r="E385" s="10"/>
      <c r="F385" s="59" t="s">
        <v>783</v>
      </c>
      <c r="G385" s="60" t="s">
        <v>784</v>
      </c>
      <c r="H385" s="58" t="s">
        <v>751</v>
      </c>
    </row>
    <row r="386" spans="2:8" ht="150">
      <c r="B386" s="4" t="s">
        <v>196</v>
      </c>
      <c r="C386" s="71" t="s">
        <v>72</v>
      </c>
      <c r="D386" s="10" t="s">
        <v>567</v>
      </c>
      <c r="E386" s="10"/>
      <c r="F386" s="59" t="s">
        <v>783</v>
      </c>
      <c r="G386" s="60" t="s">
        <v>784</v>
      </c>
      <c r="H386" s="58" t="s">
        <v>751</v>
      </c>
    </row>
    <row r="387" spans="2:8">
      <c r="B387" s="4" t="s">
        <v>197</v>
      </c>
      <c r="C387" s="71" t="s">
        <v>73</v>
      </c>
      <c r="D387" s="10" t="s">
        <v>568</v>
      </c>
      <c r="E387" s="10"/>
      <c r="F387" s="61"/>
      <c r="G387" s="62"/>
    </row>
    <row r="388" spans="2:8" ht="135">
      <c r="B388" s="4" t="s">
        <v>198</v>
      </c>
      <c r="C388" s="71" t="s">
        <v>74</v>
      </c>
      <c r="D388" s="10" t="s">
        <v>569</v>
      </c>
      <c r="E388" s="10"/>
      <c r="F388" s="59" t="s">
        <v>785</v>
      </c>
      <c r="H388" s="60" t="s">
        <v>791</v>
      </c>
    </row>
    <row r="389" spans="2:8" ht="135">
      <c r="B389" s="4" t="s">
        <v>199</v>
      </c>
      <c r="C389" s="71" t="s">
        <v>75</v>
      </c>
      <c r="D389" s="10" t="s">
        <v>569</v>
      </c>
      <c r="E389" s="10"/>
      <c r="F389" s="59" t="s">
        <v>785</v>
      </c>
      <c r="H389" s="60" t="s">
        <v>792</v>
      </c>
    </row>
    <row r="390" spans="2:8">
      <c r="B390" s="4" t="s">
        <v>200</v>
      </c>
      <c r="C390" s="71" t="s">
        <v>76</v>
      </c>
      <c r="D390" s="10" t="s">
        <v>570</v>
      </c>
      <c r="E390" s="10"/>
      <c r="F390" s="61"/>
      <c r="H390" s="62"/>
    </row>
    <row r="391" spans="2:8" ht="105">
      <c r="B391" s="4" t="s">
        <v>201</v>
      </c>
      <c r="C391" s="71" t="s">
        <v>77</v>
      </c>
      <c r="D391" s="65" t="s">
        <v>798</v>
      </c>
      <c r="E391" s="10"/>
      <c r="F391" s="59" t="s">
        <v>786</v>
      </c>
      <c r="H391" s="60" t="s">
        <v>793</v>
      </c>
    </row>
    <row r="392" spans="2:8" ht="105">
      <c r="B392" s="4" t="s">
        <v>202</v>
      </c>
      <c r="C392" s="71" t="s">
        <v>78</v>
      </c>
      <c r="D392" s="65" t="s">
        <v>799</v>
      </c>
      <c r="E392" s="10"/>
      <c r="F392" s="59" t="s">
        <v>787</v>
      </c>
      <c r="H392" s="60" t="s">
        <v>794</v>
      </c>
    </row>
    <row r="393" spans="2:8" ht="30">
      <c r="B393" s="4" t="s">
        <v>203</v>
      </c>
      <c r="C393" s="71" t="s">
        <v>79</v>
      </c>
      <c r="D393" s="65" t="s">
        <v>800</v>
      </c>
      <c r="E393" s="10"/>
      <c r="F393" s="59" t="s">
        <v>788</v>
      </c>
      <c r="H393" s="62" t="s">
        <v>795</v>
      </c>
    </row>
    <row r="394" spans="2:8">
      <c r="B394" s="4" t="s">
        <v>204</v>
      </c>
      <c r="C394" s="71" t="s">
        <v>80</v>
      </c>
      <c r="D394" s="10" t="s">
        <v>571</v>
      </c>
      <c r="E394" s="10"/>
      <c r="F394" s="61"/>
      <c r="G394" s="62"/>
    </row>
    <row r="395" spans="2:8">
      <c r="B395" s="4" t="s">
        <v>205</v>
      </c>
      <c r="C395" s="71" t="s">
        <v>81</v>
      </c>
      <c r="D395" s="10" t="s">
        <v>572</v>
      </c>
      <c r="E395" s="10"/>
      <c r="F395" s="61"/>
      <c r="G395" s="62"/>
    </row>
    <row r="396" spans="2:8">
      <c r="B396" s="4" t="s">
        <v>206</v>
      </c>
      <c r="C396" s="71" t="s">
        <v>82</v>
      </c>
      <c r="D396" s="10" t="s">
        <v>573</v>
      </c>
      <c r="E396" s="10"/>
      <c r="F396" s="29"/>
      <c r="G396" s="30"/>
    </row>
    <row r="397" spans="2:8">
      <c r="B397" s="4" t="s">
        <v>125</v>
      </c>
      <c r="C397" s="69" t="s">
        <v>83</v>
      </c>
      <c r="D397" s="7"/>
      <c r="E397" s="7"/>
      <c r="F397" s="29"/>
      <c r="G397" s="30"/>
    </row>
    <row r="398" spans="2:8">
      <c r="B398" s="4" t="s">
        <v>207</v>
      </c>
      <c r="C398" s="63" t="s">
        <v>84</v>
      </c>
      <c r="D398" s="7" t="s">
        <v>336</v>
      </c>
      <c r="E398" s="7"/>
      <c r="F398" s="29"/>
      <c r="G398" s="30"/>
    </row>
    <row r="399" spans="2:8">
      <c r="B399" s="4" t="s">
        <v>208</v>
      </c>
      <c r="C399" s="63" t="s">
        <v>85</v>
      </c>
      <c r="D399" s="7" t="s">
        <v>336</v>
      </c>
      <c r="E399" s="7"/>
      <c r="F399" s="29"/>
      <c r="G399" s="30"/>
    </row>
    <row r="400" spans="2:8">
      <c r="B400" s="4" t="s">
        <v>209</v>
      </c>
      <c r="C400" s="63" t="s">
        <v>86</v>
      </c>
      <c r="D400" s="7" t="s">
        <v>336</v>
      </c>
      <c r="E400" s="7"/>
      <c r="F400" s="29"/>
      <c r="G400" s="30"/>
    </row>
    <row r="401" spans="2:7">
      <c r="B401" s="4" t="s">
        <v>210</v>
      </c>
      <c r="C401" s="63" t="s">
        <v>87</v>
      </c>
      <c r="D401" s="7" t="s">
        <v>336</v>
      </c>
      <c r="E401" s="7"/>
      <c r="F401" s="29"/>
      <c r="G401" s="30"/>
    </row>
    <row r="402" spans="2:7">
      <c r="B402" s="4" t="s">
        <v>211</v>
      </c>
      <c r="C402" s="72" t="s">
        <v>88</v>
      </c>
      <c r="D402" s="10"/>
      <c r="E402" s="10"/>
      <c r="F402" s="29"/>
      <c r="G402" s="23"/>
    </row>
    <row r="403" spans="2:7">
      <c r="B403" s="4" t="s">
        <v>212</v>
      </c>
      <c r="C403" s="63" t="s">
        <v>89</v>
      </c>
      <c r="D403" s="7" t="s">
        <v>336</v>
      </c>
      <c r="E403" s="7"/>
      <c r="F403" s="29"/>
      <c r="G403" s="30"/>
    </row>
    <row r="404" spans="2:7" ht="30">
      <c r="B404" s="4" t="s">
        <v>213</v>
      </c>
      <c r="C404" s="63" t="s">
        <v>90</v>
      </c>
      <c r="D404" s="7" t="s">
        <v>336</v>
      </c>
      <c r="E404" s="7"/>
      <c r="F404" s="29"/>
      <c r="G404" s="30"/>
    </row>
    <row r="405" spans="2:7">
      <c r="B405" s="4" t="s">
        <v>214</v>
      </c>
      <c r="C405" s="63" t="s">
        <v>91</v>
      </c>
      <c r="D405" s="7" t="s">
        <v>336</v>
      </c>
      <c r="E405" s="7"/>
      <c r="F405" s="29"/>
      <c r="G405" s="30"/>
    </row>
    <row r="406" spans="2:7">
      <c r="B406" s="4" t="s">
        <v>215</v>
      </c>
      <c r="C406" s="63" t="s">
        <v>92</v>
      </c>
      <c r="D406" s="7" t="s">
        <v>336</v>
      </c>
      <c r="E406" s="7"/>
      <c r="F406" s="29"/>
      <c r="G406" s="30"/>
    </row>
    <row r="407" spans="2:7">
      <c r="B407" s="4" t="s">
        <v>216</v>
      </c>
      <c r="C407" s="63" t="s">
        <v>93</v>
      </c>
      <c r="D407" s="7" t="s">
        <v>336</v>
      </c>
      <c r="E407" s="7"/>
      <c r="F407" s="29"/>
      <c r="G407" s="30"/>
    </row>
    <row r="408" spans="2:7" ht="30">
      <c r="B408" s="4" t="s">
        <v>217</v>
      </c>
      <c r="C408" s="63" t="s">
        <v>94</v>
      </c>
      <c r="D408" s="7" t="s">
        <v>336</v>
      </c>
      <c r="E408" s="7"/>
      <c r="F408" s="29"/>
      <c r="G408" s="30"/>
    </row>
    <row r="409" spans="2:7">
      <c r="B409" s="4" t="s">
        <v>218</v>
      </c>
      <c r="C409" s="63" t="s">
        <v>95</v>
      </c>
      <c r="D409" s="7" t="s">
        <v>336</v>
      </c>
      <c r="E409" s="7"/>
      <c r="F409" s="29"/>
      <c r="G409" s="30"/>
    </row>
    <row r="410" spans="2:7" ht="30">
      <c r="B410" s="4" t="s">
        <v>219</v>
      </c>
      <c r="C410" s="63" t="s">
        <v>96</v>
      </c>
      <c r="D410" s="7" t="s">
        <v>336</v>
      </c>
      <c r="E410" s="7"/>
      <c r="F410" s="29"/>
      <c r="G410" s="30"/>
    </row>
    <row r="411" spans="2:7">
      <c r="B411" s="4" t="s">
        <v>220</v>
      </c>
      <c r="C411" s="63" t="s">
        <v>97</v>
      </c>
      <c r="D411" s="7" t="s">
        <v>336</v>
      </c>
      <c r="E411" s="7"/>
      <c r="F411" s="29"/>
      <c r="G411" s="30"/>
    </row>
    <row r="412" spans="2:7">
      <c r="B412" s="108" t="s">
        <v>221</v>
      </c>
      <c r="C412" s="104" t="s">
        <v>98</v>
      </c>
      <c r="D412" s="10" t="s">
        <v>362</v>
      </c>
      <c r="E412" s="10"/>
      <c r="F412" s="29"/>
      <c r="G412" s="30"/>
    </row>
    <row r="413" spans="2:7">
      <c r="B413" s="109"/>
      <c r="C413" s="105"/>
      <c r="D413" s="10" t="s">
        <v>364</v>
      </c>
      <c r="E413" s="10"/>
      <c r="F413" s="29"/>
      <c r="G413" s="30"/>
    </row>
    <row r="414" spans="2:7">
      <c r="B414" s="110"/>
      <c r="C414" s="106"/>
      <c r="D414" s="10" t="s">
        <v>276</v>
      </c>
      <c r="E414" s="10"/>
      <c r="F414" s="29"/>
      <c r="G414" s="30"/>
    </row>
    <row r="415" spans="2:7">
      <c r="B415" s="108" t="s">
        <v>222</v>
      </c>
      <c r="C415" s="104" t="s">
        <v>99</v>
      </c>
      <c r="D415" s="10" t="s">
        <v>363</v>
      </c>
      <c r="E415" s="10"/>
      <c r="F415" s="29"/>
      <c r="G415" s="30"/>
    </row>
    <row r="416" spans="2:7">
      <c r="B416" s="109"/>
      <c r="C416" s="105"/>
      <c r="D416" s="10" t="s">
        <v>365</v>
      </c>
      <c r="E416" s="10"/>
      <c r="F416" s="29"/>
      <c r="G416" s="30"/>
    </row>
    <row r="417" spans="2:8">
      <c r="B417" s="110"/>
      <c r="C417" s="106"/>
      <c r="D417" s="10" t="s">
        <v>276</v>
      </c>
      <c r="E417" s="10"/>
      <c r="F417" s="29"/>
      <c r="G417" s="30"/>
    </row>
    <row r="418" spans="2:8">
      <c r="B418" s="108" t="s">
        <v>223</v>
      </c>
      <c r="C418" s="104" t="s">
        <v>100</v>
      </c>
      <c r="D418" s="10" t="s">
        <v>366</v>
      </c>
      <c r="E418" s="10"/>
      <c r="F418" s="29"/>
      <c r="G418" s="30"/>
    </row>
    <row r="419" spans="2:8">
      <c r="B419" s="110"/>
      <c r="C419" s="106"/>
      <c r="D419" s="10" t="s">
        <v>276</v>
      </c>
      <c r="E419" s="10"/>
      <c r="F419" s="29"/>
      <c r="G419" s="30"/>
    </row>
    <row r="420" spans="2:8">
      <c r="B420" s="4" t="s">
        <v>224</v>
      </c>
      <c r="C420" s="63" t="s">
        <v>101</v>
      </c>
      <c r="D420" s="7" t="s">
        <v>336</v>
      </c>
      <c r="E420" s="7"/>
      <c r="F420" s="29"/>
      <c r="G420" s="30"/>
    </row>
    <row r="421" spans="2:8">
      <c r="B421" s="4" t="s">
        <v>225</v>
      </c>
      <c r="C421" s="63" t="s">
        <v>102</v>
      </c>
      <c r="D421" s="7" t="s">
        <v>336</v>
      </c>
      <c r="E421" s="7"/>
      <c r="F421" s="29"/>
      <c r="G421" s="30"/>
    </row>
    <row r="422" spans="2:8">
      <c r="B422" s="4" t="s">
        <v>226</v>
      </c>
      <c r="C422" s="73" t="s">
        <v>103</v>
      </c>
      <c r="D422" s="7" t="s">
        <v>336</v>
      </c>
      <c r="E422" s="7"/>
      <c r="F422" s="29"/>
      <c r="G422" s="30"/>
    </row>
    <row r="423" spans="2:8" ht="30">
      <c r="B423" s="4" t="s">
        <v>227</v>
      </c>
      <c r="C423" s="74" t="s">
        <v>104</v>
      </c>
      <c r="D423" s="10"/>
      <c r="E423" s="10"/>
      <c r="F423" s="29"/>
      <c r="G423" s="30"/>
      <c r="H423" s="50"/>
    </row>
    <row r="424" spans="2:8">
      <c r="B424" s="4" t="s">
        <v>228</v>
      </c>
      <c r="C424" s="63" t="s">
        <v>66</v>
      </c>
      <c r="D424" s="65" t="s">
        <v>802</v>
      </c>
      <c r="E424" s="10"/>
      <c r="F424" s="29"/>
      <c r="H424" s="50"/>
    </row>
    <row r="425" spans="2:8" ht="165">
      <c r="B425" s="101" t="s">
        <v>191</v>
      </c>
      <c r="C425" s="111" t="s">
        <v>67</v>
      </c>
      <c r="D425" s="7" t="s">
        <v>334</v>
      </c>
      <c r="E425" s="7">
        <v>360</v>
      </c>
      <c r="F425" s="31" t="s">
        <v>756</v>
      </c>
      <c r="G425" s="23" t="s">
        <v>754</v>
      </c>
      <c r="H425" s="50"/>
    </row>
    <row r="426" spans="2:8">
      <c r="B426" s="102"/>
      <c r="C426" s="105"/>
      <c r="D426" s="7" t="s">
        <v>335</v>
      </c>
      <c r="E426" s="7">
        <v>357</v>
      </c>
      <c r="F426" s="29"/>
      <c r="G426" s="30"/>
    </row>
    <row r="427" spans="2:8">
      <c r="B427" s="103"/>
      <c r="C427" s="106"/>
      <c r="D427" s="7" t="s">
        <v>276</v>
      </c>
      <c r="E427" s="7">
        <v>13</v>
      </c>
      <c r="F427" s="29"/>
      <c r="G427" s="30"/>
    </row>
    <row r="428" spans="2:8">
      <c r="B428" s="101" t="s">
        <v>229</v>
      </c>
      <c r="C428" s="104" t="s">
        <v>105</v>
      </c>
      <c r="D428" s="7" t="s">
        <v>337</v>
      </c>
      <c r="E428" s="38">
        <v>168</v>
      </c>
      <c r="F428" s="79" t="s">
        <v>682</v>
      </c>
      <c r="G428" s="81" t="s">
        <v>751</v>
      </c>
    </row>
    <row r="429" spans="2:8">
      <c r="B429" s="102"/>
      <c r="C429" s="105"/>
      <c r="D429" s="7" t="s">
        <v>338</v>
      </c>
      <c r="E429" s="38">
        <v>168</v>
      </c>
      <c r="F429" s="79"/>
      <c r="G429" s="81"/>
    </row>
    <row r="430" spans="2:8">
      <c r="B430" s="102"/>
      <c r="C430" s="105"/>
      <c r="D430" s="7" t="s">
        <v>339</v>
      </c>
      <c r="E430" s="38">
        <v>280</v>
      </c>
      <c r="F430" s="79"/>
      <c r="G430" s="81"/>
    </row>
    <row r="431" spans="2:8">
      <c r="B431" s="102"/>
      <c r="C431" s="105"/>
      <c r="D431" s="7" t="s">
        <v>340</v>
      </c>
      <c r="E431" s="38">
        <v>99</v>
      </c>
      <c r="F431" s="79"/>
      <c r="G431" s="81"/>
    </row>
    <row r="432" spans="2:8">
      <c r="B432" s="102"/>
      <c r="C432" s="105"/>
      <c r="D432" s="7" t="s">
        <v>341</v>
      </c>
      <c r="E432" s="38">
        <v>10</v>
      </c>
      <c r="F432" s="79"/>
      <c r="G432" s="81"/>
    </row>
    <row r="433" spans="2:10">
      <c r="B433" s="103"/>
      <c r="C433" s="106"/>
      <c r="D433" s="7" t="s">
        <v>276</v>
      </c>
      <c r="E433" s="38">
        <v>5</v>
      </c>
      <c r="F433" s="79"/>
      <c r="G433" s="81"/>
    </row>
    <row r="434" spans="2:10">
      <c r="B434" s="101" t="s">
        <v>230</v>
      </c>
      <c r="C434" s="104" t="s">
        <v>106</v>
      </c>
      <c r="D434" s="7" t="s">
        <v>342</v>
      </c>
      <c r="E434" s="38">
        <v>323</v>
      </c>
      <c r="F434" s="79" t="s">
        <v>601</v>
      </c>
      <c r="G434" s="81" t="s">
        <v>751</v>
      </c>
    </row>
    <row r="435" spans="2:10">
      <c r="B435" s="102"/>
      <c r="C435" s="105"/>
      <c r="D435" s="7" t="s">
        <v>343</v>
      </c>
      <c r="E435" s="38">
        <v>339</v>
      </c>
      <c r="F435" s="79"/>
      <c r="G435" s="81"/>
    </row>
    <row r="436" spans="2:10">
      <c r="B436" s="102"/>
      <c r="C436" s="105"/>
      <c r="D436" s="7" t="s">
        <v>344</v>
      </c>
      <c r="E436" s="38">
        <v>63</v>
      </c>
      <c r="F436" s="79"/>
      <c r="G436" s="81"/>
    </row>
    <row r="437" spans="2:10">
      <c r="B437" s="103"/>
      <c r="C437" s="106"/>
      <c r="D437" s="7" t="s">
        <v>276</v>
      </c>
      <c r="E437" s="38">
        <v>5</v>
      </c>
      <c r="F437" s="79"/>
      <c r="G437" s="81"/>
    </row>
    <row r="438" spans="2:10">
      <c r="B438" s="112" t="s">
        <v>231</v>
      </c>
      <c r="C438" s="126" t="s">
        <v>107</v>
      </c>
      <c r="D438" s="77" t="s">
        <v>554</v>
      </c>
      <c r="E438" s="76">
        <v>10</v>
      </c>
      <c r="F438" s="79" t="s">
        <v>601</v>
      </c>
      <c r="G438" s="82" t="s">
        <v>755</v>
      </c>
      <c r="H438" s="119" t="s">
        <v>764</v>
      </c>
      <c r="I438" s="120" t="s">
        <v>751</v>
      </c>
      <c r="J438" s="26"/>
    </row>
    <row r="439" spans="2:10">
      <c r="B439" s="113"/>
      <c r="C439" s="115"/>
      <c r="D439" s="77" t="s">
        <v>556</v>
      </c>
      <c r="E439" s="76">
        <v>2</v>
      </c>
      <c r="F439" s="79"/>
      <c r="G439" s="83"/>
      <c r="H439" s="119"/>
      <c r="I439" s="120"/>
      <c r="J439" s="26"/>
    </row>
    <row r="440" spans="2:10">
      <c r="B440" s="113"/>
      <c r="C440" s="115"/>
      <c r="D440" s="77" t="s">
        <v>557</v>
      </c>
      <c r="E440" s="76">
        <v>45</v>
      </c>
      <c r="F440" s="79"/>
      <c r="G440" s="83"/>
      <c r="H440" s="119"/>
      <c r="I440" s="120"/>
      <c r="J440" s="26"/>
    </row>
    <row r="441" spans="2:10">
      <c r="B441" s="113"/>
      <c r="C441" s="115"/>
      <c r="D441" s="77" t="s">
        <v>269</v>
      </c>
      <c r="E441" s="76">
        <v>659</v>
      </c>
      <c r="F441" s="79"/>
      <c r="G441" s="83"/>
      <c r="H441" s="119"/>
      <c r="I441" s="120"/>
      <c r="J441" s="26"/>
    </row>
    <row r="442" spans="2:10">
      <c r="B442" s="113"/>
      <c r="C442" s="115"/>
      <c r="D442" s="77" t="s">
        <v>558</v>
      </c>
      <c r="E442" s="76">
        <v>8</v>
      </c>
      <c r="F442" s="79"/>
      <c r="G442" s="83"/>
      <c r="H442" s="119"/>
      <c r="I442" s="120"/>
      <c r="J442" s="26"/>
    </row>
    <row r="443" spans="2:10">
      <c r="B443" s="113"/>
      <c r="C443" s="115"/>
      <c r="D443" s="77" t="s">
        <v>559</v>
      </c>
      <c r="E443" s="76">
        <v>1</v>
      </c>
      <c r="F443" s="79"/>
      <c r="G443" s="83"/>
      <c r="H443" s="119"/>
      <c r="I443" s="120"/>
      <c r="J443" s="26"/>
    </row>
    <row r="444" spans="2:10">
      <c r="B444" s="116"/>
      <c r="C444" s="117"/>
      <c r="D444" s="77" t="s">
        <v>276</v>
      </c>
      <c r="E444" s="76">
        <v>5</v>
      </c>
      <c r="F444" s="79"/>
      <c r="G444" s="83"/>
      <c r="H444" s="119"/>
      <c r="I444" s="120"/>
      <c r="J444" s="26"/>
    </row>
    <row r="445" spans="2:10">
      <c r="B445" s="101" t="s">
        <v>232</v>
      </c>
      <c r="C445" s="104" t="s">
        <v>108</v>
      </c>
      <c r="D445" s="13" t="s">
        <v>345</v>
      </c>
      <c r="E445" s="7">
        <v>468</v>
      </c>
      <c r="F445" s="79" t="s">
        <v>601</v>
      </c>
      <c r="G445" s="81" t="s">
        <v>751</v>
      </c>
    </row>
    <row r="446" spans="2:10">
      <c r="B446" s="102"/>
      <c r="C446" s="105"/>
      <c r="D446" s="7" t="s">
        <v>346</v>
      </c>
      <c r="E446" s="7">
        <v>214</v>
      </c>
      <c r="F446" s="79"/>
      <c r="G446" s="81"/>
    </row>
    <row r="447" spans="2:10">
      <c r="B447" s="102"/>
      <c r="C447" s="105"/>
      <c r="D447" s="7" t="s">
        <v>347</v>
      </c>
      <c r="E447" s="7">
        <v>34</v>
      </c>
      <c r="F447" s="79"/>
      <c r="G447" s="81"/>
    </row>
    <row r="448" spans="2:10">
      <c r="B448" s="102"/>
      <c r="C448" s="105"/>
      <c r="D448" s="7" t="s">
        <v>348</v>
      </c>
      <c r="E448" s="7">
        <v>9</v>
      </c>
      <c r="F448" s="79"/>
      <c r="G448" s="81"/>
    </row>
    <row r="449" spans="2:9">
      <c r="B449" s="102"/>
      <c r="C449" s="105"/>
      <c r="D449" s="7" t="s">
        <v>349</v>
      </c>
      <c r="E449" s="7">
        <v>0</v>
      </c>
      <c r="F449" s="79"/>
      <c r="G449" s="81"/>
    </row>
    <row r="450" spans="2:9">
      <c r="B450" s="102"/>
      <c r="C450" s="105"/>
      <c r="D450" s="7" t="s">
        <v>350</v>
      </c>
      <c r="E450" s="7">
        <v>0</v>
      </c>
      <c r="F450" s="79"/>
      <c r="G450" s="81"/>
    </row>
    <row r="451" spans="2:9">
      <c r="B451" s="103"/>
      <c r="C451" s="106"/>
      <c r="D451" s="7" t="s">
        <v>276</v>
      </c>
      <c r="E451" s="7">
        <v>5</v>
      </c>
      <c r="F451" s="79"/>
      <c r="G451" s="81"/>
    </row>
    <row r="452" spans="2:9">
      <c r="B452" s="101" t="s">
        <v>233</v>
      </c>
      <c r="C452" s="104" t="s">
        <v>109</v>
      </c>
      <c r="D452" s="7" t="s">
        <v>274</v>
      </c>
      <c r="E452" s="38">
        <v>569</v>
      </c>
      <c r="F452" s="79" t="s">
        <v>601</v>
      </c>
      <c r="G452" s="81" t="s">
        <v>751</v>
      </c>
    </row>
    <row r="453" spans="2:9">
      <c r="B453" s="102"/>
      <c r="C453" s="105"/>
      <c r="D453" s="7" t="s">
        <v>313</v>
      </c>
      <c r="E453" s="38">
        <v>156</v>
      </c>
      <c r="F453" s="79"/>
      <c r="G453" s="81"/>
    </row>
    <row r="454" spans="2:9">
      <c r="B454" s="103"/>
      <c r="C454" s="106"/>
      <c r="D454" s="7" t="s">
        <v>276</v>
      </c>
      <c r="E454" s="38">
        <v>5</v>
      </c>
      <c r="F454" s="79"/>
      <c r="G454" s="81"/>
    </row>
    <row r="455" spans="2:9" ht="30">
      <c r="B455" s="101" t="s">
        <v>234</v>
      </c>
      <c r="C455" s="104" t="s">
        <v>110</v>
      </c>
      <c r="D455" s="16" t="s">
        <v>351</v>
      </c>
      <c r="E455" s="7">
        <v>75</v>
      </c>
      <c r="F455" s="79" t="s">
        <v>601</v>
      </c>
      <c r="G455" s="81" t="s">
        <v>751</v>
      </c>
      <c r="H455" s="56"/>
      <c r="I455" s="50"/>
    </row>
    <row r="456" spans="2:9" ht="45">
      <c r="B456" s="102"/>
      <c r="C456" s="105"/>
      <c r="D456" s="16" t="s">
        <v>352</v>
      </c>
      <c r="E456" s="7">
        <v>136</v>
      </c>
      <c r="F456" s="79"/>
      <c r="G456" s="81"/>
      <c r="H456" s="56"/>
      <c r="I456" s="50"/>
    </row>
    <row r="457" spans="2:9" ht="30">
      <c r="B457" s="102"/>
      <c r="C457" s="105"/>
      <c r="D457" s="16" t="s">
        <v>353</v>
      </c>
      <c r="E457" s="7">
        <v>269</v>
      </c>
      <c r="F457" s="79"/>
      <c r="G457" s="81"/>
      <c r="H457" s="56"/>
      <c r="I457" s="50"/>
    </row>
    <row r="458" spans="2:9" ht="30">
      <c r="B458" s="102"/>
      <c r="C458" s="105"/>
      <c r="D458" s="16" t="s">
        <v>354</v>
      </c>
      <c r="E458" s="7">
        <v>173</v>
      </c>
      <c r="F458" s="79"/>
      <c r="G458" s="81"/>
      <c r="H458" s="56"/>
      <c r="I458" s="50"/>
    </row>
    <row r="459" spans="2:9">
      <c r="B459" s="102"/>
      <c r="C459" s="105"/>
      <c r="D459" s="16" t="s">
        <v>355</v>
      </c>
      <c r="E459" s="7">
        <v>66</v>
      </c>
      <c r="F459" s="79"/>
      <c r="G459" s="81"/>
      <c r="H459" s="56"/>
      <c r="I459" s="50"/>
    </row>
    <row r="460" spans="2:9">
      <c r="B460" s="102"/>
      <c r="C460" s="105"/>
      <c r="D460" s="16" t="s">
        <v>356</v>
      </c>
      <c r="E460" s="7">
        <v>4</v>
      </c>
      <c r="F460" s="79"/>
      <c r="G460" s="81"/>
      <c r="H460" s="56"/>
      <c r="I460" s="50"/>
    </row>
    <row r="461" spans="2:9">
      <c r="B461" s="103"/>
      <c r="C461" s="106"/>
      <c r="D461" s="7" t="s">
        <v>276</v>
      </c>
      <c r="E461" s="7">
        <v>7</v>
      </c>
      <c r="F461" s="79"/>
      <c r="G461" s="81"/>
      <c r="H461" s="56"/>
      <c r="I461" s="50"/>
    </row>
    <row r="462" spans="2:9" ht="30">
      <c r="B462" s="101" t="s">
        <v>235</v>
      </c>
      <c r="C462" s="104" t="s">
        <v>111</v>
      </c>
      <c r="D462" s="16" t="s">
        <v>351</v>
      </c>
      <c r="E462" s="7">
        <v>100</v>
      </c>
      <c r="F462" s="79" t="s">
        <v>601</v>
      </c>
      <c r="G462" s="81" t="s">
        <v>751</v>
      </c>
      <c r="H462" s="56"/>
      <c r="I462" s="50"/>
    </row>
    <row r="463" spans="2:9" ht="45">
      <c r="B463" s="102"/>
      <c r="C463" s="105"/>
      <c r="D463" s="16" t="s">
        <v>352</v>
      </c>
      <c r="E463" s="7">
        <v>134</v>
      </c>
      <c r="F463" s="79"/>
      <c r="G463" s="81"/>
      <c r="H463" s="56"/>
      <c r="I463" s="50"/>
    </row>
    <row r="464" spans="2:9" ht="30">
      <c r="B464" s="102"/>
      <c r="C464" s="105"/>
      <c r="D464" s="16" t="s">
        <v>353</v>
      </c>
      <c r="E464" s="7">
        <v>301</v>
      </c>
      <c r="F464" s="79"/>
      <c r="G464" s="81"/>
      <c r="H464" s="56"/>
      <c r="I464" s="50"/>
    </row>
    <row r="465" spans="2:9" ht="30">
      <c r="B465" s="102"/>
      <c r="C465" s="105"/>
      <c r="D465" s="16" t="s">
        <v>354</v>
      </c>
      <c r="E465" s="7">
        <v>102</v>
      </c>
      <c r="F465" s="79"/>
      <c r="G465" s="81"/>
      <c r="H465" s="56"/>
      <c r="I465" s="50"/>
    </row>
    <row r="466" spans="2:9">
      <c r="B466" s="102"/>
      <c r="C466" s="105"/>
      <c r="D466" s="16" t="s">
        <v>355</v>
      </c>
      <c r="E466" s="7">
        <v>42</v>
      </c>
      <c r="F466" s="79"/>
      <c r="G466" s="81"/>
      <c r="H466" s="56"/>
      <c r="I466" s="50"/>
    </row>
    <row r="467" spans="2:9">
      <c r="B467" s="102"/>
      <c r="C467" s="105"/>
      <c r="D467" s="16" t="s">
        <v>356</v>
      </c>
      <c r="E467" s="7">
        <v>4</v>
      </c>
      <c r="F467" s="79"/>
      <c r="G467" s="81"/>
      <c r="H467" s="56"/>
      <c r="I467" s="50"/>
    </row>
    <row r="468" spans="2:9">
      <c r="B468" s="103"/>
      <c r="C468" s="106"/>
      <c r="D468" s="16" t="s">
        <v>276</v>
      </c>
      <c r="E468" s="28">
        <v>47</v>
      </c>
      <c r="F468" s="79"/>
      <c r="G468" s="81"/>
      <c r="H468" s="56"/>
      <c r="I468" s="50"/>
    </row>
    <row r="469" spans="2:9">
      <c r="B469" s="101" t="s">
        <v>236</v>
      </c>
      <c r="C469" s="104" t="s">
        <v>112</v>
      </c>
      <c r="D469" s="25" t="s">
        <v>357</v>
      </c>
      <c r="E469" s="38">
        <v>515</v>
      </c>
      <c r="F469" s="79" t="s">
        <v>601</v>
      </c>
      <c r="G469" s="81" t="s">
        <v>751</v>
      </c>
    </row>
    <row r="470" spans="2:9">
      <c r="B470" s="102"/>
      <c r="C470" s="105"/>
      <c r="D470" s="25" t="s">
        <v>313</v>
      </c>
      <c r="E470" s="38">
        <v>210</v>
      </c>
      <c r="F470" s="79"/>
      <c r="G470" s="81"/>
    </row>
    <row r="471" spans="2:9">
      <c r="B471" s="103"/>
      <c r="C471" s="106"/>
      <c r="D471" s="25" t="s">
        <v>276</v>
      </c>
      <c r="E471" s="38">
        <v>5</v>
      </c>
      <c r="F471" s="79"/>
      <c r="G471" s="81"/>
    </row>
    <row r="472" spans="2:9">
      <c r="B472" s="101" t="s">
        <v>237</v>
      </c>
      <c r="C472" s="104" t="s">
        <v>113</v>
      </c>
      <c r="D472" s="7" t="s">
        <v>357</v>
      </c>
      <c r="E472" s="38">
        <v>123</v>
      </c>
      <c r="F472" s="79" t="s">
        <v>601</v>
      </c>
      <c r="G472" s="80" t="s">
        <v>751</v>
      </c>
    </row>
    <row r="473" spans="2:9">
      <c r="B473" s="102"/>
      <c r="C473" s="105"/>
      <c r="D473" s="7" t="s">
        <v>313</v>
      </c>
      <c r="E473" s="38">
        <v>602</v>
      </c>
      <c r="F473" s="79"/>
      <c r="G473" s="81"/>
    </row>
    <row r="474" spans="2:9">
      <c r="B474" s="103"/>
      <c r="C474" s="106"/>
      <c r="D474" s="7" t="s">
        <v>276</v>
      </c>
      <c r="E474" s="38">
        <v>5</v>
      </c>
      <c r="F474" s="79"/>
      <c r="G474" s="81"/>
    </row>
    <row r="475" spans="2:9">
      <c r="B475" s="101" t="s">
        <v>238</v>
      </c>
      <c r="C475" s="104" t="s">
        <v>114</v>
      </c>
      <c r="D475" s="7" t="s">
        <v>357</v>
      </c>
      <c r="E475" s="7">
        <v>113</v>
      </c>
      <c r="F475" s="79" t="s">
        <v>601</v>
      </c>
      <c r="G475" s="80" t="s">
        <v>751</v>
      </c>
    </row>
    <row r="476" spans="2:9">
      <c r="B476" s="102"/>
      <c r="C476" s="105"/>
      <c r="D476" s="7" t="s">
        <v>313</v>
      </c>
      <c r="E476" s="7">
        <v>612</v>
      </c>
      <c r="F476" s="79"/>
      <c r="G476" s="81"/>
    </row>
    <row r="477" spans="2:9">
      <c r="B477" s="103"/>
      <c r="C477" s="106"/>
      <c r="D477" s="7" t="s">
        <v>276</v>
      </c>
      <c r="E477" s="7">
        <v>5</v>
      </c>
      <c r="F477" s="79"/>
      <c r="G477" s="81"/>
    </row>
    <row r="478" spans="2:9">
      <c r="B478" s="101" t="s">
        <v>239</v>
      </c>
      <c r="C478" s="104" t="s">
        <v>115</v>
      </c>
      <c r="D478" s="7" t="s">
        <v>357</v>
      </c>
      <c r="E478" s="7">
        <v>284</v>
      </c>
      <c r="F478" s="79" t="s">
        <v>601</v>
      </c>
      <c r="G478" s="80" t="s">
        <v>751</v>
      </c>
    </row>
    <row r="479" spans="2:9">
      <c r="B479" s="102"/>
      <c r="C479" s="105"/>
      <c r="D479" s="7" t="s">
        <v>313</v>
      </c>
      <c r="E479" s="7">
        <v>441</v>
      </c>
      <c r="F479" s="79"/>
      <c r="G479" s="81"/>
    </row>
    <row r="480" spans="2:9">
      <c r="B480" s="103"/>
      <c r="C480" s="106"/>
      <c r="D480" s="7" t="s">
        <v>276</v>
      </c>
      <c r="E480" s="7">
        <v>5</v>
      </c>
      <c r="F480" s="79"/>
      <c r="G480" s="81"/>
    </row>
    <row r="481" spans="2:7">
      <c r="B481" s="101" t="s">
        <v>240</v>
      </c>
      <c r="C481" s="104" t="s">
        <v>116</v>
      </c>
      <c r="D481" s="7" t="s">
        <v>357</v>
      </c>
      <c r="E481" s="7">
        <v>303</v>
      </c>
      <c r="F481" s="79" t="s">
        <v>601</v>
      </c>
      <c r="G481" s="80" t="s">
        <v>751</v>
      </c>
    </row>
    <row r="482" spans="2:7">
      <c r="B482" s="102"/>
      <c r="C482" s="105"/>
      <c r="D482" s="7" t="s">
        <v>313</v>
      </c>
      <c r="E482" s="7">
        <v>422</v>
      </c>
      <c r="F482" s="79"/>
      <c r="G482" s="81"/>
    </row>
    <row r="483" spans="2:7">
      <c r="B483" s="103"/>
      <c r="C483" s="106"/>
      <c r="D483" s="7" t="s">
        <v>276</v>
      </c>
      <c r="E483" s="7">
        <v>5</v>
      </c>
      <c r="F483" s="79"/>
      <c r="G483" s="81"/>
    </row>
    <row r="484" spans="2:7">
      <c r="B484" s="101" t="s">
        <v>241</v>
      </c>
      <c r="C484" s="104" t="s">
        <v>117</v>
      </c>
      <c r="D484" s="7" t="s">
        <v>357</v>
      </c>
      <c r="E484" s="7">
        <v>217</v>
      </c>
      <c r="F484" s="79" t="s">
        <v>601</v>
      </c>
      <c r="G484" s="80" t="s">
        <v>751</v>
      </c>
    </row>
    <row r="485" spans="2:7">
      <c r="B485" s="102"/>
      <c r="C485" s="105"/>
      <c r="D485" s="7" t="s">
        <v>313</v>
      </c>
      <c r="E485" s="7">
        <v>508</v>
      </c>
      <c r="F485" s="79"/>
      <c r="G485" s="81"/>
    </row>
    <row r="486" spans="2:7">
      <c r="B486" s="103"/>
      <c r="C486" s="106"/>
      <c r="D486" s="7" t="s">
        <v>276</v>
      </c>
      <c r="E486" s="7">
        <v>5</v>
      </c>
      <c r="F486" s="79"/>
      <c r="G486" s="81"/>
    </row>
    <row r="487" spans="2:7">
      <c r="B487" s="101" t="s">
        <v>242</v>
      </c>
      <c r="C487" s="104" t="s">
        <v>118</v>
      </c>
      <c r="D487" s="7" t="s">
        <v>358</v>
      </c>
      <c r="E487" s="7">
        <v>31</v>
      </c>
      <c r="F487" s="79" t="s">
        <v>601</v>
      </c>
      <c r="G487" s="80" t="s">
        <v>751</v>
      </c>
    </row>
    <row r="488" spans="2:7">
      <c r="B488" s="102"/>
      <c r="C488" s="105"/>
      <c r="D488" s="7" t="s">
        <v>346</v>
      </c>
      <c r="E488" s="7">
        <v>207</v>
      </c>
      <c r="F488" s="79"/>
      <c r="G488" s="81"/>
    </row>
    <row r="489" spans="2:7">
      <c r="B489" s="102"/>
      <c r="C489" s="105"/>
      <c r="D489" s="7" t="s">
        <v>347</v>
      </c>
      <c r="E489" s="7">
        <v>361</v>
      </c>
      <c r="F489" s="79"/>
      <c r="G489" s="81"/>
    </row>
    <row r="490" spans="2:7">
      <c r="B490" s="102"/>
      <c r="C490" s="105"/>
      <c r="D490" s="7" t="s">
        <v>348</v>
      </c>
      <c r="E490" s="7">
        <v>118</v>
      </c>
      <c r="F490" s="79"/>
      <c r="G490" s="81"/>
    </row>
    <row r="491" spans="2:7">
      <c r="B491" s="102"/>
      <c r="C491" s="105"/>
      <c r="D491" s="7" t="s">
        <v>349</v>
      </c>
      <c r="E491" s="7">
        <v>6</v>
      </c>
      <c r="F491" s="79"/>
      <c r="G491" s="81"/>
    </row>
    <row r="492" spans="2:7">
      <c r="B492" s="102"/>
      <c r="C492" s="105"/>
      <c r="D492" s="7" t="s">
        <v>360</v>
      </c>
      <c r="E492" s="7">
        <v>2</v>
      </c>
      <c r="F492" s="79"/>
      <c r="G492" s="81"/>
    </row>
    <row r="493" spans="2:7">
      <c r="B493" s="102"/>
      <c r="C493" s="105"/>
      <c r="D493" s="7" t="s">
        <v>359</v>
      </c>
      <c r="E493" s="7">
        <v>0</v>
      </c>
      <c r="F493" s="79"/>
      <c r="G493" s="81"/>
    </row>
    <row r="494" spans="2:7">
      <c r="B494" s="103"/>
      <c r="C494" s="106"/>
      <c r="D494" s="7" t="s">
        <v>276</v>
      </c>
      <c r="E494" s="7">
        <v>5</v>
      </c>
      <c r="F494" s="79"/>
      <c r="G494" s="81"/>
    </row>
    <row r="495" spans="2:7">
      <c r="B495" s="101" t="s">
        <v>243</v>
      </c>
      <c r="C495" s="104" t="s">
        <v>119</v>
      </c>
      <c r="D495" s="8" t="s">
        <v>291</v>
      </c>
      <c r="E495" s="7">
        <v>140</v>
      </c>
      <c r="F495" s="79" t="s">
        <v>601</v>
      </c>
      <c r="G495" s="80" t="s">
        <v>751</v>
      </c>
    </row>
    <row r="496" spans="2:7">
      <c r="B496" s="102"/>
      <c r="C496" s="105"/>
      <c r="D496" s="8" t="s">
        <v>292</v>
      </c>
      <c r="E496" s="7">
        <v>55</v>
      </c>
      <c r="F496" s="79"/>
      <c r="G496" s="81"/>
    </row>
    <row r="497" spans="2:7">
      <c r="B497" s="102"/>
      <c r="C497" s="105"/>
      <c r="D497" s="8" t="s">
        <v>293</v>
      </c>
      <c r="E497" s="7">
        <v>19</v>
      </c>
      <c r="F497" s="79"/>
      <c r="G497" s="81"/>
    </row>
    <row r="498" spans="2:7">
      <c r="B498" s="102"/>
      <c r="C498" s="105"/>
      <c r="D498" s="8" t="s">
        <v>294</v>
      </c>
      <c r="E498" s="7">
        <v>8</v>
      </c>
      <c r="F498" s="79"/>
      <c r="G498" s="81"/>
    </row>
    <row r="499" spans="2:7">
      <c r="B499" s="102"/>
      <c r="C499" s="105"/>
      <c r="D499" s="8" t="s">
        <v>295</v>
      </c>
      <c r="E499" s="7">
        <v>6</v>
      </c>
      <c r="F499" s="79"/>
      <c r="G499" s="81"/>
    </row>
    <row r="500" spans="2:7">
      <c r="B500" s="102"/>
      <c r="C500" s="105"/>
      <c r="D500" s="8" t="s">
        <v>296</v>
      </c>
      <c r="E500" s="7">
        <v>3</v>
      </c>
      <c r="F500" s="79"/>
      <c r="G500" s="81"/>
    </row>
    <row r="501" spans="2:7">
      <c r="B501" s="102"/>
      <c r="C501" s="105"/>
      <c r="D501" s="8" t="s">
        <v>361</v>
      </c>
      <c r="E501" s="7">
        <v>494</v>
      </c>
      <c r="F501" s="79"/>
      <c r="G501" s="81"/>
    </row>
    <row r="502" spans="2:7">
      <c r="B502" s="103"/>
      <c r="C502" s="106"/>
      <c r="D502" s="8" t="s">
        <v>276</v>
      </c>
      <c r="E502" s="7">
        <v>5</v>
      </c>
      <c r="F502" s="79"/>
      <c r="G502" s="81"/>
    </row>
    <row r="503" spans="2:7" ht="45">
      <c r="B503" s="4" t="s">
        <v>244</v>
      </c>
      <c r="C503" s="63" t="s">
        <v>120</v>
      </c>
      <c r="D503" s="10" t="s">
        <v>574</v>
      </c>
      <c r="E503" s="10"/>
      <c r="F503" s="29"/>
      <c r="G503" s="30"/>
    </row>
    <row r="504" spans="2:7">
      <c r="B504" s="101" t="s">
        <v>245</v>
      </c>
      <c r="C504" s="104" t="s">
        <v>121</v>
      </c>
      <c r="D504" s="10" t="s">
        <v>291</v>
      </c>
      <c r="E504" s="10">
        <v>41</v>
      </c>
      <c r="F504" s="79" t="s">
        <v>601</v>
      </c>
      <c r="G504" s="80" t="s">
        <v>751</v>
      </c>
    </row>
    <row r="505" spans="2:7">
      <c r="B505" s="102"/>
      <c r="C505" s="105"/>
      <c r="D505" s="10" t="s">
        <v>292</v>
      </c>
      <c r="E505" s="10">
        <v>18</v>
      </c>
      <c r="F505" s="79"/>
      <c r="G505" s="81"/>
    </row>
    <row r="506" spans="2:7">
      <c r="B506" s="102"/>
      <c r="C506" s="105"/>
      <c r="D506" s="10" t="s">
        <v>293</v>
      </c>
      <c r="E506" s="10">
        <v>12</v>
      </c>
      <c r="F506" s="79"/>
      <c r="G506" s="81"/>
    </row>
    <row r="507" spans="2:7">
      <c r="B507" s="102"/>
      <c r="C507" s="105"/>
      <c r="D507" s="10" t="s">
        <v>294</v>
      </c>
      <c r="E507" s="10">
        <v>4</v>
      </c>
      <c r="F507" s="79"/>
      <c r="G507" s="81"/>
    </row>
    <row r="508" spans="2:7">
      <c r="B508" s="102"/>
      <c r="C508" s="105"/>
      <c r="D508" s="10" t="s">
        <v>295</v>
      </c>
      <c r="E508" s="10">
        <v>2</v>
      </c>
      <c r="F508" s="79"/>
      <c r="G508" s="81"/>
    </row>
    <row r="509" spans="2:7">
      <c r="B509" s="102"/>
      <c r="C509" s="105"/>
      <c r="D509" s="10" t="s">
        <v>296</v>
      </c>
      <c r="E509" s="10">
        <v>1</v>
      </c>
      <c r="F509" s="79"/>
      <c r="G509" s="81"/>
    </row>
    <row r="510" spans="2:7">
      <c r="B510" s="102"/>
      <c r="C510" s="105"/>
      <c r="D510" s="10" t="s">
        <v>308</v>
      </c>
      <c r="E510" s="10">
        <v>647</v>
      </c>
      <c r="F510" s="79"/>
      <c r="G510" s="81"/>
    </row>
    <row r="511" spans="2:7">
      <c r="B511" s="103"/>
      <c r="C511" s="106"/>
      <c r="D511" s="10" t="s">
        <v>276</v>
      </c>
      <c r="E511" s="10">
        <v>5</v>
      </c>
      <c r="F511" s="79"/>
      <c r="G511" s="81"/>
    </row>
    <row r="512" spans="2:7" ht="45">
      <c r="B512" s="4" t="s">
        <v>246</v>
      </c>
      <c r="C512" s="63" t="s">
        <v>122</v>
      </c>
      <c r="D512" s="10"/>
      <c r="E512" s="10"/>
      <c r="F512" s="29"/>
      <c r="G512" s="30"/>
    </row>
  </sheetData>
  <mergeCells count="212">
    <mergeCell ref="C294:C299"/>
    <mergeCell ref="B294:B299"/>
    <mergeCell ref="C321:C333"/>
    <mergeCell ref="B321:B333"/>
    <mergeCell ref="H438:H444"/>
    <mergeCell ref="I438:I444"/>
    <mergeCell ref="C251:C253"/>
    <mergeCell ref="B251:B253"/>
    <mergeCell ref="C238:C239"/>
    <mergeCell ref="B238:B239"/>
    <mergeCell ref="C178:C185"/>
    <mergeCell ref="B178:B185"/>
    <mergeCell ref="B186:B188"/>
    <mergeCell ref="C186:C188"/>
    <mergeCell ref="B189:B196"/>
    <mergeCell ref="C189:C196"/>
    <mergeCell ref="B206:B211"/>
    <mergeCell ref="C206:C211"/>
    <mergeCell ref="B212:B219"/>
    <mergeCell ref="C212:C219"/>
    <mergeCell ref="B197:B205"/>
    <mergeCell ref="C197:C205"/>
    <mergeCell ref="B300:B305"/>
    <mergeCell ref="C300:C305"/>
    <mergeCell ref="B306:B308"/>
    <mergeCell ref="C306:C308"/>
    <mergeCell ref="B240:B241"/>
    <mergeCell ref="C240:C241"/>
    <mergeCell ref="C146:C153"/>
    <mergeCell ref="B146:B153"/>
    <mergeCell ref="C154:C161"/>
    <mergeCell ref="B154:B161"/>
    <mergeCell ref="C162:C169"/>
    <mergeCell ref="B162:B169"/>
    <mergeCell ref="C170:C177"/>
    <mergeCell ref="B170:B177"/>
    <mergeCell ref="C229:C231"/>
    <mergeCell ref="B229:B231"/>
    <mergeCell ref="C232:C234"/>
    <mergeCell ref="B232:B234"/>
    <mergeCell ref="C235:C237"/>
    <mergeCell ref="B235:B237"/>
    <mergeCell ref="B220:B222"/>
    <mergeCell ref="C220:C222"/>
    <mergeCell ref="C223:C225"/>
    <mergeCell ref="B223:B225"/>
    <mergeCell ref="C226:C228"/>
    <mergeCell ref="B226:B228"/>
    <mergeCell ref="B285:B293"/>
    <mergeCell ref="C285:C293"/>
    <mergeCell ref="C106:C113"/>
    <mergeCell ref="B106:B113"/>
    <mergeCell ref="C114:C121"/>
    <mergeCell ref="B114:B121"/>
    <mergeCell ref="C122:C129"/>
    <mergeCell ref="B122:B129"/>
    <mergeCell ref="C130:C137"/>
    <mergeCell ref="B130:B137"/>
    <mergeCell ref="C138:C145"/>
    <mergeCell ref="B138:B145"/>
    <mergeCell ref="B90:B97"/>
    <mergeCell ref="B51:B54"/>
    <mergeCell ref="C51:C54"/>
    <mergeCell ref="B79:B81"/>
    <mergeCell ref="C79:C81"/>
    <mergeCell ref="B64:B67"/>
    <mergeCell ref="C64:C67"/>
    <mergeCell ref="C98:C105"/>
    <mergeCell ref="B98:B105"/>
    <mergeCell ref="C82:C89"/>
    <mergeCell ref="C90:C97"/>
    <mergeCell ref="C242:C244"/>
    <mergeCell ref="B242:B244"/>
    <mergeCell ref="B276:B280"/>
    <mergeCell ref="C276:C280"/>
    <mergeCell ref="B281:B284"/>
    <mergeCell ref="C281:C284"/>
    <mergeCell ref="C254:C255"/>
    <mergeCell ref="B254:B255"/>
    <mergeCell ref="B256:B257"/>
    <mergeCell ref="C256:C257"/>
    <mergeCell ref="B260:B267"/>
    <mergeCell ref="C260:C267"/>
    <mergeCell ref="B268:B275"/>
    <mergeCell ref="C268:C275"/>
    <mergeCell ref="C245:C247"/>
    <mergeCell ref="B245:B247"/>
    <mergeCell ref="C248:C250"/>
    <mergeCell ref="B248:B250"/>
    <mergeCell ref="B438:B444"/>
    <mergeCell ref="C438:C444"/>
    <mergeCell ref="B418:B419"/>
    <mergeCell ref="C418:C419"/>
    <mergeCell ref="B377:B378"/>
    <mergeCell ref="C377:C378"/>
    <mergeCell ref="B309:B311"/>
    <mergeCell ref="C309:C311"/>
    <mergeCell ref="B312:B314"/>
    <mergeCell ref="C312:C314"/>
    <mergeCell ref="B315:B317"/>
    <mergeCell ref="C315:C317"/>
    <mergeCell ref="B318:B320"/>
    <mergeCell ref="C318:C320"/>
    <mergeCell ref="B334:B336"/>
    <mergeCell ref="C334:C336"/>
    <mergeCell ref="B379:B381"/>
    <mergeCell ref="C379:C381"/>
    <mergeCell ref="B412:B414"/>
    <mergeCell ref="C412:C414"/>
    <mergeCell ref="C504:C511"/>
    <mergeCell ref="B504:B511"/>
    <mergeCell ref="C484:C486"/>
    <mergeCell ref="B484:B486"/>
    <mergeCell ref="B487:B494"/>
    <mergeCell ref="C487:C494"/>
    <mergeCell ref="C495:C502"/>
    <mergeCell ref="B495:B502"/>
    <mergeCell ref="C475:C477"/>
    <mergeCell ref="B475:B477"/>
    <mergeCell ref="C478:C480"/>
    <mergeCell ref="B478:B480"/>
    <mergeCell ref="C481:C483"/>
    <mergeCell ref="B481:B483"/>
    <mergeCell ref="B462:B468"/>
    <mergeCell ref="C462:C468"/>
    <mergeCell ref="B469:B471"/>
    <mergeCell ref="C469:C471"/>
    <mergeCell ref="C472:C474"/>
    <mergeCell ref="B472:B474"/>
    <mergeCell ref="B445:B451"/>
    <mergeCell ref="C445:C451"/>
    <mergeCell ref="A1:E1"/>
    <mergeCell ref="B82:B89"/>
    <mergeCell ref="B337:B361"/>
    <mergeCell ref="C337:C361"/>
    <mergeCell ref="B415:B417"/>
    <mergeCell ref="C415:C417"/>
    <mergeCell ref="B452:B454"/>
    <mergeCell ref="C452:C454"/>
    <mergeCell ref="B455:B461"/>
    <mergeCell ref="C455:C461"/>
    <mergeCell ref="B425:B427"/>
    <mergeCell ref="C425:C427"/>
    <mergeCell ref="B428:B433"/>
    <mergeCell ref="C428:C433"/>
    <mergeCell ref="B434:B437"/>
    <mergeCell ref="C434:C437"/>
    <mergeCell ref="F70:H70"/>
    <mergeCell ref="B5:B12"/>
    <mergeCell ref="C5:C12"/>
    <mergeCell ref="C13:C20"/>
    <mergeCell ref="B13:B20"/>
    <mergeCell ref="C21:C28"/>
    <mergeCell ref="B21:B28"/>
    <mergeCell ref="C29:C36"/>
    <mergeCell ref="B29:B36"/>
    <mergeCell ref="C37:C43"/>
    <mergeCell ref="B37:B43"/>
    <mergeCell ref="C44:C50"/>
    <mergeCell ref="B44:B50"/>
    <mergeCell ref="B56:B63"/>
    <mergeCell ref="C56:C63"/>
    <mergeCell ref="C69:C78"/>
    <mergeCell ref="B69:B78"/>
    <mergeCell ref="G197:G205"/>
    <mergeCell ref="F197:F205"/>
    <mergeCell ref="G229:G231"/>
    <mergeCell ref="F281:F284"/>
    <mergeCell ref="G281:G284"/>
    <mergeCell ref="F229:F231"/>
    <mergeCell ref="F300:F305"/>
    <mergeCell ref="G300:G305"/>
    <mergeCell ref="F315:F317"/>
    <mergeCell ref="G315:G317"/>
    <mergeCell ref="F337:F361"/>
    <mergeCell ref="G337:G361"/>
    <mergeCell ref="B362:B375"/>
    <mergeCell ref="C362:C375"/>
    <mergeCell ref="F362:F375"/>
    <mergeCell ref="G362:G375"/>
    <mergeCell ref="F428:F433"/>
    <mergeCell ref="G428:G433"/>
    <mergeCell ref="F434:F437"/>
    <mergeCell ref="G434:G437"/>
    <mergeCell ref="G438:G444"/>
    <mergeCell ref="F438:F444"/>
    <mergeCell ref="F445:F451"/>
    <mergeCell ref="G445:G451"/>
    <mergeCell ref="F452:F454"/>
    <mergeCell ref="G452:G454"/>
    <mergeCell ref="F455:F461"/>
    <mergeCell ref="G455:G461"/>
    <mergeCell ref="F462:F468"/>
    <mergeCell ref="G462:G468"/>
    <mergeCell ref="F469:F471"/>
    <mergeCell ref="G469:G471"/>
    <mergeCell ref="F472:F474"/>
    <mergeCell ref="F475:F477"/>
    <mergeCell ref="F478:F480"/>
    <mergeCell ref="F481:F483"/>
    <mergeCell ref="F484:F486"/>
    <mergeCell ref="G475:G477"/>
    <mergeCell ref="G472:G474"/>
    <mergeCell ref="F487:F494"/>
    <mergeCell ref="F495:F502"/>
    <mergeCell ref="F504:F511"/>
    <mergeCell ref="G504:G511"/>
    <mergeCell ref="G495:G502"/>
    <mergeCell ref="G487:G494"/>
    <mergeCell ref="G484:G486"/>
    <mergeCell ref="G481:G483"/>
    <mergeCell ref="G478:G480"/>
  </mergeCells>
  <conditionalFormatting sqref="D9:D12">
    <cfRule type="dataBar" priority="6">
      <dataBar>
        <cfvo type="min" val="0"/>
        <cfvo type="max" val="0"/>
        <color rgb="FF638EC6"/>
      </dataBar>
    </cfRule>
  </conditionalFormatting>
  <conditionalFormatting sqref="D13">
    <cfRule type="dataBar" priority="5">
      <dataBar>
        <cfvo type="min" val="0"/>
        <cfvo type="max" val="0"/>
        <color rgb="FF638EC6"/>
      </dataBar>
    </cfRule>
  </conditionalFormatting>
  <conditionalFormatting sqref="D17:D36">
    <cfRule type="dataBar" priority="4">
      <dataBar>
        <cfvo type="min" val="0"/>
        <cfvo type="max" val="0"/>
        <color rgb="FF638EC6"/>
      </dataBar>
    </cfRule>
  </conditionalFormatting>
  <conditionalFormatting sqref="D25:D36">
    <cfRule type="dataBar" priority="3">
      <dataBar>
        <cfvo type="min" val="0"/>
        <cfvo type="max" val="0"/>
        <color rgb="FF638EC6"/>
      </dataBar>
    </cfRule>
  </conditionalFormatting>
  <conditionalFormatting sqref="D29">
    <cfRule type="dataBar" priority="2">
      <dataBar>
        <cfvo type="min" val="0"/>
        <cfvo type="max" val="0"/>
        <color rgb="FF638EC6"/>
      </dataBar>
    </cfRule>
  </conditionalFormatting>
  <conditionalFormatting sqref="D33:D36">
    <cfRule type="dataBar" priority="1">
      <dataBar>
        <cfvo type="min" val="0"/>
        <cfvo type="max" val="0"/>
        <color rgb="FF638EC6"/>
      </dataBar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activeCell="F101" sqref="F101"/>
    </sheetView>
  </sheetViews>
  <sheetFormatPr baseColWidth="10" defaultRowHeight="15"/>
  <sheetData>
    <row r="1" spans="1:5" ht="30">
      <c r="A1" s="121" t="s">
        <v>30</v>
      </c>
      <c r="B1" s="123" t="s">
        <v>580</v>
      </c>
      <c r="C1" s="123" t="s">
        <v>581</v>
      </c>
      <c r="D1" s="20" t="s">
        <v>582</v>
      </c>
      <c r="E1" s="20" t="s">
        <v>582</v>
      </c>
    </row>
    <row r="2" spans="1:5" ht="30">
      <c r="A2" s="122"/>
      <c r="B2" s="124"/>
      <c r="C2" s="124"/>
      <c r="D2" s="18" t="s">
        <v>580</v>
      </c>
      <c r="E2" s="18" t="s">
        <v>581</v>
      </c>
    </row>
    <row r="3" spans="1:5">
      <c r="A3" s="21">
        <v>0</v>
      </c>
      <c r="B3" s="19">
        <v>311</v>
      </c>
      <c r="C3" s="19" t="s">
        <v>583</v>
      </c>
      <c r="D3" s="19">
        <v>311</v>
      </c>
      <c r="E3" s="19" t="s">
        <v>583</v>
      </c>
    </row>
    <row r="4" spans="1:5">
      <c r="A4" s="21">
        <v>1</v>
      </c>
      <c r="B4" s="19">
        <v>276</v>
      </c>
      <c r="C4" s="19" t="s">
        <v>584</v>
      </c>
      <c r="D4" s="19">
        <v>587</v>
      </c>
      <c r="E4" s="19" t="s">
        <v>585</v>
      </c>
    </row>
    <row r="5" spans="1:5">
      <c r="A5" s="21">
        <v>2</v>
      </c>
      <c r="B5" s="19">
        <v>80</v>
      </c>
      <c r="C5" s="19" t="s">
        <v>586</v>
      </c>
      <c r="D5" s="19">
        <v>667</v>
      </c>
      <c r="E5" s="19" t="s">
        <v>587</v>
      </c>
    </row>
    <row r="6" spans="1:5">
      <c r="A6" s="21">
        <v>3</v>
      </c>
      <c r="B6" s="19">
        <v>31</v>
      </c>
      <c r="C6" s="19" t="s">
        <v>588</v>
      </c>
      <c r="D6" s="19">
        <v>698</v>
      </c>
      <c r="E6" s="19" t="s">
        <v>589</v>
      </c>
    </row>
    <row r="7" spans="1:5">
      <c r="A7" s="21">
        <v>4</v>
      </c>
      <c r="B7" s="19">
        <v>13</v>
      </c>
      <c r="C7" s="19" t="s">
        <v>590</v>
      </c>
      <c r="D7" s="19">
        <v>711</v>
      </c>
      <c r="E7" s="19" t="s">
        <v>591</v>
      </c>
    </row>
    <row r="8" spans="1:5">
      <c r="A8" s="21">
        <v>5</v>
      </c>
      <c r="B8" s="19">
        <v>11</v>
      </c>
      <c r="C8" s="19" t="s">
        <v>592</v>
      </c>
      <c r="D8" s="19">
        <v>722</v>
      </c>
      <c r="E8" s="19" t="s">
        <v>593</v>
      </c>
    </row>
    <row r="9" spans="1:5">
      <c r="A9" s="21">
        <v>6</v>
      </c>
      <c r="B9" s="19">
        <v>3</v>
      </c>
      <c r="C9" s="19" t="s">
        <v>594</v>
      </c>
      <c r="D9" s="19">
        <v>725</v>
      </c>
      <c r="E9" s="19" t="s">
        <v>595</v>
      </c>
    </row>
    <row r="10" spans="1:5">
      <c r="A10" s="21">
        <v>7</v>
      </c>
      <c r="B10" s="19">
        <v>1</v>
      </c>
      <c r="C10" s="19" t="s">
        <v>596</v>
      </c>
      <c r="D10" s="19">
        <v>726</v>
      </c>
      <c r="E10" s="19" t="s">
        <v>597</v>
      </c>
    </row>
    <row r="11" spans="1:5">
      <c r="A11" s="21" t="s">
        <v>276</v>
      </c>
      <c r="B11" s="19">
        <v>4</v>
      </c>
      <c r="C11" s="19" t="s">
        <v>598</v>
      </c>
      <c r="D11" s="19">
        <v>730</v>
      </c>
      <c r="E11" s="19" t="s">
        <v>599</v>
      </c>
    </row>
    <row r="13" spans="1:5" ht="15.75" thickBot="1"/>
    <row r="14" spans="1:5" ht="30">
      <c r="A14" s="121" t="s">
        <v>33</v>
      </c>
      <c r="B14" s="123" t="s">
        <v>580</v>
      </c>
      <c r="C14" s="123" t="s">
        <v>581</v>
      </c>
      <c r="D14" s="20" t="s">
        <v>582</v>
      </c>
      <c r="E14" s="20" t="s">
        <v>582</v>
      </c>
    </row>
    <row r="15" spans="1:5" ht="30">
      <c r="A15" s="122"/>
      <c r="B15" s="124"/>
      <c r="C15" s="124"/>
      <c r="D15" s="18" t="s">
        <v>580</v>
      </c>
      <c r="E15" s="18" t="s">
        <v>581</v>
      </c>
    </row>
    <row r="16" spans="1:5">
      <c r="A16" s="21">
        <v>0</v>
      </c>
      <c r="B16" s="19">
        <v>462</v>
      </c>
      <c r="C16" s="19" t="s">
        <v>602</v>
      </c>
      <c r="D16" s="19">
        <v>462</v>
      </c>
      <c r="E16" s="19" t="s">
        <v>602</v>
      </c>
    </row>
    <row r="17" spans="1:5">
      <c r="A17" s="21">
        <v>1</v>
      </c>
      <c r="B17" s="19">
        <v>264</v>
      </c>
      <c r="C17" s="19" t="s">
        <v>603</v>
      </c>
      <c r="D17" s="19">
        <v>726</v>
      </c>
      <c r="E17" s="19" t="s">
        <v>597</v>
      </c>
    </row>
    <row r="18" spans="1:5">
      <c r="A18" s="21" t="s">
        <v>276</v>
      </c>
      <c r="B18" s="19">
        <v>4</v>
      </c>
      <c r="C18" s="19" t="s">
        <v>598</v>
      </c>
      <c r="D18" s="19">
        <v>730</v>
      </c>
      <c r="E18" s="19" t="s">
        <v>599</v>
      </c>
    </row>
    <row r="20" spans="1:5" ht="15.75" thickBot="1"/>
    <row r="21" spans="1:5" ht="30">
      <c r="A21" s="121" t="s">
        <v>36</v>
      </c>
      <c r="B21" s="123" t="s">
        <v>580</v>
      </c>
      <c r="C21" s="123" t="s">
        <v>581</v>
      </c>
      <c r="D21" s="20" t="s">
        <v>582</v>
      </c>
      <c r="E21" s="20" t="s">
        <v>582</v>
      </c>
    </row>
    <row r="22" spans="1:5" ht="30">
      <c r="A22" s="122"/>
      <c r="B22" s="124"/>
      <c r="C22" s="124"/>
      <c r="D22" s="18" t="s">
        <v>580</v>
      </c>
      <c r="E22" s="18" t="s">
        <v>581</v>
      </c>
    </row>
    <row r="23" spans="1:5">
      <c r="A23" s="21">
        <v>0</v>
      </c>
      <c r="B23" s="19">
        <v>698</v>
      </c>
      <c r="C23" s="19" t="s">
        <v>589</v>
      </c>
      <c r="D23" s="19">
        <v>698</v>
      </c>
      <c r="E23" s="19" t="s">
        <v>589</v>
      </c>
    </row>
    <row r="24" spans="1:5">
      <c r="A24" s="21">
        <v>1</v>
      </c>
      <c r="B24" s="19">
        <v>28</v>
      </c>
      <c r="C24" s="19" t="s">
        <v>604</v>
      </c>
      <c r="D24" s="19">
        <v>726</v>
      </c>
      <c r="E24" s="19" t="s">
        <v>597</v>
      </c>
    </row>
    <row r="25" spans="1:5">
      <c r="A25" s="21" t="s">
        <v>276</v>
      </c>
      <c r="B25" s="19">
        <v>4</v>
      </c>
      <c r="C25" s="19" t="s">
        <v>598</v>
      </c>
      <c r="D25" s="19">
        <v>730</v>
      </c>
      <c r="E25" s="19" t="s">
        <v>599</v>
      </c>
    </row>
    <row r="26" spans="1:5" ht="15.75" thickBot="1"/>
    <row r="27" spans="1:5" ht="30">
      <c r="A27" s="121" t="s">
        <v>52</v>
      </c>
      <c r="B27" s="123" t="s">
        <v>580</v>
      </c>
      <c r="C27" s="123" t="s">
        <v>581</v>
      </c>
      <c r="D27" s="20" t="s">
        <v>582</v>
      </c>
      <c r="E27" s="20" t="s">
        <v>582</v>
      </c>
    </row>
    <row r="28" spans="1:5" ht="30">
      <c r="A28" s="122"/>
      <c r="B28" s="124"/>
      <c r="C28" s="124"/>
      <c r="D28" s="18" t="s">
        <v>580</v>
      </c>
      <c r="E28" s="18" t="s">
        <v>581</v>
      </c>
    </row>
    <row r="29" spans="1:5">
      <c r="A29" s="21">
        <v>1</v>
      </c>
      <c r="B29" s="19">
        <v>601</v>
      </c>
      <c r="C29" s="19" t="s">
        <v>608</v>
      </c>
      <c r="D29" s="19">
        <v>601</v>
      </c>
      <c r="E29" s="19" t="s">
        <v>608</v>
      </c>
    </row>
    <row r="30" spans="1:5">
      <c r="A30" s="21">
        <v>2</v>
      </c>
      <c r="B30" s="19">
        <v>34</v>
      </c>
      <c r="C30" s="19" t="s">
        <v>609</v>
      </c>
      <c r="D30" s="19">
        <v>635</v>
      </c>
      <c r="E30" s="19" t="s">
        <v>610</v>
      </c>
    </row>
    <row r="31" spans="1:5">
      <c r="A31" s="21">
        <v>3</v>
      </c>
      <c r="B31" s="19">
        <v>91</v>
      </c>
      <c r="C31" s="19" t="s">
        <v>611</v>
      </c>
      <c r="D31" s="19">
        <v>726</v>
      </c>
      <c r="E31" s="19" t="s">
        <v>597</v>
      </c>
    </row>
    <row r="32" spans="1:5">
      <c r="A32" s="21" t="s">
        <v>276</v>
      </c>
      <c r="B32" s="19">
        <v>4</v>
      </c>
      <c r="C32" s="19" t="s">
        <v>598</v>
      </c>
      <c r="D32" s="19">
        <v>730</v>
      </c>
      <c r="E32" s="19" t="s">
        <v>599</v>
      </c>
    </row>
    <row r="34" spans="1:5" ht="15.75" thickBot="1"/>
    <row r="35" spans="1:5" ht="30">
      <c r="A35" s="121" t="s">
        <v>55</v>
      </c>
      <c r="B35" s="123" t="s">
        <v>580</v>
      </c>
      <c r="C35" s="123" t="s">
        <v>581</v>
      </c>
      <c r="D35" s="20" t="s">
        <v>582</v>
      </c>
      <c r="E35" s="20" t="s">
        <v>582</v>
      </c>
    </row>
    <row r="36" spans="1:5" ht="30">
      <c r="A36" s="122"/>
      <c r="B36" s="124"/>
      <c r="C36" s="124"/>
      <c r="D36" s="18" t="s">
        <v>580</v>
      </c>
      <c r="E36" s="18" t="s">
        <v>581</v>
      </c>
    </row>
    <row r="37" spans="1:5">
      <c r="A37" s="21">
        <v>1</v>
      </c>
      <c r="B37" s="19">
        <v>43</v>
      </c>
      <c r="C37" s="19" t="s">
        <v>612</v>
      </c>
      <c r="D37" s="19">
        <v>43</v>
      </c>
      <c r="E37" s="19" t="s">
        <v>612</v>
      </c>
    </row>
    <row r="38" spans="1:5">
      <c r="A38" s="21">
        <v>2</v>
      </c>
      <c r="B38" s="19">
        <v>153</v>
      </c>
      <c r="C38" s="19" t="s">
        <v>613</v>
      </c>
      <c r="D38" s="19">
        <v>196</v>
      </c>
      <c r="E38" s="19" t="s">
        <v>614</v>
      </c>
    </row>
    <row r="39" spans="1:5">
      <c r="A39" s="21">
        <v>3</v>
      </c>
      <c r="B39" s="19">
        <v>407</v>
      </c>
      <c r="C39" s="19" t="s">
        <v>615</v>
      </c>
      <c r="D39" s="19">
        <v>603</v>
      </c>
      <c r="E39" s="19" t="s">
        <v>616</v>
      </c>
    </row>
    <row r="40" spans="1:5">
      <c r="A40" s="21">
        <v>4</v>
      </c>
      <c r="B40" s="19">
        <v>101</v>
      </c>
      <c r="C40" s="19" t="s">
        <v>617</v>
      </c>
      <c r="D40" s="19">
        <v>704</v>
      </c>
      <c r="E40" s="19" t="s">
        <v>618</v>
      </c>
    </row>
    <row r="41" spans="1:5">
      <c r="A41" s="21">
        <v>5</v>
      </c>
      <c r="B41" s="19">
        <v>22</v>
      </c>
      <c r="C41" s="19" t="s">
        <v>619</v>
      </c>
      <c r="D41" s="19">
        <v>726</v>
      </c>
      <c r="E41" s="19" t="s">
        <v>597</v>
      </c>
    </row>
    <row r="42" spans="1:5">
      <c r="A42" s="21" t="s">
        <v>276</v>
      </c>
      <c r="B42" s="19">
        <v>4</v>
      </c>
      <c r="C42" s="19" t="s">
        <v>598</v>
      </c>
      <c r="D42" s="19">
        <v>730</v>
      </c>
      <c r="E42" s="19" t="s">
        <v>599</v>
      </c>
    </row>
    <row r="44" spans="1:5" ht="15.75" thickBot="1"/>
    <row r="45" spans="1:5" ht="30">
      <c r="A45" s="121" t="s">
        <v>59</v>
      </c>
      <c r="B45" s="123" t="s">
        <v>580</v>
      </c>
      <c r="C45" s="123" t="s">
        <v>581</v>
      </c>
      <c r="D45" s="20" t="s">
        <v>582</v>
      </c>
      <c r="E45" s="20" t="s">
        <v>582</v>
      </c>
    </row>
    <row r="46" spans="1:5" ht="30">
      <c r="A46" s="122"/>
      <c r="B46" s="124"/>
      <c r="C46" s="124"/>
      <c r="D46" s="18" t="s">
        <v>580</v>
      </c>
      <c r="E46" s="18" t="s">
        <v>581</v>
      </c>
    </row>
    <row r="47" spans="1:5">
      <c r="A47" s="21">
        <v>0</v>
      </c>
      <c r="B47" s="19">
        <v>583</v>
      </c>
      <c r="C47" s="19" t="s">
        <v>621</v>
      </c>
      <c r="D47" s="19">
        <v>583</v>
      </c>
      <c r="E47" s="19" t="s">
        <v>621</v>
      </c>
    </row>
    <row r="48" spans="1:5">
      <c r="A48" s="21">
        <v>1</v>
      </c>
      <c r="B48" s="19">
        <v>143</v>
      </c>
      <c r="C48" s="19" t="s">
        <v>622</v>
      </c>
      <c r="D48" s="19">
        <v>726</v>
      </c>
      <c r="E48" s="19" t="s">
        <v>597</v>
      </c>
    </row>
    <row r="49" spans="1:5">
      <c r="A49" s="21" t="s">
        <v>276</v>
      </c>
      <c r="B49" s="19">
        <v>4</v>
      </c>
      <c r="C49" s="19" t="s">
        <v>598</v>
      </c>
      <c r="D49" s="19">
        <v>730</v>
      </c>
      <c r="E49" s="19" t="s">
        <v>599</v>
      </c>
    </row>
    <row r="50" spans="1:5" ht="15.75" thickBot="1"/>
    <row r="51" spans="1:5" ht="30">
      <c r="A51" s="121" t="s">
        <v>63</v>
      </c>
      <c r="B51" s="123" t="s">
        <v>580</v>
      </c>
      <c r="C51" s="123" t="s">
        <v>581</v>
      </c>
      <c r="D51" s="20" t="s">
        <v>582</v>
      </c>
      <c r="E51" s="20" t="s">
        <v>582</v>
      </c>
    </row>
    <row r="52" spans="1:5" ht="30">
      <c r="A52" s="122"/>
      <c r="B52" s="124"/>
      <c r="C52" s="124"/>
      <c r="D52" s="18" t="s">
        <v>580</v>
      </c>
      <c r="E52" s="18" t="s">
        <v>581</v>
      </c>
    </row>
    <row r="53" spans="1:5">
      <c r="A53" s="21">
        <v>10</v>
      </c>
      <c r="B53" s="19">
        <v>25</v>
      </c>
      <c r="C53" s="19" t="s">
        <v>624</v>
      </c>
      <c r="D53" s="19">
        <v>25</v>
      </c>
      <c r="E53" s="19" t="s">
        <v>624</v>
      </c>
    </row>
    <row r="54" spans="1:5">
      <c r="A54" s="21">
        <v>12</v>
      </c>
      <c r="B54" s="19">
        <v>1</v>
      </c>
      <c r="C54" s="19" t="s">
        <v>596</v>
      </c>
      <c r="D54" s="19">
        <v>26</v>
      </c>
      <c r="E54" s="19" t="s">
        <v>625</v>
      </c>
    </row>
    <row r="55" spans="1:5">
      <c r="A55" s="21">
        <v>120</v>
      </c>
      <c r="B55" s="19">
        <v>59</v>
      </c>
      <c r="C55" s="19" t="s">
        <v>626</v>
      </c>
      <c r="D55" s="19">
        <v>85</v>
      </c>
      <c r="E55" s="19" t="s">
        <v>627</v>
      </c>
    </row>
    <row r="56" spans="1:5">
      <c r="A56" s="21">
        <v>15</v>
      </c>
      <c r="B56" s="19">
        <v>40</v>
      </c>
      <c r="C56" s="19" t="s">
        <v>628</v>
      </c>
      <c r="D56" s="19">
        <v>125</v>
      </c>
      <c r="E56" s="19" t="s">
        <v>629</v>
      </c>
    </row>
    <row r="57" spans="1:5">
      <c r="A57" s="21">
        <v>150</v>
      </c>
      <c r="B57" s="19">
        <v>1</v>
      </c>
      <c r="C57" s="19" t="s">
        <v>596</v>
      </c>
      <c r="D57" s="19">
        <v>126</v>
      </c>
      <c r="E57" s="19" t="s">
        <v>630</v>
      </c>
    </row>
    <row r="58" spans="1:5">
      <c r="A58" s="21">
        <v>180</v>
      </c>
      <c r="B58" s="19">
        <v>13</v>
      </c>
      <c r="C58" s="19" t="s">
        <v>590</v>
      </c>
      <c r="D58" s="19">
        <v>139</v>
      </c>
      <c r="E58" s="19" t="s">
        <v>631</v>
      </c>
    </row>
    <row r="59" spans="1:5">
      <c r="A59" s="21">
        <v>20</v>
      </c>
      <c r="B59" s="19">
        <v>30</v>
      </c>
      <c r="C59" s="19" t="s">
        <v>632</v>
      </c>
      <c r="D59" s="19">
        <v>169</v>
      </c>
      <c r="E59" s="19" t="s">
        <v>633</v>
      </c>
    </row>
    <row r="60" spans="1:5">
      <c r="A60" s="21">
        <v>24</v>
      </c>
      <c r="B60" s="19">
        <v>1</v>
      </c>
      <c r="C60" s="19" t="s">
        <v>596</v>
      </c>
      <c r="D60" s="19">
        <v>170</v>
      </c>
      <c r="E60" s="19" t="s">
        <v>634</v>
      </c>
    </row>
    <row r="61" spans="1:5">
      <c r="A61" s="21">
        <v>240</v>
      </c>
      <c r="B61" s="19">
        <v>2</v>
      </c>
      <c r="C61" s="19" t="s">
        <v>635</v>
      </c>
      <c r="D61" s="19">
        <v>172</v>
      </c>
      <c r="E61" s="19" t="s">
        <v>636</v>
      </c>
    </row>
    <row r="62" spans="1:5">
      <c r="A62" s="21">
        <v>25</v>
      </c>
      <c r="B62" s="19">
        <v>5</v>
      </c>
      <c r="C62" s="19" t="s">
        <v>637</v>
      </c>
      <c r="D62" s="19">
        <v>177</v>
      </c>
      <c r="E62" s="19" t="s">
        <v>638</v>
      </c>
    </row>
    <row r="63" spans="1:5">
      <c r="A63" s="21">
        <v>30</v>
      </c>
      <c r="B63" s="19">
        <v>121</v>
      </c>
      <c r="C63" s="19" t="s">
        <v>639</v>
      </c>
      <c r="D63" s="19">
        <v>298</v>
      </c>
      <c r="E63" s="19" t="s">
        <v>640</v>
      </c>
    </row>
    <row r="64" spans="1:5">
      <c r="A64" s="21">
        <v>300</v>
      </c>
      <c r="B64" s="19">
        <v>2</v>
      </c>
      <c r="C64" s="19" t="s">
        <v>635</v>
      </c>
      <c r="D64" s="19">
        <v>300</v>
      </c>
      <c r="E64" s="19" t="s">
        <v>641</v>
      </c>
    </row>
    <row r="65" spans="1:5">
      <c r="A65" s="21">
        <v>40</v>
      </c>
      <c r="B65" s="19">
        <v>13</v>
      </c>
      <c r="C65" s="19" t="s">
        <v>590</v>
      </c>
      <c r="D65" s="19">
        <v>313</v>
      </c>
      <c r="E65" s="19" t="s">
        <v>642</v>
      </c>
    </row>
    <row r="66" spans="1:5">
      <c r="A66" s="21">
        <v>45</v>
      </c>
      <c r="B66" s="19">
        <v>12</v>
      </c>
      <c r="C66" s="19" t="s">
        <v>643</v>
      </c>
      <c r="D66" s="19">
        <v>325</v>
      </c>
      <c r="E66" s="19" t="s">
        <v>644</v>
      </c>
    </row>
    <row r="67" spans="1:5">
      <c r="A67" s="21">
        <v>454</v>
      </c>
      <c r="B67" s="19">
        <v>1</v>
      </c>
      <c r="C67" s="19" t="s">
        <v>596</v>
      </c>
      <c r="D67" s="19">
        <v>326</v>
      </c>
      <c r="E67" s="19" t="s">
        <v>645</v>
      </c>
    </row>
    <row r="68" spans="1:5">
      <c r="A68" s="21">
        <v>5</v>
      </c>
      <c r="B68" s="19">
        <v>1</v>
      </c>
      <c r="C68" s="19" t="s">
        <v>596</v>
      </c>
      <c r="D68" s="19">
        <v>327</v>
      </c>
      <c r="E68" s="19" t="s">
        <v>646</v>
      </c>
    </row>
    <row r="69" spans="1:5">
      <c r="A69" s="21">
        <v>50</v>
      </c>
      <c r="B69" s="19">
        <v>6</v>
      </c>
      <c r="C69" s="19" t="s">
        <v>647</v>
      </c>
      <c r="D69" s="19">
        <v>333</v>
      </c>
      <c r="E69" s="19" t="s">
        <v>648</v>
      </c>
    </row>
    <row r="70" spans="1:5">
      <c r="A70" s="21">
        <v>55</v>
      </c>
      <c r="B70" s="19">
        <v>1</v>
      </c>
      <c r="C70" s="19" t="s">
        <v>596</v>
      </c>
      <c r="D70" s="19">
        <v>334</v>
      </c>
      <c r="E70" s="19" t="s">
        <v>649</v>
      </c>
    </row>
    <row r="71" spans="1:5">
      <c r="A71" s="21">
        <v>6</v>
      </c>
      <c r="B71" s="19">
        <v>1</v>
      </c>
      <c r="C71" s="19" t="s">
        <v>596</v>
      </c>
      <c r="D71" s="19">
        <v>335</v>
      </c>
      <c r="E71" s="19" t="s">
        <v>650</v>
      </c>
    </row>
    <row r="72" spans="1:5">
      <c r="A72" s="21">
        <v>60</v>
      </c>
      <c r="B72" s="19">
        <v>168</v>
      </c>
      <c r="C72" s="19" t="s">
        <v>651</v>
      </c>
      <c r="D72" s="19">
        <v>503</v>
      </c>
      <c r="E72" s="19" t="s">
        <v>652</v>
      </c>
    </row>
    <row r="73" spans="1:5">
      <c r="A73" s="21">
        <v>70</v>
      </c>
      <c r="B73" s="19">
        <v>2</v>
      </c>
      <c r="C73" s="19" t="s">
        <v>635</v>
      </c>
      <c r="D73" s="19">
        <v>505</v>
      </c>
      <c r="E73" s="19" t="s">
        <v>653</v>
      </c>
    </row>
    <row r="74" spans="1:5">
      <c r="A74" s="21">
        <v>9</v>
      </c>
      <c r="B74" s="19">
        <v>1</v>
      </c>
      <c r="C74" s="19" t="s">
        <v>596</v>
      </c>
      <c r="D74" s="19">
        <v>506</v>
      </c>
      <c r="E74" s="19" t="s">
        <v>654</v>
      </c>
    </row>
    <row r="75" spans="1:5">
      <c r="A75" s="21">
        <v>90</v>
      </c>
      <c r="B75" s="19">
        <v>5</v>
      </c>
      <c r="C75" s="19" t="s">
        <v>637</v>
      </c>
      <c r="D75" s="19">
        <v>511</v>
      </c>
      <c r="E75" s="19" t="s">
        <v>655</v>
      </c>
    </row>
    <row r="76" spans="1:5">
      <c r="A76" s="21">
        <v>999</v>
      </c>
      <c r="B76" s="19">
        <v>215</v>
      </c>
      <c r="C76" s="19" t="s">
        <v>656</v>
      </c>
      <c r="D76" s="19">
        <v>726</v>
      </c>
      <c r="E76" s="19" t="s">
        <v>597</v>
      </c>
    </row>
    <row r="77" spans="1:5">
      <c r="A77" s="21" t="s">
        <v>276</v>
      </c>
      <c r="B77" s="19">
        <v>4</v>
      </c>
      <c r="C77" s="19" t="s">
        <v>598</v>
      </c>
      <c r="D77" s="19">
        <v>730</v>
      </c>
      <c r="E77" s="19" t="s">
        <v>599</v>
      </c>
    </row>
    <row r="79" spans="1:5" ht="15.75" thickBot="1"/>
    <row r="80" spans="1:5" ht="30">
      <c r="A80" s="121" t="s">
        <v>64</v>
      </c>
      <c r="B80" s="123" t="s">
        <v>580</v>
      </c>
      <c r="C80" s="123" t="s">
        <v>581</v>
      </c>
      <c r="D80" s="20" t="s">
        <v>582</v>
      </c>
      <c r="E80" s="20" t="s">
        <v>582</v>
      </c>
    </row>
    <row r="81" spans="1:5" ht="30">
      <c r="A81" s="122"/>
      <c r="B81" s="124"/>
      <c r="C81" s="124"/>
      <c r="D81" s="18" t="s">
        <v>580</v>
      </c>
      <c r="E81" s="18" t="s">
        <v>581</v>
      </c>
    </row>
    <row r="82" spans="1:5">
      <c r="A82" s="21">
        <v>0</v>
      </c>
      <c r="B82" s="19">
        <v>1</v>
      </c>
      <c r="C82" s="19" t="s">
        <v>596</v>
      </c>
      <c r="D82" s="19">
        <v>1</v>
      </c>
      <c r="E82" s="19" t="s">
        <v>596</v>
      </c>
    </row>
    <row r="83" spans="1:5">
      <c r="A83" s="21">
        <v>1</v>
      </c>
      <c r="B83" s="19">
        <v>19</v>
      </c>
      <c r="C83" s="19" t="s">
        <v>657</v>
      </c>
      <c r="D83" s="19">
        <v>20</v>
      </c>
      <c r="E83" s="19" t="s">
        <v>658</v>
      </c>
    </row>
    <row r="84" spans="1:5">
      <c r="A84" s="21">
        <v>10</v>
      </c>
      <c r="B84" s="19">
        <v>9</v>
      </c>
      <c r="C84" s="19" t="s">
        <v>659</v>
      </c>
      <c r="D84" s="19">
        <v>29</v>
      </c>
      <c r="E84" s="19" t="s">
        <v>660</v>
      </c>
    </row>
    <row r="85" spans="1:5">
      <c r="A85" s="21">
        <v>12</v>
      </c>
      <c r="B85" s="19">
        <v>2</v>
      </c>
      <c r="C85" s="19" t="s">
        <v>635</v>
      </c>
      <c r="D85" s="19">
        <v>31</v>
      </c>
      <c r="E85" s="19" t="s">
        <v>588</v>
      </c>
    </row>
    <row r="86" spans="1:5">
      <c r="A86" s="21">
        <v>2</v>
      </c>
      <c r="B86" s="19">
        <v>77</v>
      </c>
      <c r="C86" s="19" t="s">
        <v>661</v>
      </c>
      <c r="D86" s="19">
        <v>108</v>
      </c>
      <c r="E86" s="19" t="s">
        <v>662</v>
      </c>
    </row>
    <row r="87" spans="1:5">
      <c r="A87" s="21">
        <v>3</v>
      </c>
      <c r="B87" s="19">
        <v>203</v>
      </c>
      <c r="C87" s="19" t="s">
        <v>663</v>
      </c>
      <c r="D87" s="19">
        <v>311</v>
      </c>
      <c r="E87" s="19" t="s">
        <v>583</v>
      </c>
    </row>
    <row r="88" spans="1:5">
      <c r="A88" s="21">
        <v>30</v>
      </c>
      <c r="B88" s="19">
        <v>1</v>
      </c>
      <c r="C88" s="19" t="s">
        <v>596</v>
      </c>
      <c r="D88" s="19">
        <v>312</v>
      </c>
      <c r="E88" s="19" t="s">
        <v>664</v>
      </c>
    </row>
    <row r="89" spans="1:5">
      <c r="A89" s="21">
        <v>4</v>
      </c>
      <c r="B89" s="19">
        <v>111</v>
      </c>
      <c r="C89" s="19" t="s">
        <v>665</v>
      </c>
      <c r="D89" s="19">
        <v>423</v>
      </c>
      <c r="E89" s="19" t="s">
        <v>666</v>
      </c>
    </row>
    <row r="90" spans="1:5">
      <c r="A90" s="21">
        <v>5</v>
      </c>
      <c r="B90" s="19">
        <v>86</v>
      </c>
      <c r="C90" s="19" t="s">
        <v>667</v>
      </c>
      <c r="D90" s="19">
        <v>509</v>
      </c>
      <c r="E90" s="19" t="s">
        <v>668</v>
      </c>
    </row>
    <row r="91" spans="1:5">
      <c r="A91" s="21">
        <v>6</v>
      </c>
      <c r="B91" s="19">
        <v>19</v>
      </c>
      <c r="C91" s="19" t="s">
        <v>657</v>
      </c>
      <c r="D91" s="19">
        <v>528</v>
      </c>
      <c r="E91" s="19" t="s">
        <v>669</v>
      </c>
    </row>
    <row r="92" spans="1:5">
      <c r="A92" s="21">
        <v>7</v>
      </c>
      <c r="B92" s="19">
        <v>6</v>
      </c>
      <c r="C92" s="19" t="s">
        <v>647</v>
      </c>
      <c r="D92" s="19">
        <v>534</v>
      </c>
      <c r="E92" s="19" t="s">
        <v>670</v>
      </c>
    </row>
    <row r="93" spans="1:5">
      <c r="A93" s="21">
        <v>8</v>
      </c>
      <c r="B93" s="19">
        <v>2</v>
      </c>
      <c r="C93" s="19" t="s">
        <v>635</v>
      </c>
      <c r="D93" s="19">
        <v>536</v>
      </c>
      <c r="E93" s="19" t="s">
        <v>671</v>
      </c>
    </row>
    <row r="94" spans="1:5">
      <c r="A94" s="21">
        <v>999</v>
      </c>
      <c r="B94" s="19">
        <v>190</v>
      </c>
      <c r="C94" s="19" t="s">
        <v>672</v>
      </c>
      <c r="D94" s="19">
        <v>726</v>
      </c>
      <c r="E94" s="19" t="s">
        <v>597</v>
      </c>
    </row>
    <row r="95" spans="1:5">
      <c r="A95" s="21" t="s">
        <v>276</v>
      </c>
      <c r="B95" s="19">
        <v>4</v>
      </c>
      <c r="C95" s="19" t="s">
        <v>598</v>
      </c>
      <c r="D95" s="19">
        <v>730</v>
      </c>
      <c r="E95" s="19" t="s">
        <v>599</v>
      </c>
    </row>
    <row r="97" spans="1:5" ht="15.75" thickBot="1"/>
    <row r="98" spans="1:5" ht="30">
      <c r="A98" s="121" t="s">
        <v>67</v>
      </c>
      <c r="B98" s="123" t="s">
        <v>580</v>
      </c>
      <c r="C98" s="123" t="s">
        <v>581</v>
      </c>
      <c r="D98" s="20" t="s">
        <v>582</v>
      </c>
      <c r="E98" s="20" t="s">
        <v>582</v>
      </c>
    </row>
    <row r="99" spans="1:5" ht="30">
      <c r="A99" s="122"/>
      <c r="B99" s="124"/>
      <c r="C99" s="124"/>
      <c r="D99" s="18" t="s">
        <v>580</v>
      </c>
      <c r="E99" s="18" t="s">
        <v>581</v>
      </c>
    </row>
    <row r="100" spans="1:5">
      <c r="A100" s="21">
        <v>1</v>
      </c>
      <c r="B100" s="19">
        <v>360</v>
      </c>
      <c r="C100" s="19" t="s">
        <v>673</v>
      </c>
      <c r="D100" s="19">
        <v>360</v>
      </c>
      <c r="E100" s="19" t="s">
        <v>673</v>
      </c>
    </row>
    <row r="101" spans="1:5">
      <c r="A101" s="21">
        <v>2</v>
      </c>
      <c r="B101" s="19">
        <v>357</v>
      </c>
      <c r="C101" s="19" t="s">
        <v>674</v>
      </c>
      <c r="D101" s="19">
        <v>717</v>
      </c>
      <c r="E101" s="19" t="s">
        <v>675</v>
      </c>
    </row>
    <row r="102" spans="1:5">
      <c r="A102" s="21" t="s">
        <v>276</v>
      </c>
      <c r="B102" s="19">
        <v>13</v>
      </c>
      <c r="C102" s="19" t="s">
        <v>590</v>
      </c>
      <c r="D102" s="19">
        <v>730</v>
      </c>
      <c r="E102" s="19" t="s">
        <v>599</v>
      </c>
    </row>
    <row r="103" spans="1:5" ht="15.75" thickBot="1"/>
    <row r="104" spans="1:5" ht="30">
      <c r="A104" s="121" t="s">
        <v>105</v>
      </c>
      <c r="B104" s="123" t="s">
        <v>580</v>
      </c>
      <c r="C104" s="123" t="s">
        <v>581</v>
      </c>
      <c r="D104" s="20" t="s">
        <v>582</v>
      </c>
      <c r="E104" s="20" t="s">
        <v>582</v>
      </c>
    </row>
    <row r="105" spans="1:5" ht="30">
      <c r="A105" s="122"/>
      <c r="B105" s="124"/>
      <c r="C105" s="124"/>
      <c r="D105" s="18" t="s">
        <v>580</v>
      </c>
      <c r="E105" s="18" t="s">
        <v>581</v>
      </c>
    </row>
    <row r="106" spans="1:5">
      <c r="A106" s="21">
        <v>1</v>
      </c>
      <c r="B106" s="19">
        <v>168</v>
      </c>
      <c r="C106" s="19" t="s">
        <v>651</v>
      </c>
      <c r="D106" s="19">
        <v>168</v>
      </c>
      <c r="E106" s="19" t="s">
        <v>651</v>
      </c>
    </row>
    <row r="107" spans="1:5">
      <c r="A107" s="21">
        <v>2</v>
      </c>
      <c r="B107" s="19">
        <v>168</v>
      </c>
      <c r="C107" s="19" t="s">
        <v>651</v>
      </c>
      <c r="D107" s="19">
        <v>336</v>
      </c>
      <c r="E107" s="19" t="s">
        <v>676</v>
      </c>
    </row>
    <row r="108" spans="1:5">
      <c r="A108" s="21">
        <v>3</v>
      </c>
      <c r="B108" s="19">
        <v>280</v>
      </c>
      <c r="C108" s="19" t="s">
        <v>677</v>
      </c>
      <c r="D108" s="19">
        <v>616</v>
      </c>
      <c r="E108" s="19" t="s">
        <v>678</v>
      </c>
    </row>
    <row r="109" spans="1:5">
      <c r="A109" s="21">
        <v>4</v>
      </c>
      <c r="B109" s="19">
        <v>99</v>
      </c>
      <c r="C109" s="19" t="s">
        <v>679</v>
      </c>
      <c r="D109" s="19">
        <v>715</v>
      </c>
      <c r="E109" s="19" t="s">
        <v>680</v>
      </c>
    </row>
    <row r="110" spans="1:5">
      <c r="A110" s="21">
        <v>5</v>
      </c>
      <c r="B110" s="19">
        <v>10</v>
      </c>
      <c r="C110" s="19" t="s">
        <v>681</v>
      </c>
      <c r="D110" s="19">
        <v>725</v>
      </c>
      <c r="E110" s="19" t="s">
        <v>595</v>
      </c>
    </row>
    <row r="111" spans="1:5">
      <c r="A111" s="21" t="s">
        <v>276</v>
      </c>
      <c r="B111" s="19">
        <v>5</v>
      </c>
      <c r="C111" s="19" t="s">
        <v>637</v>
      </c>
      <c r="D111" s="19">
        <v>730</v>
      </c>
      <c r="E111" s="19" t="s">
        <v>599</v>
      </c>
    </row>
    <row r="112" spans="1:5" ht="15.75" thickBot="1"/>
    <row r="113" spans="1:5" ht="30">
      <c r="A113" s="121" t="s">
        <v>106</v>
      </c>
      <c r="B113" s="123" t="s">
        <v>580</v>
      </c>
      <c r="C113" s="123" t="s">
        <v>581</v>
      </c>
      <c r="D113" s="20" t="s">
        <v>582</v>
      </c>
      <c r="E113" s="20" t="s">
        <v>582</v>
      </c>
    </row>
    <row r="114" spans="1:5" ht="30">
      <c r="A114" s="122"/>
      <c r="B114" s="124"/>
      <c r="C114" s="124"/>
      <c r="D114" s="18" t="s">
        <v>580</v>
      </c>
      <c r="E114" s="18" t="s">
        <v>581</v>
      </c>
    </row>
    <row r="115" spans="1:5">
      <c r="A115" s="21">
        <v>1</v>
      </c>
      <c r="B115" s="19">
        <v>323</v>
      </c>
      <c r="C115" s="19" t="s">
        <v>683</v>
      </c>
      <c r="D115" s="19">
        <v>323</v>
      </c>
      <c r="E115" s="19" t="s">
        <v>683</v>
      </c>
    </row>
    <row r="116" spans="1:5">
      <c r="A116" s="21">
        <v>2</v>
      </c>
      <c r="B116" s="19">
        <v>339</v>
      </c>
      <c r="C116" s="19" t="s">
        <v>684</v>
      </c>
      <c r="D116" s="19">
        <v>662</v>
      </c>
      <c r="E116" s="19" t="s">
        <v>685</v>
      </c>
    </row>
    <row r="117" spans="1:5">
      <c r="A117" s="21">
        <v>3</v>
      </c>
      <c r="B117" s="19">
        <v>63</v>
      </c>
      <c r="C117" s="19" t="s">
        <v>686</v>
      </c>
      <c r="D117" s="19">
        <v>725</v>
      </c>
      <c r="E117" s="19" t="s">
        <v>595</v>
      </c>
    </row>
    <row r="118" spans="1:5">
      <c r="A118" s="21" t="s">
        <v>276</v>
      </c>
      <c r="B118" s="19">
        <v>5</v>
      </c>
      <c r="C118" s="19" t="s">
        <v>637</v>
      </c>
      <c r="D118" s="19">
        <v>730</v>
      </c>
      <c r="E118" s="19" t="s">
        <v>599</v>
      </c>
    </row>
    <row r="119" spans="1:5" ht="15.75" thickBot="1"/>
    <row r="120" spans="1:5" ht="30">
      <c r="A120" s="121" t="s">
        <v>107</v>
      </c>
      <c r="B120" s="123" t="s">
        <v>580</v>
      </c>
      <c r="C120" s="123" t="s">
        <v>581</v>
      </c>
      <c r="D120" s="20" t="s">
        <v>582</v>
      </c>
      <c r="E120" s="20" t="s">
        <v>582</v>
      </c>
    </row>
    <row r="121" spans="1:5" ht="30">
      <c r="A121" s="122"/>
      <c r="B121" s="124"/>
      <c r="C121" s="124"/>
      <c r="D121" s="18" t="s">
        <v>580</v>
      </c>
      <c r="E121" s="18" t="s">
        <v>581</v>
      </c>
    </row>
    <row r="122" spans="1:5">
      <c r="A122" s="21" t="s">
        <v>554</v>
      </c>
      <c r="B122" s="19">
        <v>7</v>
      </c>
      <c r="C122" s="19" t="s">
        <v>687</v>
      </c>
      <c r="D122" s="19">
        <v>7</v>
      </c>
      <c r="E122" s="19" t="s">
        <v>687</v>
      </c>
    </row>
    <row r="123" spans="1:5">
      <c r="A123" s="21" t="s">
        <v>555</v>
      </c>
      <c r="B123" s="19">
        <v>3</v>
      </c>
      <c r="C123" s="19" t="s">
        <v>594</v>
      </c>
      <c r="D123" s="19">
        <v>10</v>
      </c>
      <c r="E123" s="19" t="s">
        <v>681</v>
      </c>
    </row>
    <row r="124" spans="1:5">
      <c r="A124" s="21" t="s">
        <v>556</v>
      </c>
      <c r="B124" s="19">
        <v>2</v>
      </c>
      <c r="C124" s="19" t="s">
        <v>635</v>
      </c>
      <c r="D124" s="19">
        <v>12</v>
      </c>
      <c r="E124" s="19" t="s">
        <v>643</v>
      </c>
    </row>
    <row r="125" spans="1:5">
      <c r="A125" s="21" t="s">
        <v>557</v>
      </c>
      <c r="B125" s="19">
        <v>45</v>
      </c>
      <c r="C125" s="19" t="s">
        <v>688</v>
      </c>
      <c r="D125" s="19">
        <v>57</v>
      </c>
      <c r="E125" s="19" t="s">
        <v>689</v>
      </c>
    </row>
    <row r="126" spans="1:5">
      <c r="A126" s="21" t="s">
        <v>269</v>
      </c>
      <c r="B126" s="19">
        <v>658</v>
      </c>
      <c r="C126" s="19" t="s">
        <v>690</v>
      </c>
      <c r="D126" s="19">
        <v>715</v>
      </c>
      <c r="E126" s="19" t="s">
        <v>680</v>
      </c>
    </row>
    <row r="127" spans="1:5">
      <c r="A127" s="21" t="s">
        <v>691</v>
      </c>
      <c r="B127" s="19">
        <v>1</v>
      </c>
      <c r="C127" s="19" t="s">
        <v>596</v>
      </c>
      <c r="D127" s="19">
        <v>716</v>
      </c>
      <c r="E127" s="19" t="s">
        <v>692</v>
      </c>
    </row>
    <row r="128" spans="1:5">
      <c r="A128" s="21" t="s">
        <v>558</v>
      </c>
      <c r="B128" s="19">
        <v>8</v>
      </c>
      <c r="C128" s="19" t="s">
        <v>693</v>
      </c>
      <c r="D128" s="19">
        <v>724</v>
      </c>
      <c r="E128" s="19" t="s">
        <v>694</v>
      </c>
    </row>
    <row r="129" spans="1:5" ht="30">
      <c r="A129" s="21" t="s">
        <v>695</v>
      </c>
      <c r="B129" s="19">
        <v>1</v>
      </c>
      <c r="C129" s="19" t="s">
        <v>596</v>
      </c>
      <c r="D129" s="19">
        <v>725</v>
      </c>
      <c r="E129" s="19" t="s">
        <v>595</v>
      </c>
    </row>
    <row r="130" spans="1:5">
      <c r="A130" s="21" t="s">
        <v>276</v>
      </c>
      <c r="B130" s="19">
        <v>5</v>
      </c>
      <c r="C130" s="19" t="s">
        <v>637</v>
      </c>
      <c r="D130" s="19">
        <v>730</v>
      </c>
      <c r="E130" s="19" t="s">
        <v>599</v>
      </c>
    </row>
    <row r="132" spans="1:5" ht="15.75" thickBot="1"/>
    <row r="133" spans="1:5" ht="30">
      <c r="A133" s="121" t="s">
        <v>108</v>
      </c>
      <c r="B133" s="123" t="s">
        <v>580</v>
      </c>
      <c r="C133" s="123" t="s">
        <v>581</v>
      </c>
      <c r="D133" s="20" t="s">
        <v>582</v>
      </c>
      <c r="E133" s="20" t="s">
        <v>582</v>
      </c>
    </row>
    <row r="134" spans="1:5" ht="30">
      <c r="A134" s="122"/>
      <c r="B134" s="124"/>
      <c r="C134" s="124"/>
      <c r="D134" s="18" t="s">
        <v>580</v>
      </c>
      <c r="E134" s="18" t="s">
        <v>581</v>
      </c>
    </row>
    <row r="135" spans="1:5">
      <c r="A135" s="21">
        <v>1</v>
      </c>
      <c r="B135" s="19">
        <v>468</v>
      </c>
      <c r="C135" s="19" t="s">
        <v>696</v>
      </c>
      <c r="D135" s="19">
        <v>468</v>
      </c>
      <c r="E135" s="19" t="s">
        <v>696</v>
      </c>
    </row>
    <row r="136" spans="1:5">
      <c r="A136" s="21">
        <v>2</v>
      </c>
      <c r="B136" s="19">
        <v>214</v>
      </c>
      <c r="C136" s="19" t="s">
        <v>697</v>
      </c>
      <c r="D136" s="19">
        <v>682</v>
      </c>
      <c r="E136" s="19" t="s">
        <v>698</v>
      </c>
    </row>
    <row r="137" spans="1:5">
      <c r="A137" s="21">
        <v>3</v>
      </c>
      <c r="B137" s="19">
        <v>34</v>
      </c>
      <c r="C137" s="19" t="s">
        <v>609</v>
      </c>
      <c r="D137" s="19">
        <v>716</v>
      </c>
      <c r="E137" s="19" t="s">
        <v>692</v>
      </c>
    </row>
    <row r="138" spans="1:5">
      <c r="A138" s="21">
        <v>4</v>
      </c>
      <c r="B138" s="19">
        <v>9</v>
      </c>
      <c r="C138" s="19" t="s">
        <v>659</v>
      </c>
      <c r="D138" s="19">
        <v>725</v>
      </c>
      <c r="E138" s="19" t="s">
        <v>595</v>
      </c>
    </row>
    <row r="139" spans="1:5">
      <c r="A139" s="21" t="s">
        <v>276</v>
      </c>
      <c r="B139" s="19">
        <v>5</v>
      </c>
      <c r="C139" s="19" t="s">
        <v>637</v>
      </c>
      <c r="D139" s="19">
        <v>730</v>
      </c>
      <c r="E139" s="19" t="s">
        <v>599</v>
      </c>
    </row>
    <row r="141" spans="1:5" ht="15.75" thickBot="1"/>
    <row r="142" spans="1:5" ht="30">
      <c r="A142" s="121" t="s">
        <v>109</v>
      </c>
      <c r="B142" s="123" t="s">
        <v>580</v>
      </c>
      <c r="C142" s="123" t="s">
        <v>581</v>
      </c>
      <c r="D142" s="20" t="s">
        <v>582</v>
      </c>
      <c r="E142" s="20" t="s">
        <v>582</v>
      </c>
    </row>
    <row r="143" spans="1:5" ht="30">
      <c r="A143" s="122"/>
      <c r="B143" s="124"/>
      <c r="C143" s="124"/>
      <c r="D143" s="18" t="s">
        <v>580</v>
      </c>
      <c r="E143" s="18" t="s">
        <v>581</v>
      </c>
    </row>
    <row r="144" spans="1:5">
      <c r="A144" s="21">
        <v>1</v>
      </c>
      <c r="B144" s="19">
        <v>569</v>
      </c>
      <c r="C144" s="19" t="s">
        <v>699</v>
      </c>
      <c r="D144" s="19">
        <v>569</v>
      </c>
      <c r="E144" s="19" t="s">
        <v>699</v>
      </c>
    </row>
    <row r="145" spans="1:5">
      <c r="A145" s="21">
        <v>2</v>
      </c>
      <c r="B145" s="19">
        <v>156</v>
      </c>
      <c r="C145" s="19" t="s">
        <v>700</v>
      </c>
      <c r="D145" s="19">
        <v>725</v>
      </c>
      <c r="E145" s="19" t="s">
        <v>595</v>
      </c>
    </row>
    <row r="146" spans="1:5">
      <c r="A146" s="21" t="s">
        <v>276</v>
      </c>
      <c r="B146" s="19">
        <v>5</v>
      </c>
      <c r="C146" s="19" t="s">
        <v>637</v>
      </c>
      <c r="D146" s="19">
        <v>730</v>
      </c>
      <c r="E146" s="19" t="s">
        <v>599</v>
      </c>
    </row>
    <row r="148" spans="1:5" ht="15.75" thickBot="1"/>
    <row r="149" spans="1:5" ht="30">
      <c r="A149" s="121" t="s">
        <v>110</v>
      </c>
      <c r="B149" s="123" t="s">
        <v>580</v>
      </c>
      <c r="C149" s="123" t="s">
        <v>581</v>
      </c>
      <c r="D149" s="20" t="s">
        <v>582</v>
      </c>
      <c r="E149" s="20" t="s">
        <v>582</v>
      </c>
    </row>
    <row r="150" spans="1:5" ht="30">
      <c r="A150" s="122"/>
      <c r="B150" s="124"/>
      <c r="C150" s="124"/>
      <c r="D150" s="18" t="s">
        <v>580</v>
      </c>
      <c r="E150" s="18" t="s">
        <v>581</v>
      </c>
    </row>
    <row r="151" spans="1:5">
      <c r="A151" s="21">
        <v>1</v>
      </c>
      <c r="B151" s="19">
        <v>75</v>
      </c>
      <c r="C151" s="19" t="s">
        <v>701</v>
      </c>
      <c r="D151" s="19">
        <v>75</v>
      </c>
      <c r="E151" s="19" t="s">
        <v>701</v>
      </c>
    </row>
    <row r="152" spans="1:5">
      <c r="A152" s="21">
        <v>2</v>
      </c>
      <c r="B152" s="19">
        <v>136</v>
      </c>
      <c r="C152" s="19" t="s">
        <v>702</v>
      </c>
      <c r="D152" s="19">
        <v>211</v>
      </c>
      <c r="E152" s="19" t="s">
        <v>703</v>
      </c>
    </row>
    <row r="153" spans="1:5">
      <c r="A153" s="21">
        <v>3</v>
      </c>
      <c r="B153" s="19">
        <v>269</v>
      </c>
      <c r="C153" s="19" t="s">
        <v>704</v>
      </c>
      <c r="D153" s="19">
        <v>480</v>
      </c>
      <c r="E153" s="19" t="s">
        <v>705</v>
      </c>
    </row>
    <row r="154" spans="1:5">
      <c r="A154" s="21">
        <v>4</v>
      </c>
      <c r="B154" s="19">
        <v>173</v>
      </c>
      <c r="C154" s="19" t="s">
        <v>706</v>
      </c>
      <c r="D154" s="19">
        <v>653</v>
      </c>
      <c r="E154" s="19" t="s">
        <v>707</v>
      </c>
    </row>
    <row r="155" spans="1:5">
      <c r="A155" s="21">
        <v>5</v>
      </c>
      <c r="B155" s="19">
        <v>66</v>
      </c>
      <c r="C155" s="19" t="s">
        <v>708</v>
      </c>
      <c r="D155" s="19">
        <v>719</v>
      </c>
      <c r="E155" s="19" t="s">
        <v>709</v>
      </c>
    </row>
    <row r="156" spans="1:5">
      <c r="A156" s="21">
        <v>6</v>
      </c>
      <c r="B156" s="19">
        <v>4</v>
      </c>
      <c r="C156" s="19" t="s">
        <v>598</v>
      </c>
      <c r="D156" s="19">
        <v>723</v>
      </c>
      <c r="E156" s="19" t="s">
        <v>710</v>
      </c>
    </row>
    <row r="157" spans="1:5">
      <c r="A157" s="21" t="s">
        <v>276</v>
      </c>
      <c r="B157" s="19">
        <v>7</v>
      </c>
      <c r="C157" s="19" t="s">
        <v>687</v>
      </c>
      <c r="D157" s="19">
        <v>730</v>
      </c>
      <c r="E157" s="19" t="s">
        <v>599</v>
      </c>
    </row>
    <row r="158" spans="1:5" ht="15.75" thickBot="1"/>
    <row r="159" spans="1:5" ht="30">
      <c r="A159" s="121" t="s">
        <v>111</v>
      </c>
      <c r="B159" s="123" t="s">
        <v>580</v>
      </c>
      <c r="C159" s="123" t="s">
        <v>581</v>
      </c>
      <c r="D159" s="20" t="s">
        <v>582</v>
      </c>
      <c r="E159" s="20" t="s">
        <v>582</v>
      </c>
    </row>
    <row r="160" spans="1:5" ht="30">
      <c r="A160" s="122"/>
      <c r="B160" s="124"/>
      <c r="C160" s="124"/>
      <c r="D160" s="18" t="s">
        <v>580</v>
      </c>
      <c r="E160" s="18" t="s">
        <v>581</v>
      </c>
    </row>
    <row r="161" spans="1:5">
      <c r="A161" s="21">
        <v>1</v>
      </c>
      <c r="B161" s="19">
        <v>100</v>
      </c>
      <c r="C161" s="19" t="s">
        <v>711</v>
      </c>
      <c r="D161" s="19">
        <v>100</v>
      </c>
      <c r="E161" s="19" t="s">
        <v>711</v>
      </c>
    </row>
    <row r="162" spans="1:5">
      <c r="A162" s="21">
        <v>2</v>
      </c>
      <c r="B162" s="19">
        <v>134</v>
      </c>
      <c r="C162" s="19" t="s">
        <v>712</v>
      </c>
      <c r="D162" s="19">
        <v>234</v>
      </c>
      <c r="E162" s="19" t="s">
        <v>713</v>
      </c>
    </row>
    <row r="163" spans="1:5">
      <c r="A163" s="21">
        <v>3</v>
      </c>
      <c r="B163" s="19">
        <v>301</v>
      </c>
      <c r="C163" s="19" t="s">
        <v>714</v>
      </c>
      <c r="D163" s="19">
        <v>535</v>
      </c>
      <c r="E163" s="19" t="s">
        <v>715</v>
      </c>
    </row>
    <row r="164" spans="1:5">
      <c r="A164" s="21">
        <v>4</v>
      </c>
      <c r="B164" s="19">
        <v>102</v>
      </c>
      <c r="C164" s="19" t="s">
        <v>716</v>
      </c>
      <c r="D164" s="19">
        <v>637</v>
      </c>
      <c r="E164" s="19" t="s">
        <v>717</v>
      </c>
    </row>
    <row r="165" spans="1:5">
      <c r="A165" s="21">
        <v>5</v>
      </c>
      <c r="B165" s="19">
        <v>42</v>
      </c>
      <c r="C165" s="19" t="s">
        <v>718</v>
      </c>
      <c r="D165" s="19">
        <v>679</v>
      </c>
      <c r="E165" s="19" t="s">
        <v>719</v>
      </c>
    </row>
    <row r="166" spans="1:5">
      <c r="A166" s="21">
        <v>6</v>
      </c>
      <c r="B166" s="19">
        <v>4</v>
      </c>
      <c r="C166" s="19" t="s">
        <v>598</v>
      </c>
      <c r="D166" s="19">
        <v>683</v>
      </c>
      <c r="E166" s="19" t="s">
        <v>720</v>
      </c>
    </row>
    <row r="167" spans="1:5">
      <c r="A167" s="21" t="s">
        <v>276</v>
      </c>
      <c r="B167" s="19">
        <v>47</v>
      </c>
      <c r="C167" s="19" t="s">
        <v>721</v>
      </c>
      <c r="D167" s="19">
        <v>730</v>
      </c>
      <c r="E167" s="19" t="s">
        <v>599</v>
      </c>
    </row>
    <row r="169" spans="1:5" ht="15.75" thickBot="1"/>
    <row r="170" spans="1:5" ht="30">
      <c r="A170" s="121" t="s">
        <v>112</v>
      </c>
      <c r="B170" s="123" t="s">
        <v>580</v>
      </c>
      <c r="C170" s="123" t="s">
        <v>581</v>
      </c>
      <c r="D170" s="20" t="s">
        <v>582</v>
      </c>
      <c r="E170" s="20" t="s">
        <v>582</v>
      </c>
    </row>
    <row r="171" spans="1:5" ht="30">
      <c r="A171" s="122"/>
      <c r="B171" s="124"/>
      <c r="C171" s="124"/>
      <c r="D171" s="18" t="s">
        <v>580</v>
      </c>
      <c r="E171" s="18" t="s">
        <v>581</v>
      </c>
    </row>
    <row r="172" spans="1:5">
      <c r="A172" s="21">
        <v>1</v>
      </c>
      <c r="B172" s="19">
        <v>515</v>
      </c>
      <c r="C172" s="19" t="s">
        <v>722</v>
      </c>
      <c r="D172" s="19">
        <v>515</v>
      </c>
      <c r="E172" s="19" t="s">
        <v>722</v>
      </c>
    </row>
    <row r="173" spans="1:5">
      <c r="A173" s="21">
        <v>2</v>
      </c>
      <c r="B173" s="19">
        <v>210</v>
      </c>
      <c r="C173" s="19" t="s">
        <v>723</v>
      </c>
      <c r="D173" s="19">
        <v>725</v>
      </c>
      <c r="E173" s="19" t="s">
        <v>595</v>
      </c>
    </row>
    <row r="174" spans="1:5">
      <c r="A174" s="21" t="s">
        <v>276</v>
      </c>
      <c r="B174" s="19">
        <v>5</v>
      </c>
      <c r="C174" s="19" t="s">
        <v>637</v>
      </c>
      <c r="D174" s="19">
        <v>730</v>
      </c>
      <c r="E174" s="19" t="s">
        <v>599</v>
      </c>
    </row>
    <row r="175" spans="1:5" ht="15.75" thickBot="1"/>
    <row r="176" spans="1:5" ht="30">
      <c r="A176" s="121" t="s">
        <v>113</v>
      </c>
      <c r="B176" s="123" t="s">
        <v>580</v>
      </c>
      <c r="C176" s="123" t="s">
        <v>581</v>
      </c>
      <c r="D176" s="20" t="s">
        <v>582</v>
      </c>
      <c r="E176" s="20" t="s">
        <v>582</v>
      </c>
    </row>
    <row r="177" spans="1:5" ht="30">
      <c r="A177" s="122"/>
      <c r="B177" s="124"/>
      <c r="C177" s="124"/>
      <c r="D177" s="18" t="s">
        <v>580</v>
      </c>
      <c r="E177" s="18" t="s">
        <v>581</v>
      </c>
    </row>
    <row r="178" spans="1:5">
      <c r="A178" s="21">
        <v>1</v>
      </c>
      <c r="B178" s="19">
        <v>123</v>
      </c>
      <c r="C178" s="19" t="s">
        <v>724</v>
      </c>
      <c r="D178" s="19">
        <v>123</v>
      </c>
      <c r="E178" s="19" t="s">
        <v>724</v>
      </c>
    </row>
    <row r="179" spans="1:5">
      <c r="A179" s="21">
        <v>2</v>
      </c>
      <c r="B179" s="19">
        <v>602</v>
      </c>
      <c r="C179" s="19" t="s">
        <v>725</v>
      </c>
      <c r="D179" s="19">
        <v>725</v>
      </c>
      <c r="E179" s="19" t="s">
        <v>595</v>
      </c>
    </row>
    <row r="180" spans="1:5">
      <c r="A180" s="21" t="s">
        <v>276</v>
      </c>
      <c r="B180" s="19">
        <v>5</v>
      </c>
      <c r="C180" s="19" t="s">
        <v>637</v>
      </c>
      <c r="D180" s="19">
        <v>730</v>
      </c>
      <c r="E180" s="19" t="s">
        <v>599</v>
      </c>
    </row>
    <row r="181" spans="1:5" ht="15.75" thickBot="1"/>
    <row r="182" spans="1:5" ht="30">
      <c r="A182" s="121" t="s">
        <v>114</v>
      </c>
      <c r="B182" s="123" t="s">
        <v>580</v>
      </c>
      <c r="C182" s="123" t="s">
        <v>581</v>
      </c>
      <c r="D182" s="20" t="s">
        <v>582</v>
      </c>
      <c r="E182" s="20" t="s">
        <v>582</v>
      </c>
    </row>
    <row r="183" spans="1:5" ht="30">
      <c r="A183" s="122"/>
      <c r="B183" s="124"/>
      <c r="C183" s="124"/>
      <c r="D183" s="18" t="s">
        <v>580</v>
      </c>
      <c r="E183" s="18" t="s">
        <v>581</v>
      </c>
    </row>
    <row r="184" spans="1:5">
      <c r="A184" s="21">
        <v>1</v>
      </c>
      <c r="B184" s="19">
        <v>113</v>
      </c>
      <c r="C184" s="19" t="s">
        <v>726</v>
      </c>
      <c r="D184" s="19">
        <v>113</v>
      </c>
      <c r="E184" s="19" t="s">
        <v>726</v>
      </c>
    </row>
    <row r="185" spans="1:5">
      <c r="A185" s="21">
        <v>2</v>
      </c>
      <c r="B185" s="19">
        <v>612</v>
      </c>
      <c r="C185" s="19" t="s">
        <v>727</v>
      </c>
      <c r="D185" s="19">
        <v>725</v>
      </c>
      <c r="E185" s="19" t="s">
        <v>595</v>
      </c>
    </row>
    <row r="186" spans="1:5">
      <c r="A186" s="21" t="s">
        <v>276</v>
      </c>
      <c r="B186" s="19">
        <v>5</v>
      </c>
      <c r="C186" s="19" t="s">
        <v>637</v>
      </c>
      <c r="D186" s="19">
        <v>730</v>
      </c>
      <c r="E186" s="19" t="s">
        <v>599</v>
      </c>
    </row>
    <row r="188" spans="1:5" ht="15.75" thickBot="1"/>
    <row r="189" spans="1:5" ht="30">
      <c r="A189" s="121" t="s">
        <v>115</v>
      </c>
      <c r="B189" s="123" t="s">
        <v>580</v>
      </c>
      <c r="C189" s="123" t="s">
        <v>581</v>
      </c>
      <c r="D189" s="20" t="s">
        <v>582</v>
      </c>
      <c r="E189" s="20" t="s">
        <v>582</v>
      </c>
    </row>
    <row r="190" spans="1:5" ht="30">
      <c r="A190" s="122"/>
      <c r="B190" s="124"/>
      <c r="C190" s="124"/>
      <c r="D190" s="18" t="s">
        <v>580</v>
      </c>
      <c r="E190" s="18" t="s">
        <v>581</v>
      </c>
    </row>
    <row r="191" spans="1:5">
      <c r="A191" s="21">
        <v>1</v>
      </c>
      <c r="B191" s="19">
        <v>284</v>
      </c>
      <c r="C191" s="19" t="s">
        <v>728</v>
      </c>
      <c r="D191" s="19">
        <v>284</v>
      </c>
      <c r="E191" s="19" t="s">
        <v>728</v>
      </c>
    </row>
    <row r="192" spans="1:5">
      <c r="A192" s="21">
        <v>2</v>
      </c>
      <c r="B192" s="19">
        <v>441</v>
      </c>
      <c r="C192" s="19" t="s">
        <v>729</v>
      </c>
      <c r="D192" s="19">
        <v>725</v>
      </c>
      <c r="E192" s="19" t="s">
        <v>595</v>
      </c>
    </row>
    <row r="193" spans="1:5">
      <c r="A193" s="21" t="s">
        <v>276</v>
      </c>
      <c r="B193" s="19">
        <v>5</v>
      </c>
      <c r="C193" s="19" t="s">
        <v>637</v>
      </c>
      <c r="D193" s="19">
        <v>730</v>
      </c>
      <c r="E193" s="19" t="s">
        <v>599</v>
      </c>
    </row>
    <row r="194" spans="1:5" ht="15.75" thickBot="1"/>
    <row r="195" spans="1:5" ht="30">
      <c r="A195" s="121" t="s">
        <v>116</v>
      </c>
      <c r="B195" s="123" t="s">
        <v>580</v>
      </c>
      <c r="C195" s="123" t="s">
        <v>581</v>
      </c>
      <c r="D195" s="20" t="s">
        <v>582</v>
      </c>
      <c r="E195" s="20" t="s">
        <v>582</v>
      </c>
    </row>
    <row r="196" spans="1:5" ht="30">
      <c r="A196" s="122"/>
      <c r="B196" s="124"/>
      <c r="C196" s="124"/>
      <c r="D196" s="18" t="s">
        <v>580</v>
      </c>
      <c r="E196" s="18" t="s">
        <v>581</v>
      </c>
    </row>
    <row r="197" spans="1:5">
      <c r="A197" s="21">
        <v>1</v>
      </c>
      <c r="B197" s="19">
        <v>303</v>
      </c>
      <c r="C197" s="19" t="s">
        <v>730</v>
      </c>
      <c r="D197" s="19">
        <v>303</v>
      </c>
      <c r="E197" s="19" t="s">
        <v>730</v>
      </c>
    </row>
    <row r="198" spans="1:5">
      <c r="A198" s="21">
        <v>2</v>
      </c>
      <c r="B198" s="19">
        <v>422</v>
      </c>
      <c r="C198" s="19" t="s">
        <v>731</v>
      </c>
      <c r="D198" s="19">
        <v>725</v>
      </c>
      <c r="E198" s="19" t="s">
        <v>595</v>
      </c>
    </row>
    <row r="199" spans="1:5">
      <c r="A199" s="21" t="s">
        <v>276</v>
      </c>
      <c r="B199" s="19">
        <v>5</v>
      </c>
      <c r="C199" s="19" t="s">
        <v>637</v>
      </c>
      <c r="D199" s="19">
        <v>730</v>
      </c>
      <c r="E199" s="19" t="s">
        <v>599</v>
      </c>
    </row>
    <row r="200" spans="1:5" ht="15.75" thickBot="1"/>
    <row r="201" spans="1:5" ht="30">
      <c r="A201" s="121" t="s">
        <v>117</v>
      </c>
      <c r="B201" s="123" t="s">
        <v>580</v>
      </c>
      <c r="C201" s="123" t="s">
        <v>581</v>
      </c>
      <c r="D201" s="20" t="s">
        <v>582</v>
      </c>
      <c r="E201" s="20" t="s">
        <v>582</v>
      </c>
    </row>
    <row r="202" spans="1:5" ht="30">
      <c r="A202" s="122"/>
      <c r="B202" s="124"/>
      <c r="C202" s="124"/>
      <c r="D202" s="18" t="s">
        <v>580</v>
      </c>
      <c r="E202" s="18" t="s">
        <v>581</v>
      </c>
    </row>
    <row r="203" spans="1:5">
      <c r="A203" s="21">
        <v>1</v>
      </c>
      <c r="B203" s="19">
        <v>217</v>
      </c>
      <c r="C203" s="19" t="s">
        <v>732</v>
      </c>
      <c r="D203" s="19">
        <v>217</v>
      </c>
      <c r="E203" s="19" t="s">
        <v>732</v>
      </c>
    </row>
    <row r="204" spans="1:5">
      <c r="A204" s="21">
        <v>2</v>
      </c>
      <c r="B204" s="19">
        <v>508</v>
      </c>
      <c r="C204" s="19" t="s">
        <v>733</v>
      </c>
      <c r="D204" s="19">
        <v>725</v>
      </c>
      <c r="E204" s="19" t="s">
        <v>595</v>
      </c>
    </row>
    <row r="205" spans="1:5">
      <c r="A205" s="21" t="s">
        <v>276</v>
      </c>
      <c r="B205" s="19">
        <v>5</v>
      </c>
      <c r="C205" s="19" t="s">
        <v>637</v>
      </c>
      <c r="D205" s="19">
        <v>730</v>
      </c>
      <c r="E205" s="19" t="s">
        <v>599</v>
      </c>
    </row>
    <row r="206" spans="1:5" ht="15.75" thickBot="1"/>
    <row r="207" spans="1:5" ht="30">
      <c r="A207" s="121" t="s">
        <v>118</v>
      </c>
      <c r="B207" s="123" t="s">
        <v>580</v>
      </c>
      <c r="C207" s="123" t="s">
        <v>581</v>
      </c>
      <c r="D207" s="20" t="s">
        <v>582</v>
      </c>
      <c r="E207" s="20" t="s">
        <v>582</v>
      </c>
    </row>
    <row r="208" spans="1:5" ht="30">
      <c r="A208" s="122"/>
      <c r="B208" s="124"/>
      <c r="C208" s="124"/>
      <c r="D208" s="18" t="s">
        <v>580</v>
      </c>
      <c r="E208" s="18" t="s">
        <v>581</v>
      </c>
    </row>
    <row r="209" spans="1:5">
      <c r="A209" s="21">
        <v>1</v>
      </c>
      <c r="B209" s="19">
        <v>31</v>
      </c>
      <c r="C209" s="19" t="s">
        <v>588</v>
      </c>
      <c r="D209" s="19">
        <v>31</v>
      </c>
      <c r="E209" s="19" t="s">
        <v>588</v>
      </c>
    </row>
    <row r="210" spans="1:5">
      <c r="A210" s="21">
        <v>2</v>
      </c>
      <c r="B210" s="19">
        <v>207</v>
      </c>
      <c r="C210" s="19" t="s">
        <v>734</v>
      </c>
      <c r="D210" s="19">
        <v>238</v>
      </c>
      <c r="E210" s="19" t="s">
        <v>735</v>
      </c>
    </row>
    <row r="211" spans="1:5">
      <c r="A211" s="21">
        <v>3</v>
      </c>
      <c r="B211" s="19">
        <v>361</v>
      </c>
      <c r="C211" s="19" t="s">
        <v>736</v>
      </c>
      <c r="D211" s="19">
        <v>599</v>
      </c>
      <c r="E211" s="19" t="s">
        <v>737</v>
      </c>
    </row>
    <row r="212" spans="1:5">
      <c r="A212" s="21">
        <v>4</v>
      </c>
      <c r="B212" s="19">
        <v>118</v>
      </c>
      <c r="C212" s="19" t="s">
        <v>738</v>
      </c>
      <c r="D212" s="19">
        <v>717</v>
      </c>
      <c r="E212" s="19" t="s">
        <v>675</v>
      </c>
    </row>
    <row r="213" spans="1:5">
      <c r="A213" s="21">
        <v>5</v>
      </c>
      <c r="B213" s="19">
        <v>6</v>
      </c>
      <c r="C213" s="19" t="s">
        <v>647</v>
      </c>
      <c r="D213" s="19">
        <v>723</v>
      </c>
      <c r="E213" s="19" t="s">
        <v>710</v>
      </c>
    </row>
    <row r="214" spans="1:5">
      <c r="A214" s="21">
        <v>6</v>
      </c>
      <c r="B214" s="19">
        <v>2</v>
      </c>
      <c r="C214" s="19" t="s">
        <v>635</v>
      </c>
      <c r="D214" s="19">
        <v>725</v>
      </c>
      <c r="E214" s="19" t="s">
        <v>595</v>
      </c>
    </row>
    <row r="215" spans="1:5">
      <c r="A215" s="21" t="s">
        <v>276</v>
      </c>
      <c r="B215" s="19">
        <v>5</v>
      </c>
      <c r="C215" s="19" t="s">
        <v>637</v>
      </c>
      <c r="D215" s="19">
        <v>730</v>
      </c>
      <c r="E215" s="19" t="s">
        <v>599</v>
      </c>
    </row>
    <row r="216" spans="1:5" ht="15.75" thickBot="1"/>
    <row r="217" spans="1:5" ht="30">
      <c r="A217" s="121" t="s">
        <v>119</v>
      </c>
      <c r="B217" s="123" t="s">
        <v>580</v>
      </c>
      <c r="C217" s="123" t="s">
        <v>581</v>
      </c>
      <c r="D217" s="20" t="s">
        <v>582</v>
      </c>
      <c r="E217" s="20" t="s">
        <v>582</v>
      </c>
    </row>
    <row r="218" spans="1:5" ht="30">
      <c r="A218" s="122"/>
      <c r="B218" s="124"/>
      <c r="C218" s="124"/>
      <c r="D218" s="18" t="s">
        <v>580</v>
      </c>
      <c r="E218" s="18" t="s">
        <v>581</v>
      </c>
    </row>
    <row r="219" spans="1:5">
      <c r="A219" s="21">
        <v>1</v>
      </c>
      <c r="B219" s="19">
        <v>140</v>
      </c>
      <c r="C219" s="19" t="s">
        <v>739</v>
      </c>
      <c r="D219" s="19">
        <v>140</v>
      </c>
      <c r="E219" s="19" t="s">
        <v>739</v>
      </c>
    </row>
    <row r="220" spans="1:5">
      <c r="A220" s="21">
        <v>2</v>
      </c>
      <c r="B220" s="19">
        <v>55</v>
      </c>
      <c r="C220" s="19" t="s">
        <v>740</v>
      </c>
      <c r="D220" s="19">
        <v>195</v>
      </c>
      <c r="E220" s="19" t="s">
        <v>741</v>
      </c>
    </row>
    <row r="221" spans="1:5">
      <c r="A221" s="21">
        <v>3</v>
      </c>
      <c r="B221" s="19">
        <v>19</v>
      </c>
      <c r="C221" s="19" t="s">
        <v>657</v>
      </c>
      <c r="D221" s="19">
        <v>214</v>
      </c>
      <c r="E221" s="19" t="s">
        <v>697</v>
      </c>
    </row>
    <row r="222" spans="1:5">
      <c r="A222" s="21">
        <v>4</v>
      </c>
      <c r="B222" s="19">
        <v>8</v>
      </c>
      <c r="C222" s="19" t="s">
        <v>693</v>
      </c>
      <c r="D222" s="19">
        <v>222</v>
      </c>
      <c r="E222" s="19" t="s">
        <v>742</v>
      </c>
    </row>
    <row r="223" spans="1:5">
      <c r="A223" s="21">
        <v>5</v>
      </c>
      <c r="B223" s="19">
        <v>6</v>
      </c>
      <c r="C223" s="19" t="s">
        <v>647</v>
      </c>
      <c r="D223" s="19">
        <v>228</v>
      </c>
      <c r="E223" s="19" t="s">
        <v>743</v>
      </c>
    </row>
    <row r="224" spans="1:5">
      <c r="A224" s="21">
        <v>6</v>
      </c>
      <c r="B224" s="19">
        <v>3</v>
      </c>
      <c r="C224" s="19" t="s">
        <v>594</v>
      </c>
      <c r="D224" s="19">
        <v>231</v>
      </c>
      <c r="E224" s="19" t="s">
        <v>744</v>
      </c>
    </row>
    <row r="225" spans="1:5">
      <c r="A225" s="21">
        <v>7</v>
      </c>
      <c r="B225" s="19">
        <v>494</v>
      </c>
      <c r="C225" s="19" t="s">
        <v>745</v>
      </c>
      <c r="D225" s="19">
        <v>725</v>
      </c>
      <c r="E225" s="19" t="s">
        <v>595</v>
      </c>
    </row>
    <row r="226" spans="1:5">
      <c r="A226" s="21" t="s">
        <v>276</v>
      </c>
      <c r="B226" s="19">
        <v>5</v>
      </c>
      <c r="C226" s="19" t="s">
        <v>637</v>
      </c>
      <c r="D226" s="19">
        <v>730</v>
      </c>
      <c r="E226" s="19" t="s">
        <v>599</v>
      </c>
    </row>
    <row r="227" spans="1:5" ht="15.75" thickBot="1"/>
    <row r="228" spans="1:5" ht="30">
      <c r="A228" s="121" t="s">
        <v>121</v>
      </c>
      <c r="B228" s="123" t="s">
        <v>580</v>
      </c>
      <c r="C228" s="123" t="s">
        <v>581</v>
      </c>
      <c r="D228" s="20" t="s">
        <v>582</v>
      </c>
      <c r="E228" s="20" t="s">
        <v>582</v>
      </c>
    </row>
    <row r="229" spans="1:5" ht="30">
      <c r="A229" s="122"/>
      <c r="B229" s="124"/>
      <c r="C229" s="124"/>
      <c r="D229" s="18" t="s">
        <v>580</v>
      </c>
      <c r="E229" s="18" t="s">
        <v>581</v>
      </c>
    </row>
    <row r="230" spans="1:5">
      <c r="A230" s="21">
        <v>1</v>
      </c>
      <c r="B230" s="19">
        <v>41</v>
      </c>
      <c r="C230" s="19" t="s">
        <v>746</v>
      </c>
      <c r="D230" s="19">
        <v>41</v>
      </c>
      <c r="E230" s="19" t="s">
        <v>746</v>
      </c>
    </row>
    <row r="231" spans="1:5">
      <c r="A231" s="21">
        <v>2</v>
      </c>
      <c r="B231" s="19">
        <v>18</v>
      </c>
      <c r="C231" s="19" t="s">
        <v>747</v>
      </c>
      <c r="D231" s="19">
        <v>59</v>
      </c>
      <c r="E231" s="19" t="s">
        <v>626</v>
      </c>
    </row>
    <row r="232" spans="1:5">
      <c r="A232" s="21">
        <v>3</v>
      </c>
      <c r="B232" s="19">
        <v>12</v>
      </c>
      <c r="C232" s="19" t="s">
        <v>643</v>
      </c>
      <c r="D232" s="19">
        <v>71</v>
      </c>
      <c r="E232" s="19" t="s">
        <v>748</v>
      </c>
    </row>
    <row r="233" spans="1:5">
      <c r="A233" s="21">
        <v>4</v>
      </c>
      <c r="B233" s="19">
        <v>4</v>
      </c>
      <c r="C233" s="19" t="s">
        <v>598</v>
      </c>
      <c r="D233" s="19">
        <v>75</v>
      </c>
      <c r="E233" s="19" t="s">
        <v>701</v>
      </c>
    </row>
    <row r="234" spans="1:5">
      <c r="A234" s="21">
        <v>5</v>
      </c>
      <c r="B234" s="19">
        <v>2</v>
      </c>
      <c r="C234" s="19" t="s">
        <v>635</v>
      </c>
      <c r="D234" s="19">
        <v>77</v>
      </c>
      <c r="E234" s="19" t="s">
        <v>661</v>
      </c>
    </row>
    <row r="235" spans="1:5">
      <c r="A235" s="21">
        <v>6</v>
      </c>
      <c r="B235" s="19">
        <v>1</v>
      </c>
      <c r="C235" s="19" t="s">
        <v>596</v>
      </c>
      <c r="D235" s="19">
        <v>78</v>
      </c>
      <c r="E235" s="19" t="s">
        <v>749</v>
      </c>
    </row>
    <row r="236" spans="1:5">
      <c r="A236" s="21">
        <v>7</v>
      </c>
      <c r="B236" s="19">
        <v>647</v>
      </c>
      <c r="C236" s="19" t="s">
        <v>750</v>
      </c>
      <c r="D236" s="19">
        <v>725</v>
      </c>
      <c r="E236" s="19" t="s">
        <v>595</v>
      </c>
    </row>
    <row r="237" spans="1:5">
      <c r="A237" s="21" t="s">
        <v>276</v>
      </c>
      <c r="B237" s="19">
        <v>5</v>
      </c>
      <c r="C237" s="19" t="s">
        <v>637</v>
      </c>
      <c r="D237" s="19">
        <v>730</v>
      </c>
      <c r="E237" s="19" t="s">
        <v>599</v>
      </c>
    </row>
  </sheetData>
  <mergeCells count="75">
    <mergeCell ref="A228:A229"/>
    <mergeCell ref="B228:B229"/>
    <mergeCell ref="C228:C229"/>
    <mergeCell ref="A207:A208"/>
    <mergeCell ref="B207:B208"/>
    <mergeCell ref="C207:C208"/>
    <mergeCell ref="A217:A218"/>
    <mergeCell ref="B217:B218"/>
    <mergeCell ref="C217:C218"/>
    <mergeCell ref="A195:A196"/>
    <mergeCell ref="B195:B196"/>
    <mergeCell ref="C195:C196"/>
    <mergeCell ref="A201:A202"/>
    <mergeCell ref="B201:B202"/>
    <mergeCell ref="C201:C202"/>
    <mergeCell ref="A182:A183"/>
    <mergeCell ref="B182:B183"/>
    <mergeCell ref="C182:C183"/>
    <mergeCell ref="A189:A190"/>
    <mergeCell ref="B189:B190"/>
    <mergeCell ref="C189:C190"/>
    <mergeCell ref="A170:A171"/>
    <mergeCell ref="B170:B171"/>
    <mergeCell ref="C170:C171"/>
    <mergeCell ref="A176:A177"/>
    <mergeCell ref="B176:B177"/>
    <mergeCell ref="C176:C177"/>
    <mergeCell ref="A149:A150"/>
    <mergeCell ref="B149:B150"/>
    <mergeCell ref="C149:C150"/>
    <mergeCell ref="A159:A160"/>
    <mergeCell ref="B159:B160"/>
    <mergeCell ref="C159:C160"/>
    <mergeCell ref="A133:A134"/>
    <mergeCell ref="B133:B134"/>
    <mergeCell ref="C133:C134"/>
    <mergeCell ref="A142:A143"/>
    <mergeCell ref="B142:B143"/>
    <mergeCell ref="C142:C143"/>
    <mergeCell ref="A113:A114"/>
    <mergeCell ref="B113:B114"/>
    <mergeCell ref="C113:C114"/>
    <mergeCell ref="A120:A121"/>
    <mergeCell ref="B120:B121"/>
    <mergeCell ref="C120:C121"/>
    <mergeCell ref="A98:A99"/>
    <mergeCell ref="B98:B99"/>
    <mergeCell ref="C98:C99"/>
    <mergeCell ref="A104:A105"/>
    <mergeCell ref="B104:B105"/>
    <mergeCell ref="C104:C105"/>
    <mergeCell ref="A51:A52"/>
    <mergeCell ref="B51:B52"/>
    <mergeCell ref="C51:C52"/>
    <mergeCell ref="A80:A81"/>
    <mergeCell ref="B80:B81"/>
    <mergeCell ref="C80:C81"/>
    <mergeCell ref="A35:A36"/>
    <mergeCell ref="B35:B36"/>
    <mergeCell ref="C35:C36"/>
    <mergeCell ref="A45:A46"/>
    <mergeCell ref="B45:B46"/>
    <mergeCell ref="C45:C46"/>
    <mergeCell ref="A21:A22"/>
    <mergeCell ref="B21:B22"/>
    <mergeCell ref="C21:C22"/>
    <mergeCell ref="A27:A28"/>
    <mergeCell ref="B27:B28"/>
    <mergeCell ref="C27:C28"/>
    <mergeCell ref="A1:A2"/>
    <mergeCell ref="B1:B2"/>
    <mergeCell ref="C1:C2"/>
    <mergeCell ref="A14:A15"/>
    <mergeCell ref="B14:B15"/>
    <mergeCell ref="C14:C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4"/>
  <sheetViews>
    <sheetView workbookViewId="0">
      <selection activeCell="F79" sqref="F79"/>
    </sheetView>
  </sheetViews>
  <sheetFormatPr baseColWidth="10" defaultRowHeight="15"/>
  <sheetData>
    <row r="1" spans="1:5" ht="30">
      <c r="A1" s="121" t="s">
        <v>10</v>
      </c>
      <c r="B1" s="123" t="s">
        <v>580</v>
      </c>
      <c r="C1" s="123" t="s">
        <v>581</v>
      </c>
      <c r="D1" s="45" t="s">
        <v>582</v>
      </c>
      <c r="E1" s="45" t="s">
        <v>582</v>
      </c>
    </row>
    <row r="2" spans="1:5" ht="30">
      <c r="A2" s="122"/>
      <c r="B2" s="124"/>
      <c r="C2" s="124"/>
      <c r="D2" s="18" t="s">
        <v>580</v>
      </c>
      <c r="E2" s="18" t="s">
        <v>581</v>
      </c>
    </row>
    <row r="3" spans="1:5">
      <c r="A3" s="44">
        <v>1</v>
      </c>
      <c r="B3" s="19">
        <v>567</v>
      </c>
      <c r="C3" s="19" t="s">
        <v>757</v>
      </c>
      <c r="D3" s="19">
        <v>567</v>
      </c>
      <c r="E3" s="19" t="s">
        <v>757</v>
      </c>
    </row>
    <row r="4" spans="1:5">
      <c r="A4" s="44">
        <v>2</v>
      </c>
      <c r="B4" s="19">
        <v>15</v>
      </c>
      <c r="C4" s="19" t="s">
        <v>758</v>
      </c>
      <c r="D4" s="19">
        <v>582</v>
      </c>
      <c r="E4" s="19" t="s">
        <v>759</v>
      </c>
    </row>
    <row r="5" spans="1:5">
      <c r="A5" s="44">
        <v>3</v>
      </c>
      <c r="B5" s="19">
        <v>49</v>
      </c>
      <c r="C5" s="19" t="s">
        <v>760</v>
      </c>
      <c r="D5" s="19">
        <v>631</v>
      </c>
      <c r="E5" s="19" t="s">
        <v>761</v>
      </c>
    </row>
    <row r="6" spans="1:5">
      <c r="A6" s="44">
        <v>4</v>
      </c>
      <c r="B6" s="19">
        <v>28</v>
      </c>
      <c r="C6" s="19" t="s">
        <v>604</v>
      </c>
      <c r="D6" s="19">
        <v>659</v>
      </c>
      <c r="E6" s="19" t="s">
        <v>762</v>
      </c>
    </row>
    <row r="7" spans="1:5">
      <c r="A7" s="44">
        <v>5</v>
      </c>
      <c r="B7" s="19">
        <v>64</v>
      </c>
      <c r="C7" s="19" t="s">
        <v>763</v>
      </c>
      <c r="D7" s="19">
        <v>723</v>
      </c>
      <c r="E7" s="19" t="s">
        <v>710</v>
      </c>
    </row>
    <row r="8" spans="1:5">
      <c r="A8" s="44">
        <v>6</v>
      </c>
      <c r="B8" s="19">
        <v>3</v>
      </c>
      <c r="C8" s="19" t="s">
        <v>594</v>
      </c>
      <c r="D8" s="19">
        <v>726</v>
      </c>
      <c r="E8" s="19" t="s">
        <v>597</v>
      </c>
    </row>
    <row r="9" spans="1:5">
      <c r="A9" s="44" t="s">
        <v>276</v>
      </c>
      <c r="B9" s="19">
        <v>4</v>
      </c>
      <c r="C9" s="19" t="s">
        <v>598</v>
      </c>
      <c r="D9" s="19">
        <v>730</v>
      </c>
      <c r="E9" s="19" t="s">
        <v>599</v>
      </c>
    </row>
    <row r="10" spans="1:5" ht="15.75" thickBot="1"/>
    <row r="11" spans="1:5" ht="30">
      <c r="A11" s="121" t="s">
        <v>13</v>
      </c>
      <c r="B11" s="123" t="s">
        <v>580</v>
      </c>
      <c r="C11" s="123" t="s">
        <v>581</v>
      </c>
      <c r="D11" s="45" t="s">
        <v>582</v>
      </c>
      <c r="E11" s="45" t="s">
        <v>582</v>
      </c>
    </row>
    <row r="12" spans="1:5" ht="30">
      <c r="A12" s="122"/>
      <c r="B12" s="124"/>
      <c r="C12" s="124"/>
      <c r="D12" s="18" t="s">
        <v>580</v>
      </c>
      <c r="E12" s="18" t="s">
        <v>581</v>
      </c>
    </row>
    <row r="13" spans="1:5">
      <c r="A13" s="44">
        <v>1</v>
      </c>
      <c r="B13" s="19">
        <v>17</v>
      </c>
      <c r="C13" s="19" t="s">
        <v>765</v>
      </c>
      <c r="D13" s="19">
        <v>17</v>
      </c>
      <c r="E13" s="19" t="s">
        <v>765</v>
      </c>
    </row>
    <row r="14" spans="1:5">
      <c r="A14" s="44">
        <v>2</v>
      </c>
      <c r="B14" s="19">
        <v>96</v>
      </c>
      <c r="C14" s="19" t="s">
        <v>766</v>
      </c>
      <c r="D14" s="19">
        <v>113</v>
      </c>
      <c r="E14" s="19" t="s">
        <v>726</v>
      </c>
    </row>
    <row r="15" spans="1:5">
      <c r="A15" s="44">
        <v>3</v>
      </c>
      <c r="B15" s="19">
        <v>214</v>
      </c>
      <c r="C15" s="19" t="s">
        <v>697</v>
      </c>
      <c r="D15" s="19">
        <v>327</v>
      </c>
      <c r="E15" s="19" t="s">
        <v>646</v>
      </c>
    </row>
    <row r="16" spans="1:5">
      <c r="A16" s="44">
        <v>4</v>
      </c>
      <c r="B16" s="19">
        <v>156</v>
      </c>
      <c r="C16" s="19" t="s">
        <v>700</v>
      </c>
      <c r="D16" s="19">
        <v>483</v>
      </c>
      <c r="E16" s="19" t="s">
        <v>767</v>
      </c>
    </row>
    <row r="17" spans="1:5">
      <c r="A17" s="44">
        <v>5</v>
      </c>
      <c r="B17" s="19">
        <v>99</v>
      </c>
      <c r="C17" s="19" t="s">
        <v>679</v>
      </c>
      <c r="D17" s="19">
        <v>582</v>
      </c>
      <c r="E17" s="19" t="s">
        <v>759</v>
      </c>
    </row>
    <row r="18" spans="1:5">
      <c r="A18" s="44">
        <v>6</v>
      </c>
      <c r="B18" s="19">
        <v>68</v>
      </c>
      <c r="C18" s="19" t="s">
        <v>768</v>
      </c>
      <c r="D18" s="19">
        <v>650</v>
      </c>
      <c r="E18" s="19" t="s">
        <v>769</v>
      </c>
    </row>
    <row r="19" spans="1:5">
      <c r="A19" s="44">
        <v>7</v>
      </c>
      <c r="B19" s="19">
        <v>35</v>
      </c>
      <c r="C19" s="19" t="s">
        <v>770</v>
      </c>
      <c r="D19" s="19">
        <v>685</v>
      </c>
      <c r="E19" s="19" t="s">
        <v>771</v>
      </c>
    </row>
    <row r="20" spans="1:5">
      <c r="A20" s="44">
        <v>8</v>
      </c>
      <c r="B20" s="19">
        <v>41</v>
      </c>
      <c r="C20" s="19" t="s">
        <v>746</v>
      </c>
      <c r="D20" s="19">
        <v>726</v>
      </c>
      <c r="E20" s="19" t="s">
        <v>597</v>
      </c>
    </row>
    <row r="21" spans="1:5">
      <c r="A21" s="44" t="s">
        <v>276</v>
      </c>
      <c r="B21" s="19">
        <v>4</v>
      </c>
      <c r="C21" s="19" t="s">
        <v>598</v>
      </c>
      <c r="D21" s="19">
        <v>730</v>
      </c>
      <c r="E21" s="19" t="s">
        <v>599</v>
      </c>
    </row>
    <row r="22" spans="1:5" ht="15.75" thickBot="1"/>
    <row r="23" spans="1:5" ht="30">
      <c r="A23" s="121" t="s">
        <v>14</v>
      </c>
      <c r="B23" s="123" t="s">
        <v>580</v>
      </c>
      <c r="C23" s="123" t="s">
        <v>581</v>
      </c>
      <c r="D23" s="45" t="s">
        <v>582</v>
      </c>
      <c r="E23" s="45" t="s">
        <v>582</v>
      </c>
    </row>
    <row r="24" spans="1:5" ht="30">
      <c r="A24" s="122"/>
      <c r="B24" s="124"/>
      <c r="C24" s="124"/>
      <c r="D24" s="18" t="s">
        <v>580</v>
      </c>
      <c r="E24" s="18" t="s">
        <v>581</v>
      </c>
    </row>
    <row r="25" spans="1:5">
      <c r="A25" s="44">
        <v>1</v>
      </c>
      <c r="B25" s="19">
        <v>540</v>
      </c>
      <c r="C25" s="19" t="s">
        <v>772</v>
      </c>
      <c r="D25" s="19">
        <v>540</v>
      </c>
      <c r="E25" s="19" t="s">
        <v>772</v>
      </c>
    </row>
    <row r="26" spans="1:5">
      <c r="A26" s="44">
        <v>2</v>
      </c>
      <c r="B26" s="19">
        <v>186</v>
      </c>
      <c r="C26" s="19" t="s">
        <v>773</v>
      </c>
      <c r="D26" s="19">
        <v>726</v>
      </c>
      <c r="E26" s="19" t="s">
        <v>597</v>
      </c>
    </row>
    <row r="27" spans="1:5">
      <c r="A27" s="44" t="s">
        <v>276</v>
      </c>
      <c r="B27" s="19">
        <v>4</v>
      </c>
      <c r="C27" s="19" t="s">
        <v>598</v>
      </c>
      <c r="D27" s="19">
        <v>730</v>
      </c>
      <c r="E27" s="19" t="s">
        <v>599</v>
      </c>
    </row>
    <row r="29" spans="1:5" ht="15.75" thickBot="1"/>
    <row r="30" spans="1:5" ht="30">
      <c r="A30" s="121" t="s">
        <v>43</v>
      </c>
      <c r="B30" s="123" t="s">
        <v>580</v>
      </c>
      <c r="C30" s="123" t="s">
        <v>581</v>
      </c>
      <c r="D30" s="45" t="s">
        <v>582</v>
      </c>
      <c r="E30" s="45" t="s">
        <v>582</v>
      </c>
    </row>
    <row r="31" spans="1:5" ht="30">
      <c r="A31" s="122"/>
      <c r="B31" s="124"/>
      <c r="C31" s="124"/>
      <c r="D31" s="18" t="s">
        <v>580</v>
      </c>
      <c r="E31" s="18" t="s">
        <v>581</v>
      </c>
    </row>
    <row r="32" spans="1:5">
      <c r="A32" s="44">
        <v>0</v>
      </c>
      <c r="B32" s="19">
        <v>704</v>
      </c>
      <c r="C32" s="19" t="s">
        <v>618</v>
      </c>
      <c r="D32" s="19">
        <v>704</v>
      </c>
      <c r="E32" s="19" t="s">
        <v>618</v>
      </c>
    </row>
    <row r="33" spans="1:5">
      <c r="A33" s="44">
        <v>1</v>
      </c>
      <c r="B33" s="19">
        <v>22</v>
      </c>
      <c r="C33" s="19" t="s">
        <v>619</v>
      </c>
      <c r="D33" s="19">
        <v>726</v>
      </c>
      <c r="E33" s="19" t="s">
        <v>597</v>
      </c>
    </row>
    <row r="34" spans="1:5">
      <c r="A34" s="44" t="s">
        <v>276</v>
      </c>
      <c r="B34" s="19">
        <v>4</v>
      </c>
      <c r="C34" s="19" t="s">
        <v>598</v>
      </c>
      <c r="D34" s="19">
        <v>730</v>
      </c>
      <c r="E34" s="19" t="s">
        <v>599</v>
      </c>
    </row>
    <row r="36" spans="1:5" ht="15.75" thickBot="1"/>
    <row r="37" spans="1:5" ht="30">
      <c r="A37" s="121" t="s">
        <v>44</v>
      </c>
      <c r="B37" s="123" t="s">
        <v>580</v>
      </c>
      <c r="C37" s="123" t="s">
        <v>581</v>
      </c>
      <c r="D37" s="45" t="s">
        <v>582</v>
      </c>
      <c r="E37" s="45" t="s">
        <v>582</v>
      </c>
    </row>
    <row r="38" spans="1:5" ht="30">
      <c r="A38" s="122"/>
      <c r="B38" s="124"/>
      <c r="C38" s="124"/>
      <c r="D38" s="18" t="s">
        <v>580</v>
      </c>
      <c r="E38" s="18" t="s">
        <v>581</v>
      </c>
    </row>
    <row r="39" spans="1:5">
      <c r="A39" s="44">
        <v>0</v>
      </c>
      <c r="B39" s="19">
        <v>637</v>
      </c>
      <c r="C39" s="19" t="s">
        <v>717</v>
      </c>
      <c r="D39" s="19">
        <v>637</v>
      </c>
      <c r="E39" s="19" t="s">
        <v>717</v>
      </c>
    </row>
    <row r="40" spans="1:5">
      <c r="A40" s="44">
        <v>1</v>
      </c>
      <c r="B40" s="19">
        <v>89</v>
      </c>
      <c r="C40" s="19" t="s">
        <v>774</v>
      </c>
      <c r="D40" s="19">
        <v>726</v>
      </c>
      <c r="E40" s="19" t="s">
        <v>597</v>
      </c>
    </row>
    <row r="41" spans="1:5">
      <c r="A41" s="44" t="s">
        <v>276</v>
      </c>
      <c r="B41" s="19">
        <v>4</v>
      </c>
      <c r="C41" s="19" t="s">
        <v>598</v>
      </c>
      <c r="D41" s="19">
        <v>730</v>
      </c>
      <c r="E41" s="19" t="s">
        <v>599</v>
      </c>
    </row>
    <row r="42" spans="1:5" ht="15.75" thickBot="1"/>
    <row r="43" spans="1:5" ht="30">
      <c r="A43" s="121" t="s">
        <v>45</v>
      </c>
      <c r="B43" s="123" t="s">
        <v>580</v>
      </c>
      <c r="C43" s="123" t="s">
        <v>581</v>
      </c>
      <c r="D43" s="45" t="s">
        <v>582</v>
      </c>
      <c r="E43" s="45" t="s">
        <v>582</v>
      </c>
    </row>
    <row r="44" spans="1:5" ht="30">
      <c r="A44" s="122"/>
      <c r="B44" s="124"/>
      <c r="C44" s="124"/>
      <c r="D44" s="18" t="s">
        <v>580</v>
      </c>
      <c r="E44" s="18" t="s">
        <v>581</v>
      </c>
    </row>
    <row r="45" spans="1:5">
      <c r="A45" s="44">
        <v>0</v>
      </c>
      <c r="B45" s="19">
        <v>726</v>
      </c>
      <c r="C45" s="19" t="s">
        <v>597</v>
      </c>
      <c r="D45" s="19">
        <v>726</v>
      </c>
      <c r="E45" s="19" t="s">
        <v>597</v>
      </c>
    </row>
    <row r="46" spans="1:5">
      <c r="A46" s="44" t="s">
        <v>276</v>
      </c>
      <c r="B46" s="19">
        <v>4</v>
      </c>
      <c r="C46" s="19" t="s">
        <v>598</v>
      </c>
      <c r="D46" s="19">
        <v>730</v>
      </c>
      <c r="E46" s="19" t="s">
        <v>599</v>
      </c>
    </row>
    <row r="47" spans="1:5" ht="15.75" thickBot="1"/>
    <row r="48" spans="1:5" ht="30">
      <c r="A48" s="121" t="s">
        <v>46</v>
      </c>
      <c r="B48" s="123" t="s">
        <v>580</v>
      </c>
      <c r="C48" s="123" t="s">
        <v>581</v>
      </c>
      <c r="D48" s="45" t="s">
        <v>582</v>
      </c>
      <c r="E48" s="45" t="s">
        <v>582</v>
      </c>
    </row>
    <row r="49" spans="1:5" ht="30">
      <c r="A49" s="122"/>
      <c r="B49" s="124"/>
      <c r="C49" s="124"/>
      <c r="D49" s="18" t="s">
        <v>580</v>
      </c>
      <c r="E49" s="18" t="s">
        <v>581</v>
      </c>
    </row>
    <row r="50" spans="1:5">
      <c r="A50" s="44" t="s">
        <v>269</v>
      </c>
      <c r="B50" s="19">
        <v>726</v>
      </c>
      <c r="C50" s="19" t="s">
        <v>597</v>
      </c>
      <c r="D50" s="19">
        <v>726</v>
      </c>
      <c r="E50" s="19" t="s">
        <v>597</v>
      </c>
    </row>
    <row r="51" spans="1:5">
      <c r="A51" s="44" t="s">
        <v>276</v>
      </c>
      <c r="B51" s="19">
        <v>4</v>
      </c>
      <c r="C51" s="19" t="s">
        <v>598</v>
      </c>
      <c r="D51" s="19">
        <v>730</v>
      </c>
      <c r="E51" s="19" t="s">
        <v>599</v>
      </c>
    </row>
    <row r="53" spans="1:5" ht="15.75" thickBot="1"/>
    <row r="54" spans="1:5" ht="30">
      <c r="A54" s="121" t="s">
        <v>50</v>
      </c>
      <c r="B54" s="123" t="s">
        <v>580</v>
      </c>
      <c r="C54" s="123" t="s">
        <v>581</v>
      </c>
      <c r="D54" s="45" t="s">
        <v>582</v>
      </c>
      <c r="E54" s="45" t="s">
        <v>582</v>
      </c>
    </row>
    <row r="55" spans="1:5" ht="30">
      <c r="A55" s="122"/>
      <c r="B55" s="124"/>
      <c r="C55" s="124"/>
      <c r="D55" s="18" t="s">
        <v>580</v>
      </c>
      <c r="E55" s="18" t="s">
        <v>581</v>
      </c>
    </row>
    <row r="56" spans="1:5">
      <c r="A56" s="44">
        <v>0</v>
      </c>
      <c r="B56" s="19">
        <v>27</v>
      </c>
      <c r="C56" s="19" t="s">
        <v>775</v>
      </c>
      <c r="D56" s="19">
        <v>27</v>
      </c>
      <c r="E56" s="19" t="s">
        <v>775</v>
      </c>
    </row>
    <row r="57" spans="1:5">
      <c r="A57" s="44">
        <v>1</v>
      </c>
      <c r="B57" s="19">
        <v>27</v>
      </c>
      <c r="C57" s="19" t="s">
        <v>775</v>
      </c>
      <c r="D57" s="19">
        <v>54</v>
      </c>
      <c r="E57" s="19" t="s">
        <v>776</v>
      </c>
    </row>
    <row r="58" spans="1:5">
      <c r="A58" s="44">
        <v>2</v>
      </c>
      <c r="B58" s="19">
        <v>66</v>
      </c>
      <c r="C58" s="19" t="s">
        <v>708</v>
      </c>
      <c r="D58" s="19">
        <v>120</v>
      </c>
      <c r="E58" s="19" t="s">
        <v>777</v>
      </c>
    </row>
    <row r="59" spans="1:5">
      <c r="A59" s="44">
        <v>3</v>
      </c>
      <c r="B59" s="19">
        <v>86</v>
      </c>
      <c r="C59" s="19" t="s">
        <v>667</v>
      </c>
      <c r="D59" s="19">
        <v>206</v>
      </c>
      <c r="E59" s="19" t="s">
        <v>778</v>
      </c>
    </row>
    <row r="60" spans="1:5">
      <c r="A60" s="44">
        <v>4</v>
      </c>
      <c r="B60" s="19">
        <v>30</v>
      </c>
      <c r="C60" s="19" t="s">
        <v>632</v>
      </c>
      <c r="D60" s="19">
        <v>236</v>
      </c>
      <c r="E60" s="19" t="s">
        <v>779</v>
      </c>
    </row>
    <row r="61" spans="1:5">
      <c r="A61" s="44">
        <v>5</v>
      </c>
      <c r="B61" s="19">
        <v>481</v>
      </c>
      <c r="C61" s="19" t="s">
        <v>780</v>
      </c>
      <c r="D61" s="19">
        <v>717</v>
      </c>
      <c r="E61" s="19" t="s">
        <v>675</v>
      </c>
    </row>
    <row r="62" spans="1:5">
      <c r="A62" s="44">
        <v>6</v>
      </c>
      <c r="B62" s="19">
        <v>7</v>
      </c>
      <c r="C62" s="19" t="s">
        <v>687</v>
      </c>
      <c r="D62" s="19">
        <v>724</v>
      </c>
      <c r="E62" s="19" t="s">
        <v>694</v>
      </c>
    </row>
    <row r="63" spans="1:5">
      <c r="A63" s="44" t="s">
        <v>276</v>
      </c>
      <c r="B63" s="19">
        <v>6</v>
      </c>
      <c r="C63" s="19" t="s">
        <v>647</v>
      </c>
      <c r="D63" s="19">
        <v>730</v>
      </c>
      <c r="E63" s="19" t="s">
        <v>599</v>
      </c>
    </row>
    <row r="64" spans="1:5" ht="15.75" thickBot="1"/>
    <row r="65" spans="1:6" ht="30">
      <c r="A65" s="121" t="s">
        <v>107</v>
      </c>
      <c r="B65" s="123" t="s">
        <v>580</v>
      </c>
      <c r="C65" s="123" t="s">
        <v>581</v>
      </c>
      <c r="D65" s="45" t="s">
        <v>582</v>
      </c>
      <c r="E65" s="45" t="s">
        <v>582</v>
      </c>
    </row>
    <row r="66" spans="1:6" ht="30">
      <c r="A66" s="122"/>
      <c r="B66" s="124"/>
      <c r="C66" s="124"/>
      <c r="D66" s="18" t="s">
        <v>580</v>
      </c>
      <c r="E66" s="18" t="s">
        <v>581</v>
      </c>
    </row>
    <row r="67" spans="1:6">
      <c r="A67" s="44" t="s">
        <v>554</v>
      </c>
      <c r="B67" s="19">
        <v>10</v>
      </c>
      <c r="C67" s="19" t="s">
        <v>681</v>
      </c>
      <c r="D67" s="19">
        <v>10</v>
      </c>
      <c r="E67" s="19" t="s">
        <v>681</v>
      </c>
    </row>
    <row r="68" spans="1:6">
      <c r="A68" s="44" t="s">
        <v>556</v>
      </c>
      <c r="B68" s="19">
        <v>2</v>
      </c>
      <c r="C68" s="19" t="s">
        <v>635</v>
      </c>
      <c r="D68" s="19">
        <v>12</v>
      </c>
      <c r="E68" s="19" t="s">
        <v>643</v>
      </c>
    </row>
    <row r="69" spans="1:6" ht="15.75" thickBot="1">
      <c r="A69" s="44" t="s">
        <v>557</v>
      </c>
      <c r="B69" s="19">
        <v>45</v>
      </c>
      <c r="C69" s="19" t="s">
        <v>688</v>
      </c>
      <c r="D69" s="19">
        <v>57</v>
      </c>
      <c r="E69" s="19" t="s">
        <v>689</v>
      </c>
    </row>
    <row r="70" spans="1:6">
      <c r="A70" s="44" t="s">
        <v>269</v>
      </c>
      <c r="B70" s="54">
        <v>658</v>
      </c>
      <c r="C70" s="19" t="s">
        <v>690</v>
      </c>
      <c r="D70" s="19">
        <v>715</v>
      </c>
      <c r="E70" s="19" t="s">
        <v>680</v>
      </c>
      <c r="F70" s="52">
        <v>659</v>
      </c>
    </row>
    <row r="71" spans="1:6" ht="15.75" thickBot="1">
      <c r="A71" s="44" t="s">
        <v>691</v>
      </c>
      <c r="B71" s="55">
        <v>1</v>
      </c>
      <c r="C71" s="19" t="s">
        <v>596</v>
      </c>
      <c r="D71" s="19">
        <v>716</v>
      </c>
      <c r="E71" s="19" t="s">
        <v>692</v>
      </c>
      <c r="F71" s="53">
        <v>0</v>
      </c>
    </row>
    <row r="72" spans="1:6">
      <c r="A72" s="44" t="s">
        <v>558</v>
      </c>
      <c r="B72" s="19">
        <v>8</v>
      </c>
      <c r="C72" s="19" t="s">
        <v>693</v>
      </c>
      <c r="D72" s="19">
        <v>724</v>
      </c>
      <c r="E72" s="19" t="s">
        <v>694</v>
      </c>
    </row>
    <row r="73" spans="1:6" ht="30">
      <c r="A73" s="44" t="s">
        <v>695</v>
      </c>
      <c r="B73" s="19">
        <v>1</v>
      </c>
      <c r="C73" s="19" t="s">
        <v>596</v>
      </c>
      <c r="D73" s="19">
        <v>725</v>
      </c>
      <c r="E73" s="19" t="s">
        <v>595</v>
      </c>
    </row>
    <row r="74" spans="1:6">
      <c r="A74" s="44" t="s">
        <v>276</v>
      </c>
      <c r="B74" s="19">
        <v>5</v>
      </c>
      <c r="C74" s="19" t="s">
        <v>637</v>
      </c>
      <c r="D74" s="19">
        <v>730</v>
      </c>
      <c r="E74" s="19" t="s">
        <v>599</v>
      </c>
    </row>
  </sheetData>
  <mergeCells count="27">
    <mergeCell ref="A1:A2"/>
    <mergeCell ref="B1:B2"/>
    <mergeCell ref="C1:C2"/>
    <mergeCell ref="A11:A12"/>
    <mergeCell ref="B11:B12"/>
    <mergeCell ref="C11:C12"/>
    <mergeCell ref="A23:A24"/>
    <mergeCell ref="B23:B24"/>
    <mergeCell ref="C23:C24"/>
    <mergeCell ref="A30:A31"/>
    <mergeCell ref="B30:B31"/>
    <mergeCell ref="C30:C31"/>
    <mergeCell ref="A37:A38"/>
    <mergeCell ref="B37:B38"/>
    <mergeCell ref="C37:C38"/>
    <mergeCell ref="A43:A44"/>
    <mergeCell ref="B43:B44"/>
    <mergeCell ref="C43:C44"/>
    <mergeCell ref="A65:A66"/>
    <mergeCell ref="B65:B66"/>
    <mergeCell ref="C65:C66"/>
    <mergeCell ref="A48:A49"/>
    <mergeCell ref="B48:B49"/>
    <mergeCell ref="C48:C49"/>
    <mergeCell ref="A54:A55"/>
    <mergeCell ref="B54:B55"/>
    <mergeCell ref="C54:C55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H194"/>
  <sheetViews>
    <sheetView topLeftCell="C14" zoomScale="90" zoomScaleNormal="90" workbookViewId="0">
      <selection activeCell="G44" sqref="G44"/>
    </sheetView>
  </sheetViews>
  <sheetFormatPr baseColWidth="10" defaultRowHeight="15"/>
  <cols>
    <col min="1" max="1" width="23.28515625" customWidth="1"/>
    <col min="2" max="2" width="14.7109375" customWidth="1"/>
    <col min="3" max="3" width="29.140625" customWidth="1"/>
    <col min="6" max="6" width="42" customWidth="1"/>
    <col min="7" max="7" width="11.85546875" bestFit="1" customWidth="1"/>
  </cols>
  <sheetData>
    <row r="4" spans="1:8">
      <c r="A4" s="109" t="s">
        <v>179</v>
      </c>
      <c r="B4" s="105" t="s">
        <v>54</v>
      </c>
      <c r="C4" s="131" t="s">
        <v>369</v>
      </c>
      <c r="D4" s="10">
        <v>1</v>
      </c>
      <c r="F4" s="127" t="s">
        <v>805</v>
      </c>
      <c r="G4">
        <f>SUM(D10)</f>
        <v>1</v>
      </c>
      <c r="H4">
        <v>1</v>
      </c>
    </row>
    <row r="5" spans="1:8">
      <c r="A5" s="109"/>
      <c r="B5" s="105"/>
      <c r="C5" s="131" t="s">
        <v>370</v>
      </c>
      <c r="D5" s="10">
        <v>1</v>
      </c>
      <c r="F5" s="128" t="s">
        <v>806</v>
      </c>
      <c r="G5">
        <f>SUM(D4+D5+D14+D15+D17+D22+D23)</f>
        <v>8</v>
      </c>
      <c r="H5">
        <v>8</v>
      </c>
    </row>
    <row r="6" spans="1:8">
      <c r="A6" s="109"/>
      <c r="B6" s="105"/>
      <c r="C6" s="140" t="s">
        <v>371</v>
      </c>
      <c r="D6" s="10">
        <v>1</v>
      </c>
      <c r="F6" s="136" t="s">
        <v>803</v>
      </c>
      <c r="G6">
        <f>SUM(D8+D9+D11+D13+D16+D18+D19+D21)</f>
        <v>8</v>
      </c>
      <c r="H6">
        <v>8</v>
      </c>
    </row>
    <row r="7" spans="1:8">
      <c r="A7" s="109"/>
      <c r="B7" s="105"/>
      <c r="C7" s="140" t="s">
        <v>372</v>
      </c>
      <c r="D7" s="10">
        <v>1</v>
      </c>
      <c r="F7" s="139" t="s">
        <v>804</v>
      </c>
      <c r="G7">
        <f>SUM(D6+D7+D12)</f>
        <v>3</v>
      </c>
      <c r="H7">
        <v>3</v>
      </c>
    </row>
    <row r="8" spans="1:8">
      <c r="A8" s="109"/>
      <c r="B8" s="105"/>
      <c r="C8" s="138" t="s">
        <v>373</v>
      </c>
      <c r="D8" s="10">
        <v>1</v>
      </c>
      <c r="F8" s="10" t="s">
        <v>269</v>
      </c>
      <c r="G8" s="10">
        <v>706</v>
      </c>
      <c r="H8">
        <v>706</v>
      </c>
    </row>
    <row r="9" spans="1:8">
      <c r="A9" s="109"/>
      <c r="B9" s="105"/>
      <c r="C9" s="138" t="s">
        <v>374</v>
      </c>
      <c r="D9" s="10">
        <v>1</v>
      </c>
      <c r="F9" s="10" t="s">
        <v>276</v>
      </c>
      <c r="G9" s="10">
        <v>4</v>
      </c>
      <c r="H9">
        <v>4</v>
      </c>
    </row>
    <row r="10" spans="1:8">
      <c r="A10" s="109"/>
      <c r="B10" s="105"/>
      <c r="C10" s="67" t="s">
        <v>375</v>
      </c>
      <c r="D10" s="10">
        <v>1</v>
      </c>
    </row>
    <row r="11" spans="1:8">
      <c r="A11" s="109"/>
      <c r="B11" s="105"/>
      <c r="C11" s="138" t="s">
        <v>376</v>
      </c>
      <c r="D11" s="10">
        <v>1</v>
      </c>
    </row>
    <row r="12" spans="1:8">
      <c r="A12" s="109"/>
      <c r="B12" s="105"/>
      <c r="C12" s="140" t="s">
        <v>377</v>
      </c>
      <c r="D12" s="10">
        <v>1</v>
      </c>
    </row>
    <row r="13" spans="1:8">
      <c r="A13" s="109"/>
      <c r="B13" s="105"/>
      <c r="C13" s="138" t="s">
        <v>378</v>
      </c>
      <c r="D13" s="10">
        <v>1</v>
      </c>
    </row>
    <row r="14" spans="1:8">
      <c r="A14" s="109"/>
      <c r="B14" s="105"/>
      <c r="C14" s="131" t="s">
        <v>379</v>
      </c>
      <c r="D14" s="10">
        <v>1</v>
      </c>
    </row>
    <row r="15" spans="1:8">
      <c r="A15" s="109"/>
      <c r="B15" s="105"/>
      <c r="C15" s="131" t="s">
        <v>380</v>
      </c>
      <c r="D15" s="10">
        <v>1</v>
      </c>
    </row>
    <row r="16" spans="1:8">
      <c r="A16" s="109"/>
      <c r="B16" s="105"/>
      <c r="C16" s="138" t="s">
        <v>381</v>
      </c>
      <c r="D16" s="10">
        <v>1</v>
      </c>
    </row>
    <row r="17" spans="1:7">
      <c r="A17" s="109"/>
      <c r="B17" s="105"/>
      <c r="C17" s="131" t="s">
        <v>382</v>
      </c>
      <c r="D17" s="10">
        <v>1</v>
      </c>
    </row>
    <row r="18" spans="1:7">
      <c r="A18" s="109"/>
      <c r="B18" s="105"/>
      <c r="C18" s="138" t="s">
        <v>383</v>
      </c>
      <c r="D18" s="10">
        <v>1</v>
      </c>
    </row>
    <row r="19" spans="1:7">
      <c r="A19" s="109"/>
      <c r="B19" s="105"/>
      <c r="C19" s="138" t="s">
        <v>384</v>
      </c>
      <c r="D19" s="10">
        <v>1</v>
      </c>
    </row>
    <row r="20" spans="1:7">
      <c r="A20" s="109"/>
      <c r="B20" s="105"/>
      <c r="C20" s="10" t="s">
        <v>269</v>
      </c>
      <c r="D20" s="10">
        <v>706</v>
      </c>
    </row>
    <row r="21" spans="1:7" ht="30">
      <c r="A21" s="109"/>
      <c r="B21" s="105"/>
      <c r="C21" s="137" t="s">
        <v>385</v>
      </c>
      <c r="D21" s="10">
        <v>1</v>
      </c>
    </row>
    <row r="22" spans="1:7">
      <c r="A22" s="109"/>
      <c r="B22" s="105"/>
      <c r="C22" s="131" t="s">
        <v>386</v>
      </c>
      <c r="D22" s="10">
        <v>2</v>
      </c>
    </row>
    <row r="23" spans="1:7">
      <c r="A23" s="109"/>
      <c r="B23" s="105"/>
      <c r="C23" s="131" t="s">
        <v>387</v>
      </c>
      <c r="D23" s="10">
        <v>1</v>
      </c>
    </row>
    <row r="24" spans="1:7">
      <c r="A24" s="110"/>
      <c r="B24" s="106"/>
      <c r="C24" s="10" t="s">
        <v>276</v>
      </c>
      <c r="D24" s="10">
        <v>4</v>
      </c>
    </row>
    <row r="27" spans="1:7">
      <c r="A27" s="101" t="s">
        <v>186</v>
      </c>
      <c r="B27" s="104" t="s">
        <v>61</v>
      </c>
      <c r="C27" s="67" t="s">
        <v>388</v>
      </c>
      <c r="D27" s="10">
        <v>1</v>
      </c>
      <c r="F27" s="127" t="s">
        <v>506</v>
      </c>
      <c r="G27">
        <f>SUM(D27+D33+D88+D91+D93+D142+D146+D151+D154+D155+D177+D182+D194)</f>
        <v>28</v>
      </c>
    </row>
    <row r="28" spans="1:7">
      <c r="A28" s="102"/>
      <c r="B28" s="105"/>
      <c r="C28" s="130" t="s">
        <v>389</v>
      </c>
      <c r="D28" s="10">
        <v>1</v>
      </c>
      <c r="F28" s="129" t="s">
        <v>812</v>
      </c>
      <c r="G28">
        <f>SUM(D28+D29+D30+D31+D38+D39+D40+D41+D43+D44+D45+D49+D50+D55+D57+D58+D59+D60+D61+D62+D70+D71+D77+D92+D102+D119+D122+D128+D135+D136+D137+D138+D145+D157+D160+D165+D170+D172+D176+D184)</f>
        <v>68</v>
      </c>
    </row>
    <row r="29" spans="1:7">
      <c r="A29" s="102"/>
      <c r="B29" s="105"/>
      <c r="C29" s="130" t="s">
        <v>390</v>
      </c>
      <c r="D29" s="10">
        <v>1</v>
      </c>
      <c r="F29" s="128" t="s">
        <v>810</v>
      </c>
      <c r="G29">
        <f>SUM(D32+D87+D90+D149+D150+D156+D168+D191)</f>
        <v>16</v>
      </c>
    </row>
    <row r="30" spans="1:7">
      <c r="A30" s="102"/>
      <c r="B30" s="105"/>
      <c r="C30" s="130" t="s">
        <v>391</v>
      </c>
      <c r="D30" s="10">
        <v>1</v>
      </c>
      <c r="F30" s="132" t="s">
        <v>808</v>
      </c>
      <c r="G30">
        <f>SUM(D34+D100+D107+D108+D109+D110+D116+D171+D185)</f>
        <v>11</v>
      </c>
    </row>
    <row r="31" spans="1:7">
      <c r="A31" s="102"/>
      <c r="B31" s="105"/>
      <c r="C31" s="130" t="s">
        <v>392</v>
      </c>
      <c r="D31" s="10">
        <v>1</v>
      </c>
      <c r="F31" s="142" t="s">
        <v>813</v>
      </c>
      <c r="G31">
        <f>SUM(D35+D51+D52+D53+D54+D63+D69+D72+D73+D74+D75+D76+D86+D105+D106+D111+D112+D113+D114+D115+D118+D126+D127+D129+D152+D159+D161+D162+D178+D188+D189+D174+D117)</f>
        <v>73</v>
      </c>
    </row>
    <row r="32" spans="1:7">
      <c r="A32" s="102"/>
      <c r="B32" s="105"/>
      <c r="C32" s="131" t="s">
        <v>393</v>
      </c>
      <c r="D32" s="10">
        <v>5</v>
      </c>
      <c r="F32" s="136" t="s">
        <v>814</v>
      </c>
      <c r="G32">
        <f>SUM(D36+D56+D64+D83+D84)</f>
        <v>6</v>
      </c>
    </row>
    <row r="33" spans="1:7">
      <c r="A33" s="102"/>
      <c r="B33" s="105"/>
      <c r="C33" s="67" t="s">
        <v>394</v>
      </c>
      <c r="D33" s="10">
        <v>1</v>
      </c>
      <c r="F33" s="134" t="s">
        <v>807</v>
      </c>
      <c r="G33">
        <f>SUM(D37+D46+D47+D78+D79+D80+D85+D94+D95+D96+D97+D98+D99+D134+D141+D183+D186+D187)</f>
        <v>45</v>
      </c>
    </row>
    <row r="34" spans="1:7">
      <c r="A34" s="102"/>
      <c r="B34" s="105"/>
      <c r="C34" s="133" t="s">
        <v>395</v>
      </c>
      <c r="D34" s="10">
        <v>1</v>
      </c>
      <c r="F34" s="146" t="s">
        <v>809</v>
      </c>
      <c r="G34">
        <f>SUM(D42+D48+D65+D81+D82+D101+D103+D104+D120+D121+D123+D124+D125+D163+D190)</f>
        <v>20</v>
      </c>
    </row>
    <row r="35" spans="1:7">
      <c r="A35" s="102"/>
      <c r="B35" s="105"/>
      <c r="C35" s="145" t="s">
        <v>396</v>
      </c>
      <c r="D35" s="10">
        <v>1</v>
      </c>
      <c r="F35" s="166" t="s">
        <v>811</v>
      </c>
      <c r="G35">
        <f>SUM(D67+D143+D153+D164+D167+D173+D193)</f>
        <v>7</v>
      </c>
    </row>
    <row r="36" spans="1:7">
      <c r="A36" s="102"/>
      <c r="B36" s="105"/>
      <c r="C36" s="138" t="s">
        <v>397</v>
      </c>
      <c r="D36" s="10">
        <v>1</v>
      </c>
      <c r="F36" s="178" t="s">
        <v>815</v>
      </c>
      <c r="G36">
        <f>SUM(D68+D132+D133+D139+D140+D158+D166+D175+D179+D180+D181)</f>
        <v>15</v>
      </c>
    </row>
    <row r="37" spans="1:7" ht="15.75" thickBot="1">
      <c r="A37" s="102"/>
      <c r="B37" s="105"/>
      <c r="C37" s="141" t="s">
        <v>398</v>
      </c>
      <c r="D37" s="10">
        <v>1</v>
      </c>
      <c r="F37" s="148" t="s">
        <v>816</v>
      </c>
      <c r="G37">
        <f>SUM(D66+D89+D130+D131+D147+D148+D169)</f>
        <v>7</v>
      </c>
    </row>
    <row r="38" spans="1:7" ht="15.75" thickBot="1">
      <c r="A38" s="102"/>
      <c r="B38" s="105"/>
      <c r="C38" s="130" t="s">
        <v>399</v>
      </c>
      <c r="D38" s="10">
        <v>2</v>
      </c>
      <c r="F38" s="175" t="s">
        <v>269</v>
      </c>
      <c r="G38" s="176">
        <v>430</v>
      </c>
    </row>
    <row r="39" spans="1:7" ht="15.75" thickBot="1">
      <c r="A39" s="102"/>
      <c r="B39" s="105"/>
      <c r="C39" s="130" t="s">
        <v>400</v>
      </c>
      <c r="D39" s="10">
        <v>1</v>
      </c>
      <c r="F39" s="175" t="s">
        <v>276</v>
      </c>
      <c r="G39" s="176">
        <v>4</v>
      </c>
    </row>
    <row r="40" spans="1:7">
      <c r="A40" s="102"/>
      <c r="B40" s="105"/>
      <c r="C40" s="130" t="s">
        <v>401</v>
      </c>
      <c r="D40" s="10">
        <v>1</v>
      </c>
    </row>
    <row r="41" spans="1:7">
      <c r="A41" s="102"/>
      <c r="B41" s="105"/>
      <c r="C41" s="130" t="s">
        <v>402</v>
      </c>
      <c r="D41" s="10">
        <v>2</v>
      </c>
    </row>
    <row r="42" spans="1:7">
      <c r="A42" s="102"/>
      <c r="B42" s="105"/>
      <c r="C42" s="147" t="s">
        <v>403</v>
      </c>
      <c r="D42" s="10">
        <v>1</v>
      </c>
    </row>
    <row r="43" spans="1:7">
      <c r="A43" s="102"/>
      <c r="B43" s="105"/>
      <c r="C43" s="130" t="s">
        <v>404</v>
      </c>
      <c r="D43" s="10">
        <v>8</v>
      </c>
    </row>
    <row r="44" spans="1:7">
      <c r="A44" s="102"/>
      <c r="B44" s="105"/>
      <c r="C44" s="130" t="s">
        <v>405</v>
      </c>
      <c r="D44" s="10">
        <v>1</v>
      </c>
      <c r="F44" s="135"/>
    </row>
    <row r="45" spans="1:7">
      <c r="A45" s="102"/>
      <c r="B45" s="105"/>
      <c r="C45" s="130" t="s">
        <v>406</v>
      </c>
      <c r="D45" s="10">
        <v>11</v>
      </c>
    </row>
    <row r="46" spans="1:7">
      <c r="A46" s="102"/>
      <c r="B46" s="105"/>
      <c r="C46" s="141" t="s">
        <v>407</v>
      </c>
      <c r="D46" s="10">
        <v>1</v>
      </c>
    </row>
    <row r="47" spans="1:7">
      <c r="A47" s="102"/>
      <c r="B47" s="105"/>
      <c r="C47" s="141" t="s">
        <v>408</v>
      </c>
      <c r="D47" s="10">
        <v>1</v>
      </c>
    </row>
    <row r="48" spans="1:7">
      <c r="A48" s="102"/>
      <c r="B48" s="105"/>
      <c r="C48" s="147" t="s">
        <v>409</v>
      </c>
      <c r="D48" s="10">
        <v>3</v>
      </c>
    </row>
    <row r="49" spans="1:4">
      <c r="A49" s="102"/>
      <c r="B49" s="105"/>
      <c r="C49" s="130" t="s">
        <v>410</v>
      </c>
      <c r="D49" s="10">
        <v>1</v>
      </c>
    </row>
    <row r="50" spans="1:4">
      <c r="A50" s="102"/>
      <c r="B50" s="105"/>
      <c r="C50" s="130" t="s">
        <v>411</v>
      </c>
      <c r="D50" s="10">
        <v>1</v>
      </c>
    </row>
    <row r="51" spans="1:4">
      <c r="A51" s="102"/>
      <c r="B51" s="105"/>
      <c r="C51" s="145" t="s">
        <v>412</v>
      </c>
      <c r="D51" s="10">
        <v>8</v>
      </c>
    </row>
    <row r="52" spans="1:4">
      <c r="A52" s="102"/>
      <c r="B52" s="105"/>
      <c r="C52" s="145" t="s">
        <v>413</v>
      </c>
      <c r="D52" s="10">
        <v>1</v>
      </c>
    </row>
    <row r="53" spans="1:4">
      <c r="A53" s="102"/>
      <c r="B53" s="105"/>
      <c r="C53" s="145" t="s">
        <v>414</v>
      </c>
      <c r="D53" s="10">
        <v>4</v>
      </c>
    </row>
    <row r="54" spans="1:4">
      <c r="A54" s="102"/>
      <c r="B54" s="105"/>
      <c r="C54" s="145" t="s">
        <v>415</v>
      </c>
      <c r="D54" s="10">
        <v>1</v>
      </c>
    </row>
    <row r="55" spans="1:4">
      <c r="A55" s="102"/>
      <c r="B55" s="105"/>
      <c r="C55" s="130" t="s">
        <v>416</v>
      </c>
      <c r="D55" s="10">
        <v>1</v>
      </c>
    </row>
    <row r="56" spans="1:4">
      <c r="A56" s="102"/>
      <c r="B56" s="105"/>
      <c r="C56" s="138" t="s">
        <v>417</v>
      </c>
      <c r="D56" s="10">
        <v>2</v>
      </c>
    </row>
    <row r="57" spans="1:4">
      <c r="A57" s="102"/>
      <c r="B57" s="105"/>
      <c r="C57" s="130" t="s">
        <v>418</v>
      </c>
      <c r="D57" s="10">
        <v>1</v>
      </c>
    </row>
    <row r="58" spans="1:4">
      <c r="A58" s="102"/>
      <c r="B58" s="105"/>
      <c r="C58" s="130" t="s">
        <v>419</v>
      </c>
      <c r="D58" s="10">
        <v>1</v>
      </c>
    </row>
    <row r="59" spans="1:4">
      <c r="A59" s="102"/>
      <c r="B59" s="105"/>
      <c r="C59" s="130" t="s">
        <v>420</v>
      </c>
      <c r="D59" s="10">
        <v>4</v>
      </c>
    </row>
    <row r="60" spans="1:4">
      <c r="A60" s="102"/>
      <c r="B60" s="105"/>
      <c r="C60" s="130" t="s">
        <v>421</v>
      </c>
      <c r="D60" s="10">
        <v>1</v>
      </c>
    </row>
    <row r="61" spans="1:4">
      <c r="A61" s="102"/>
      <c r="B61" s="105"/>
      <c r="C61" s="130" t="s">
        <v>422</v>
      </c>
      <c r="D61" s="10">
        <v>1</v>
      </c>
    </row>
    <row r="62" spans="1:4">
      <c r="A62" s="102"/>
      <c r="B62" s="105"/>
      <c r="C62" s="130" t="s">
        <v>423</v>
      </c>
      <c r="D62" s="10">
        <v>3</v>
      </c>
    </row>
    <row r="63" spans="1:4">
      <c r="A63" s="102"/>
      <c r="B63" s="105"/>
      <c r="C63" s="145" t="s">
        <v>424</v>
      </c>
      <c r="D63" s="10">
        <v>8</v>
      </c>
    </row>
    <row r="64" spans="1:4">
      <c r="A64" s="102"/>
      <c r="B64" s="105"/>
      <c r="C64" s="138" t="s">
        <v>425</v>
      </c>
      <c r="D64" s="10">
        <v>1</v>
      </c>
    </row>
    <row r="65" spans="1:4">
      <c r="A65" s="102"/>
      <c r="B65" s="105"/>
      <c r="C65" s="147" t="s">
        <v>426</v>
      </c>
      <c r="D65" s="10">
        <v>1</v>
      </c>
    </row>
    <row r="66" spans="1:4">
      <c r="A66" s="102"/>
      <c r="B66" s="105"/>
      <c r="C66" s="149" t="s">
        <v>538</v>
      </c>
      <c r="D66" s="10">
        <v>1</v>
      </c>
    </row>
    <row r="67" spans="1:4">
      <c r="A67" s="102"/>
      <c r="B67" s="105"/>
      <c r="C67" s="167" t="s">
        <v>427</v>
      </c>
      <c r="D67" s="10">
        <v>1</v>
      </c>
    </row>
    <row r="68" spans="1:4">
      <c r="A68" s="102"/>
      <c r="B68" s="105"/>
      <c r="C68" s="180" t="s">
        <v>428</v>
      </c>
      <c r="D68" s="10">
        <v>1</v>
      </c>
    </row>
    <row r="69" spans="1:4">
      <c r="A69" s="102"/>
      <c r="B69" s="105"/>
      <c r="C69" s="145" t="s">
        <v>539</v>
      </c>
      <c r="D69" s="10">
        <v>1</v>
      </c>
    </row>
    <row r="70" spans="1:4">
      <c r="A70" s="102"/>
      <c r="B70" s="105"/>
      <c r="C70" s="130" t="s">
        <v>429</v>
      </c>
      <c r="D70" s="10">
        <v>3</v>
      </c>
    </row>
    <row r="71" spans="1:4">
      <c r="A71" s="102"/>
      <c r="B71" s="105"/>
      <c r="C71" s="130" t="s">
        <v>430</v>
      </c>
      <c r="D71" s="42">
        <v>1</v>
      </c>
    </row>
    <row r="72" spans="1:4">
      <c r="A72" s="102"/>
      <c r="B72" s="105"/>
      <c r="C72" s="150" t="s">
        <v>431</v>
      </c>
      <c r="D72" s="42">
        <v>1</v>
      </c>
    </row>
    <row r="73" spans="1:4" ht="30">
      <c r="A73" s="102"/>
      <c r="B73" s="105"/>
      <c r="C73" s="150" t="s">
        <v>432</v>
      </c>
      <c r="D73" s="42">
        <v>2</v>
      </c>
    </row>
    <row r="74" spans="1:4">
      <c r="A74" s="102"/>
      <c r="B74" s="105"/>
      <c r="C74" s="151" t="s">
        <v>433</v>
      </c>
      <c r="D74" s="42">
        <v>1</v>
      </c>
    </row>
    <row r="75" spans="1:4">
      <c r="A75" s="102"/>
      <c r="B75" s="105"/>
      <c r="C75" s="150" t="s">
        <v>434</v>
      </c>
      <c r="D75" s="42">
        <v>4</v>
      </c>
    </row>
    <row r="76" spans="1:4" ht="30">
      <c r="A76" s="102"/>
      <c r="B76" s="105"/>
      <c r="C76" s="150" t="s">
        <v>435</v>
      </c>
      <c r="D76" s="42">
        <v>1</v>
      </c>
    </row>
    <row r="77" spans="1:4">
      <c r="A77" s="102"/>
      <c r="B77" s="105"/>
      <c r="C77" s="125" t="s">
        <v>436</v>
      </c>
      <c r="D77" s="42">
        <v>1</v>
      </c>
    </row>
    <row r="78" spans="1:4">
      <c r="A78" s="102"/>
      <c r="B78" s="105"/>
      <c r="C78" s="153" t="s">
        <v>437</v>
      </c>
      <c r="D78" s="42">
        <v>1</v>
      </c>
    </row>
    <row r="79" spans="1:4" ht="30">
      <c r="A79" s="102"/>
      <c r="B79" s="105"/>
      <c r="C79" s="153" t="s">
        <v>438</v>
      </c>
      <c r="D79" s="42">
        <v>1</v>
      </c>
    </row>
    <row r="80" spans="1:4">
      <c r="A80" s="102"/>
      <c r="B80" s="105"/>
      <c r="C80" s="153" t="s">
        <v>439</v>
      </c>
      <c r="D80" s="42">
        <v>4</v>
      </c>
    </row>
    <row r="81" spans="1:4">
      <c r="A81" s="102"/>
      <c r="B81" s="105"/>
      <c r="C81" s="147" t="s">
        <v>440</v>
      </c>
      <c r="D81" s="42">
        <v>1</v>
      </c>
    </row>
    <row r="82" spans="1:4" ht="30">
      <c r="A82" s="102"/>
      <c r="B82" s="105"/>
      <c r="C82" s="154" t="s">
        <v>441</v>
      </c>
      <c r="D82" s="42">
        <v>1</v>
      </c>
    </row>
    <row r="83" spans="1:4">
      <c r="A83" s="102"/>
      <c r="B83" s="105"/>
      <c r="C83" s="155" t="s">
        <v>442</v>
      </c>
      <c r="D83" s="42">
        <v>1</v>
      </c>
    </row>
    <row r="84" spans="1:4" ht="30">
      <c r="A84" s="102"/>
      <c r="B84" s="105"/>
      <c r="C84" s="155" t="s">
        <v>443</v>
      </c>
      <c r="D84" s="42">
        <v>1</v>
      </c>
    </row>
    <row r="85" spans="1:4">
      <c r="A85" s="102"/>
      <c r="B85" s="105"/>
      <c r="C85" s="153" t="s">
        <v>444</v>
      </c>
      <c r="D85" s="42">
        <v>2</v>
      </c>
    </row>
    <row r="86" spans="1:4">
      <c r="A86" s="102"/>
      <c r="B86" s="105"/>
      <c r="C86" s="156" t="s">
        <v>445</v>
      </c>
      <c r="D86" s="42">
        <v>1</v>
      </c>
    </row>
    <row r="87" spans="1:4">
      <c r="A87" s="102"/>
      <c r="B87" s="105"/>
      <c r="C87" s="160" t="s">
        <v>540</v>
      </c>
      <c r="D87" s="42">
        <v>1</v>
      </c>
    </row>
    <row r="88" spans="1:4">
      <c r="A88" s="102"/>
      <c r="B88" s="105"/>
      <c r="C88" s="77" t="s">
        <v>446</v>
      </c>
      <c r="D88" s="42">
        <v>4</v>
      </c>
    </row>
    <row r="89" spans="1:4">
      <c r="A89" s="102"/>
      <c r="B89" s="105"/>
      <c r="C89" s="164" t="s">
        <v>447</v>
      </c>
      <c r="D89" s="42">
        <v>1</v>
      </c>
    </row>
    <row r="90" spans="1:4">
      <c r="A90" s="102"/>
      <c r="B90" s="105"/>
      <c r="C90" s="160" t="s">
        <v>448</v>
      </c>
      <c r="D90" s="42">
        <v>1</v>
      </c>
    </row>
    <row r="91" spans="1:4">
      <c r="A91" s="102"/>
      <c r="B91" s="105"/>
      <c r="C91" s="78" t="s">
        <v>449</v>
      </c>
      <c r="D91" s="42">
        <v>1</v>
      </c>
    </row>
    <row r="92" spans="1:4" ht="30">
      <c r="A92" s="102"/>
      <c r="B92" s="105"/>
      <c r="C92" s="125" t="s">
        <v>450</v>
      </c>
      <c r="D92" s="42">
        <v>1</v>
      </c>
    </row>
    <row r="93" spans="1:4" ht="30">
      <c r="A93" s="102"/>
      <c r="B93" s="105"/>
      <c r="C93" s="77" t="s">
        <v>451</v>
      </c>
      <c r="D93" s="42">
        <v>8</v>
      </c>
    </row>
    <row r="94" spans="1:4">
      <c r="A94" s="102"/>
      <c r="B94" s="105"/>
      <c r="C94" s="158" t="s">
        <v>452</v>
      </c>
      <c r="D94" s="42">
        <v>1</v>
      </c>
    </row>
    <row r="95" spans="1:4">
      <c r="A95" s="102"/>
      <c r="B95" s="105"/>
      <c r="C95" s="153" t="s">
        <v>453</v>
      </c>
      <c r="D95" s="42">
        <v>1</v>
      </c>
    </row>
    <row r="96" spans="1:4">
      <c r="A96" s="102"/>
      <c r="B96" s="105"/>
      <c r="C96" s="153" t="s">
        <v>454</v>
      </c>
      <c r="D96" s="42">
        <v>1</v>
      </c>
    </row>
    <row r="97" spans="1:4">
      <c r="A97" s="102"/>
      <c r="B97" s="105"/>
      <c r="C97" s="153" t="s">
        <v>455</v>
      </c>
      <c r="D97" s="42">
        <v>19</v>
      </c>
    </row>
    <row r="98" spans="1:4">
      <c r="A98" s="102"/>
      <c r="B98" s="105"/>
      <c r="C98" s="153" t="s">
        <v>456</v>
      </c>
      <c r="D98" s="42">
        <v>1</v>
      </c>
    </row>
    <row r="99" spans="1:4">
      <c r="A99" s="102"/>
      <c r="B99" s="105"/>
      <c r="C99" s="153" t="s">
        <v>457</v>
      </c>
      <c r="D99" s="42">
        <v>2</v>
      </c>
    </row>
    <row r="100" spans="1:4">
      <c r="A100" s="102"/>
      <c r="B100" s="105"/>
      <c r="C100" s="159" t="s">
        <v>541</v>
      </c>
      <c r="D100" s="42">
        <v>1</v>
      </c>
    </row>
    <row r="101" spans="1:4">
      <c r="A101" s="102"/>
      <c r="B101" s="105"/>
      <c r="C101" s="161" t="s">
        <v>458</v>
      </c>
      <c r="D101" s="42">
        <v>1</v>
      </c>
    </row>
    <row r="102" spans="1:4">
      <c r="A102" s="102"/>
      <c r="B102" s="105"/>
      <c r="C102" s="162" t="s">
        <v>459</v>
      </c>
      <c r="D102" s="42">
        <v>1</v>
      </c>
    </row>
    <row r="103" spans="1:4">
      <c r="A103" s="102"/>
      <c r="B103" s="105"/>
      <c r="C103" s="161" t="s">
        <v>460</v>
      </c>
      <c r="D103" s="42">
        <v>1</v>
      </c>
    </row>
    <row r="104" spans="1:4">
      <c r="A104" s="102"/>
      <c r="B104" s="105"/>
      <c r="C104" s="161" t="s">
        <v>461</v>
      </c>
      <c r="D104" s="42">
        <v>1</v>
      </c>
    </row>
    <row r="105" spans="1:4">
      <c r="A105" s="102"/>
      <c r="B105" s="105"/>
      <c r="C105" s="151" t="s">
        <v>462</v>
      </c>
      <c r="D105" s="42">
        <v>2</v>
      </c>
    </row>
    <row r="106" spans="1:4">
      <c r="A106" s="102"/>
      <c r="B106" s="105"/>
      <c r="C106" s="151" t="s">
        <v>463</v>
      </c>
      <c r="D106" s="42">
        <v>1</v>
      </c>
    </row>
    <row r="107" spans="1:4">
      <c r="A107" s="102"/>
      <c r="B107" s="105"/>
      <c r="C107" s="159" t="s">
        <v>464</v>
      </c>
      <c r="D107" s="42">
        <v>1</v>
      </c>
    </row>
    <row r="108" spans="1:4">
      <c r="A108" s="102"/>
      <c r="B108" s="105"/>
      <c r="C108" s="159" t="s">
        <v>465</v>
      </c>
      <c r="D108" s="42">
        <v>2</v>
      </c>
    </row>
    <row r="109" spans="1:4">
      <c r="A109" s="102"/>
      <c r="B109" s="105"/>
      <c r="C109" s="159" t="s">
        <v>466</v>
      </c>
      <c r="D109" s="42">
        <v>1</v>
      </c>
    </row>
    <row r="110" spans="1:4" ht="30">
      <c r="A110" s="102"/>
      <c r="B110" s="105"/>
      <c r="C110" s="152" t="s">
        <v>467</v>
      </c>
      <c r="D110" s="42">
        <v>1</v>
      </c>
    </row>
    <row r="111" spans="1:4">
      <c r="A111" s="102"/>
      <c r="B111" s="105"/>
      <c r="C111" s="150" t="s">
        <v>468</v>
      </c>
      <c r="D111" s="42">
        <v>17</v>
      </c>
    </row>
    <row r="112" spans="1:4" ht="30">
      <c r="A112" s="102"/>
      <c r="B112" s="105"/>
      <c r="C112" s="150" t="s">
        <v>469</v>
      </c>
      <c r="D112" s="42">
        <v>1</v>
      </c>
    </row>
    <row r="113" spans="1:4">
      <c r="A113" s="102"/>
      <c r="B113" s="105"/>
      <c r="C113" s="151" t="s">
        <v>470</v>
      </c>
      <c r="D113" s="42">
        <v>1</v>
      </c>
    </row>
    <row r="114" spans="1:4">
      <c r="A114" s="102"/>
      <c r="B114" s="105"/>
      <c r="C114" s="151" t="s">
        <v>471</v>
      </c>
      <c r="D114" s="42">
        <v>1</v>
      </c>
    </row>
    <row r="115" spans="1:4">
      <c r="A115" s="102"/>
      <c r="B115" s="105"/>
      <c r="C115" s="151" t="s">
        <v>472</v>
      </c>
      <c r="D115" s="42">
        <v>1</v>
      </c>
    </row>
    <row r="116" spans="1:4">
      <c r="A116" s="102"/>
      <c r="B116" s="105"/>
      <c r="C116" s="159" t="s">
        <v>473</v>
      </c>
      <c r="D116" s="42">
        <v>1</v>
      </c>
    </row>
    <row r="117" spans="1:4">
      <c r="A117" s="102"/>
      <c r="B117" s="105"/>
      <c r="C117" s="151" t="s">
        <v>542</v>
      </c>
      <c r="D117" s="42">
        <v>1</v>
      </c>
    </row>
    <row r="118" spans="1:4" ht="30">
      <c r="A118" s="102"/>
      <c r="B118" s="105"/>
      <c r="C118" s="150" t="s">
        <v>474</v>
      </c>
      <c r="D118" s="42">
        <v>1</v>
      </c>
    </row>
    <row r="119" spans="1:4" ht="30">
      <c r="A119" s="102"/>
      <c r="B119" s="105"/>
      <c r="C119" s="125" t="s">
        <v>475</v>
      </c>
      <c r="D119" s="42">
        <v>1</v>
      </c>
    </row>
    <row r="120" spans="1:4">
      <c r="A120" s="102"/>
      <c r="B120" s="105"/>
      <c r="C120" s="163" t="s">
        <v>476</v>
      </c>
      <c r="D120" s="42">
        <v>2</v>
      </c>
    </row>
    <row r="121" spans="1:4" ht="30">
      <c r="A121" s="102"/>
      <c r="B121" s="105"/>
      <c r="C121" s="154" t="s">
        <v>477</v>
      </c>
      <c r="D121" s="42">
        <v>2</v>
      </c>
    </row>
    <row r="122" spans="1:4" ht="30">
      <c r="A122" s="102"/>
      <c r="B122" s="105"/>
      <c r="C122" s="125" t="s">
        <v>478</v>
      </c>
      <c r="D122" s="42">
        <v>1</v>
      </c>
    </row>
    <row r="123" spans="1:4" ht="30">
      <c r="A123" s="102"/>
      <c r="B123" s="105"/>
      <c r="C123" s="154" t="s">
        <v>479</v>
      </c>
      <c r="D123" s="42">
        <v>1</v>
      </c>
    </row>
    <row r="124" spans="1:4">
      <c r="A124" s="102"/>
      <c r="B124" s="105"/>
      <c r="C124" s="161" t="s">
        <v>480</v>
      </c>
      <c r="D124" s="42">
        <v>1</v>
      </c>
    </row>
    <row r="125" spans="1:4">
      <c r="A125" s="102"/>
      <c r="B125" s="105"/>
      <c r="C125" s="154" t="s">
        <v>481</v>
      </c>
      <c r="D125" s="42">
        <v>1</v>
      </c>
    </row>
    <row r="126" spans="1:4">
      <c r="A126" s="102"/>
      <c r="B126" s="105"/>
      <c r="C126" s="150" t="s">
        <v>482</v>
      </c>
      <c r="D126" s="42">
        <v>1</v>
      </c>
    </row>
    <row r="127" spans="1:4">
      <c r="A127" s="102"/>
      <c r="B127" s="105"/>
      <c r="C127" s="150" t="s">
        <v>483</v>
      </c>
      <c r="D127" s="42">
        <v>3</v>
      </c>
    </row>
    <row r="128" spans="1:4">
      <c r="A128" s="102"/>
      <c r="B128" s="105"/>
      <c r="C128" s="125" t="s">
        <v>484</v>
      </c>
      <c r="D128" s="42">
        <v>1</v>
      </c>
    </row>
    <row r="129" spans="1:4">
      <c r="A129" s="102"/>
      <c r="B129" s="105"/>
      <c r="C129" s="150" t="s">
        <v>485</v>
      </c>
      <c r="D129" s="42">
        <v>1</v>
      </c>
    </row>
    <row r="130" spans="1:4">
      <c r="A130" s="102"/>
      <c r="B130" s="105"/>
      <c r="C130" s="164" t="s">
        <v>543</v>
      </c>
      <c r="D130" s="42">
        <v>1</v>
      </c>
    </row>
    <row r="131" spans="1:4" ht="30">
      <c r="A131" s="102"/>
      <c r="B131" s="105"/>
      <c r="C131" s="164" t="s">
        <v>544</v>
      </c>
      <c r="D131" s="42">
        <v>1</v>
      </c>
    </row>
    <row r="132" spans="1:4">
      <c r="A132" s="102"/>
      <c r="B132" s="105"/>
      <c r="C132" s="179" t="s">
        <v>486</v>
      </c>
      <c r="D132" s="42">
        <v>1</v>
      </c>
    </row>
    <row r="133" spans="1:4">
      <c r="A133" s="102"/>
      <c r="B133" s="105"/>
      <c r="C133" s="179" t="s">
        <v>487</v>
      </c>
      <c r="D133" s="42">
        <v>1</v>
      </c>
    </row>
    <row r="134" spans="1:4">
      <c r="A134" s="102"/>
      <c r="B134" s="105"/>
      <c r="C134" s="158" t="s">
        <v>545</v>
      </c>
      <c r="D134" s="42">
        <v>1</v>
      </c>
    </row>
    <row r="135" spans="1:4">
      <c r="A135" s="102"/>
      <c r="B135" s="105"/>
      <c r="C135" s="125" t="s">
        <v>488</v>
      </c>
      <c r="D135" s="42">
        <v>1</v>
      </c>
    </row>
    <row r="136" spans="1:4">
      <c r="A136" s="102"/>
      <c r="B136" s="105"/>
      <c r="C136" s="125" t="s">
        <v>489</v>
      </c>
      <c r="D136" s="42">
        <v>1</v>
      </c>
    </row>
    <row r="137" spans="1:4">
      <c r="A137" s="102"/>
      <c r="B137" s="105"/>
      <c r="C137" s="165" t="s">
        <v>490</v>
      </c>
      <c r="D137" s="42">
        <v>1</v>
      </c>
    </row>
    <row r="138" spans="1:4">
      <c r="A138" s="102"/>
      <c r="B138" s="105"/>
      <c r="C138" s="125" t="s">
        <v>491</v>
      </c>
      <c r="D138" s="42">
        <v>1</v>
      </c>
    </row>
    <row r="139" spans="1:4">
      <c r="A139" s="102"/>
      <c r="B139" s="105"/>
      <c r="C139" s="179" t="s">
        <v>492</v>
      </c>
      <c r="D139" s="42">
        <v>2</v>
      </c>
    </row>
    <row r="140" spans="1:4">
      <c r="A140" s="102"/>
      <c r="B140" s="105"/>
      <c r="C140" s="179" t="s">
        <v>493</v>
      </c>
      <c r="D140" s="42">
        <v>1</v>
      </c>
    </row>
    <row r="141" spans="1:4">
      <c r="A141" s="102"/>
      <c r="B141" s="105"/>
      <c r="C141" s="158" t="s">
        <v>494</v>
      </c>
      <c r="D141" s="42">
        <v>1</v>
      </c>
    </row>
    <row r="142" spans="1:4">
      <c r="A142" s="102"/>
      <c r="B142" s="105"/>
      <c r="C142" s="77" t="s">
        <v>546</v>
      </c>
      <c r="D142" s="42">
        <v>1</v>
      </c>
    </row>
    <row r="143" spans="1:4" ht="15.75" thickBot="1">
      <c r="A143" s="102"/>
      <c r="B143" s="105"/>
      <c r="C143" s="169" t="s">
        <v>495</v>
      </c>
      <c r="D143" s="172">
        <v>1</v>
      </c>
    </row>
    <row r="144" spans="1:4" ht="15.75" thickBot="1">
      <c r="A144" s="102"/>
      <c r="B144" s="170"/>
      <c r="C144" s="175" t="s">
        <v>269</v>
      </c>
      <c r="D144" s="176">
        <v>430</v>
      </c>
    </row>
    <row r="145" spans="1:4">
      <c r="A145" s="102"/>
      <c r="B145" s="105"/>
      <c r="C145" s="177" t="s">
        <v>496</v>
      </c>
      <c r="D145" s="174">
        <v>1</v>
      </c>
    </row>
    <row r="146" spans="1:4">
      <c r="A146" s="102"/>
      <c r="B146" s="105"/>
      <c r="C146" s="77" t="s">
        <v>497</v>
      </c>
      <c r="D146" s="42">
        <v>1</v>
      </c>
    </row>
    <row r="147" spans="1:4" ht="30">
      <c r="A147" s="102"/>
      <c r="B147" s="105"/>
      <c r="C147" s="164" t="s">
        <v>498</v>
      </c>
      <c r="D147" s="42">
        <v>1</v>
      </c>
    </row>
    <row r="148" spans="1:4" ht="30">
      <c r="A148" s="102"/>
      <c r="B148" s="105"/>
      <c r="C148" s="164" t="s">
        <v>499</v>
      </c>
      <c r="D148" s="42">
        <v>1</v>
      </c>
    </row>
    <row r="149" spans="1:4">
      <c r="A149" s="102"/>
      <c r="B149" s="105"/>
      <c r="C149" s="157" t="s">
        <v>500</v>
      </c>
      <c r="D149" s="42">
        <v>5</v>
      </c>
    </row>
    <row r="150" spans="1:4">
      <c r="A150" s="102"/>
      <c r="B150" s="105"/>
      <c r="C150" s="160" t="s">
        <v>501</v>
      </c>
      <c r="D150" s="42">
        <v>1</v>
      </c>
    </row>
    <row r="151" spans="1:4">
      <c r="A151" s="102"/>
      <c r="B151" s="105"/>
      <c r="C151" s="77" t="s">
        <v>502</v>
      </c>
      <c r="D151" s="42">
        <v>2</v>
      </c>
    </row>
    <row r="152" spans="1:4">
      <c r="A152" s="102"/>
      <c r="B152" s="105"/>
      <c r="C152" s="150" t="s">
        <v>503</v>
      </c>
      <c r="D152" s="42">
        <v>1</v>
      </c>
    </row>
    <row r="153" spans="1:4">
      <c r="A153" s="102"/>
      <c r="B153" s="105"/>
      <c r="C153" s="168" t="s">
        <v>504</v>
      </c>
      <c r="D153" s="42">
        <v>1</v>
      </c>
    </row>
    <row r="154" spans="1:4">
      <c r="A154" s="102"/>
      <c r="B154" s="105"/>
      <c r="C154" s="77" t="s">
        <v>505</v>
      </c>
      <c r="D154" s="42">
        <v>1</v>
      </c>
    </row>
    <row r="155" spans="1:4">
      <c r="A155" s="102"/>
      <c r="B155" s="105"/>
      <c r="C155" s="77" t="s">
        <v>506</v>
      </c>
      <c r="D155" s="42">
        <v>5</v>
      </c>
    </row>
    <row r="156" spans="1:4">
      <c r="A156" s="102"/>
      <c r="B156" s="105"/>
      <c r="C156" s="157" t="s">
        <v>507</v>
      </c>
      <c r="D156" s="42">
        <v>1</v>
      </c>
    </row>
    <row r="157" spans="1:4">
      <c r="A157" s="102"/>
      <c r="B157" s="105"/>
      <c r="C157" s="125" t="s">
        <v>508</v>
      </c>
      <c r="D157" s="42">
        <v>1</v>
      </c>
    </row>
    <row r="158" spans="1:4">
      <c r="A158" s="102"/>
      <c r="B158" s="105"/>
      <c r="C158" s="179" t="s">
        <v>509</v>
      </c>
      <c r="D158" s="42">
        <v>1</v>
      </c>
    </row>
    <row r="159" spans="1:4">
      <c r="A159" s="102"/>
      <c r="B159" s="105"/>
      <c r="C159" s="150" t="s">
        <v>510</v>
      </c>
      <c r="D159" s="42">
        <v>1</v>
      </c>
    </row>
    <row r="160" spans="1:4">
      <c r="A160" s="102"/>
      <c r="B160" s="105"/>
      <c r="C160" s="125" t="s">
        <v>511</v>
      </c>
      <c r="D160" s="42">
        <v>2</v>
      </c>
    </row>
    <row r="161" spans="1:4">
      <c r="A161" s="102"/>
      <c r="B161" s="105"/>
      <c r="C161" s="150" t="s">
        <v>512</v>
      </c>
      <c r="D161" s="42">
        <v>1</v>
      </c>
    </row>
    <row r="162" spans="1:4" ht="30">
      <c r="A162" s="102"/>
      <c r="B162" s="105"/>
      <c r="C162" s="150" t="s">
        <v>547</v>
      </c>
      <c r="D162" s="42">
        <v>1</v>
      </c>
    </row>
    <row r="163" spans="1:4">
      <c r="A163" s="102"/>
      <c r="B163" s="105"/>
      <c r="C163" s="154" t="s">
        <v>513</v>
      </c>
      <c r="D163" s="42">
        <v>1</v>
      </c>
    </row>
    <row r="164" spans="1:4">
      <c r="A164" s="102"/>
      <c r="B164" s="105"/>
      <c r="C164" s="169" t="s">
        <v>548</v>
      </c>
      <c r="D164" s="42">
        <v>1</v>
      </c>
    </row>
    <row r="165" spans="1:4">
      <c r="A165" s="102"/>
      <c r="B165" s="105"/>
      <c r="C165" s="125" t="s">
        <v>514</v>
      </c>
      <c r="D165" s="42">
        <v>1</v>
      </c>
    </row>
    <row r="166" spans="1:4" ht="30">
      <c r="A166" s="102"/>
      <c r="B166" s="105"/>
      <c r="C166" s="179" t="s">
        <v>515</v>
      </c>
      <c r="D166" s="42">
        <v>1</v>
      </c>
    </row>
    <row r="167" spans="1:4" ht="30">
      <c r="A167" s="102"/>
      <c r="B167" s="105"/>
      <c r="C167" s="168" t="s">
        <v>516</v>
      </c>
      <c r="D167" s="42">
        <v>1</v>
      </c>
    </row>
    <row r="168" spans="1:4" ht="30">
      <c r="A168" s="102"/>
      <c r="B168" s="105"/>
      <c r="C168" s="157" t="s">
        <v>517</v>
      </c>
      <c r="D168" s="42">
        <v>1</v>
      </c>
    </row>
    <row r="169" spans="1:4">
      <c r="A169" s="102"/>
      <c r="B169" s="105"/>
      <c r="C169" s="164" t="s">
        <v>518</v>
      </c>
      <c r="D169" s="42">
        <v>1</v>
      </c>
    </row>
    <row r="170" spans="1:4">
      <c r="A170" s="102"/>
      <c r="B170" s="105"/>
      <c r="C170" s="125" t="s">
        <v>519</v>
      </c>
      <c r="D170" s="42">
        <v>1</v>
      </c>
    </row>
    <row r="171" spans="1:4">
      <c r="A171" s="102"/>
      <c r="B171" s="105"/>
      <c r="C171" s="152" t="s">
        <v>520</v>
      </c>
      <c r="D171" s="42">
        <v>1</v>
      </c>
    </row>
    <row r="172" spans="1:4">
      <c r="A172" s="102"/>
      <c r="B172" s="105"/>
      <c r="C172" s="125" t="s">
        <v>521</v>
      </c>
      <c r="D172" s="42">
        <v>1</v>
      </c>
    </row>
    <row r="173" spans="1:4" ht="30">
      <c r="A173" s="102"/>
      <c r="B173" s="105"/>
      <c r="C173" s="168" t="s">
        <v>549</v>
      </c>
      <c r="D173" s="42">
        <v>1</v>
      </c>
    </row>
    <row r="174" spans="1:4">
      <c r="A174" s="102"/>
      <c r="B174" s="105"/>
      <c r="C174" s="150" t="s">
        <v>522</v>
      </c>
      <c r="D174" s="42">
        <v>1</v>
      </c>
    </row>
    <row r="175" spans="1:4">
      <c r="A175" s="102"/>
      <c r="B175" s="105"/>
      <c r="C175" s="179" t="s">
        <v>550</v>
      </c>
      <c r="D175" s="42">
        <v>1</v>
      </c>
    </row>
    <row r="176" spans="1:4">
      <c r="A176" s="102"/>
      <c r="B176" s="105"/>
      <c r="C176" s="125" t="s">
        <v>523</v>
      </c>
      <c r="D176" s="42">
        <v>1</v>
      </c>
    </row>
    <row r="177" spans="1:4">
      <c r="A177" s="102"/>
      <c r="B177" s="105"/>
      <c r="C177" s="78" t="s">
        <v>524</v>
      </c>
      <c r="D177" s="42">
        <v>1</v>
      </c>
    </row>
    <row r="178" spans="1:4">
      <c r="A178" s="102"/>
      <c r="B178" s="105"/>
      <c r="C178" s="150" t="s">
        <v>525</v>
      </c>
      <c r="D178" s="42">
        <v>1</v>
      </c>
    </row>
    <row r="179" spans="1:4">
      <c r="A179" s="102"/>
      <c r="B179" s="105"/>
      <c r="C179" s="179" t="s">
        <v>526</v>
      </c>
      <c r="D179" s="42">
        <v>3</v>
      </c>
    </row>
    <row r="180" spans="1:4" ht="30">
      <c r="A180" s="102"/>
      <c r="B180" s="105"/>
      <c r="C180" s="179" t="s">
        <v>551</v>
      </c>
      <c r="D180" s="42">
        <v>2</v>
      </c>
    </row>
    <row r="181" spans="1:4">
      <c r="A181" s="102"/>
      <c r="B181" s="105"/>
      <c r="C181" s="179" t="s">
        <v>527</v>
      </c>
      <c r="D181" s="42">
        <v>1</v>
      </c>
    </row>
    <row r="182" spans="1:4">
      <c r="A182" s="102"/>
      <c r="B182" s="105"/>
      <c r="C182" s="77" t="s">
        <v>528</v>
      </c>
      <c r="D182" s="42">
        <v>1</v>
      </c>
    </row>
    <row r="183" spans="1:4">
      <c r="A183" s="102"/>
      <c r="B183" s="105"/>
      <c r="C183" s="153" t="s">
        <v>529</v>
      </c>
      <c r="D183" s="42">
        <v>5</v>
      </c>
    </row>
    <row r="184" spans="1:4">
      <c r="A184" s="102"/>
      <c r="B184" s="105"/>
      <c r="C184" s="125" t="s">
        <v>552</v>
      </c>
      <c r="D184" s="42">
        <v>2</v>
      </c>
    </row>
    <row r="185" spans="1:4">
      <c r="A185" s="102"/>
      <c r="B185" s="105"/>
      <c r="C185" s="152" t="s">
        <v>530</v>
      </c>
      <c r="D185" s="42">
        <v>2</v>
      </c>
    </row>
    <row r="186" spans="1:4">
      <c r="A186" s="102"/>
      <c r="B186" s="105"/>
      <c r="C186" s="158" t="s">
        <v>553</v>
      </c>
      <c r="D186" s="42">
        <v>1</v>
      </c>
    </row>
    <row r="187" spans="1:4">
      <c r="A187" s="102"/>
      <c r="B187" s="105"/>
      <c r="C187" s="153" t="s">
        <v>531</v>
      </c>
      <c r="D187" s="42">
        <v>1</v>
      </c>
    </row>
    <row r="188" spans="1:4">
      <c r="A188" s="102"/>
      <c r="B188" s="105"/>
      <c r="C188" s="150" t="s">
        <v>532</v>
      </c>
      <c r="D188" s="42">
        <v>1</v>
      </c>
    </row>
    <row r="189" spans="1:4">
      <c r="A189" s="102"/>
      <c r="B189" s="105"/>
      <c r="C189" s="150" t="s">
        <v>533</v>
      </c>
      <c r="D189" s="42">
        <v>1</v>
      </c>
    </row>
    <row r="190" spans="1:4">
      <c r="A190" s="102"/>
      <c r="B190" s="105"/>
      <c r="C190" s="154" t="s">
        <v>534</v>
      </c>
      <c r="D190" s="42">
        <v>2</v>
      </c>
    </row>
    <row r="191" spans="1:4" ht="15.75" thickBot="1">
      <c r="A191" s="102"/>
      <c r="B191" s="105"/>
      <c r="C191" s="171" t="s">
        <v>535</v>
      </c>
      <c r="D191" s="172">
        <v>1</v>
      </c>
    </row>
    <row r="192" spans="1:4" ht="15.75" thickBot="1">
      <c r="A192" s="102"/>
      <c r="B192" s="170"/>
      <c r="C192" s="175" t="s">
        <v>276</v>
      </c>
      <c r="D192" s="176">
        <v>4</v>
      </c>
    </row>
    <row r="193" spans="1:4" ht="30">
      <c r="A193" s="102"/>
      <c r="B193" s="105"/>
      <c r="C193" s="173" t="s">
        <v>536</v>
      </c>
      <c r="D193" s="174">
        <v>1</v>
      </c>
    </row>
    <row r="194" spans="1:4" ht="30">
      <c r="A194" s="102"/>
      <c r="B194" s="105"/>
      <c r="C194" s="77" t="s">
        <v>537</v>
      </c>
      <c r="D194" s="42">
        <v>1</v>
      </c>
    </row>
  </sheetData>
  <mergeCells count="4">
    <mergeCell ref="A27:A194"/>
    <mergeCell ref="B27:B194"/>
    <mergeCell ref="A4:A24"/>
    <mergeCell ref="B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Hoja2</vt:lpstr>
      <vt:lpstr>Hoja3</vt:lpstr>
      <vt:lpstr>Preguntas abiertas</vt:lpstr>
      <vt:lpstr>Hoja1!Área_de_impresión</vt:lpstr>
      <vt:lpstr>Hoja1!Títulos_a_imprimir</vt:lpstr>
    </vt:vector>
  </TitlesOfParts>
  <Company>Universidad de los Andes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Alejandra Gonzalez Cifuentes</dc:creator>
  <cp:lastModifiedBy>pa.martinez</cp:lastModifiedBy>
  <cp:lastPrinted>2016-02-12T01:49:44Z</cp:lastPrinted>
  <dcterms:created xsi:type="dcterms:W3CDTF">2016-02-09T21:56:54Z</dcterms:created>
  <dcterms:modified xsi:type="dcterms:W3CDTF">2016-02-25T17:55:51Z</dcterms:modified>
</cp:coreProperties>
</file>