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hidePivotFieldList="1" defaultThemeVersion="124226"/>
  <bookViews>
    <workbookView xWindow="-600" yWindow="90" windowWidth="15480" windowHeight="6210"/>
  </bookViews>
  <sheets>
    <sheet name="Hoja1" sheetId="1" r:id="rId1"/>
    <sheet name="Hoja2" sheetId="2" r:id="rId2"/>
    <sheet name="Hoja3" sheetId="3" r:id="rId3"/>
  </sheets>
  <definedNames>
    <definedName name="_xlnm.Print_Area" localSheetId="0">Hoja1!$A$1:$L$55</definedName>
    <definedName name="_xlnm.Print_Titles" localSheetId="0">Hoja1!$1:$5</definedName>
  </definedNames>
  <calcPr calcId="125725" fullCalcOnLoad="1"/>
</workbook>
</file>

<file path=xl/calcChain.xml><?xml version="1.0" encoding="utf-8"?>
<calcChain xmlns="http://schemas.openxmlformats.org/spreadsheetml/2006/main">
  <c r="L43" i="1"/>
  <c r="L44"/>
  <c r="L45"/>
  <c r="L46"/>
  <c r="L47"/>
  <c r="L35"/>
  <c r="L37"/>
  <c r="L42"/>
  <c r="L48"/>
  <c r="C3" i="3"/>
  <c r="C4" s="1"/>
  <c r="D2"/>
  <c r="L41" i="1"/>
  <c r="L28"/>
  <c r="L23"/>
  <c r="L31"/>
  <c r="L32"/>
  <c r="L49"/>
  <c r="L33"/>
  <c r="L34"/>
  <c r="L36"/>
  <c r="L38"/>
  <c r="L39"/>
  <c r="L40"/>
  <c r="L50"/>
  <c r="L11"/>
  <c r="L12"/>
  <c r="L29"/>
  <c r="L30"/>
  <c r="L7"/>
  <c r="L22"/>
  <c r="L24"/>
  <c r="L25"/>
  <c r="L26"/>
  <c r="L27"/>
  <c r="L54"/>
  <c r="L17"/>
  <c r="L18"/>
  <c r="L14"/>
  <c r="L6"/>
  <c r="L8"/>
  <c r="L9"/>
  <c r="L10"/>
  <c r="L13"/>
  <c r="L15"/>
  <c r="L55"/>
  <c r="L16"/>
  <c r="L19"/>
  <c r="L20"/>
  <c r="L21"/>
  <c r="L52"/>
  <c r="L51"/>
  <c r="L53"/>
  <c r="C5" i="3" l="1"/>
  <c r="D4"/>
  <c r="D3"/>
  <c r="C6" l="1"/>
  <c r="D5"/>
  <c r="C7" l="1"/>
  <c r="D6"/>
  <c r="C8" l="1"/>
  <c r="D7"/>
  <c r="C9" l="1"/>
  <c r="D8"/>
  <c r="C10" l="1"/>
  <c r="D9"/>
  <c r="D10" l="1"/>
  <c r="C11"/>
  <c r="C12" l="1"/>
  <c r="D11"/>
  <c r="C13" l="1"/>
  <c r="D12"/>
  <c r="D13" l="1"/>
  <c r="C14"/>
  <c r="C15" l="1"/>
  <c r="D14"/>
  <c r="D15" l="1"/>
  <c r="C16"/>
  <c r="D16" s="1"/>
</calcChain>
</file>

<file path=xl/comments1.xml><?xml version="1.0" encoding="utf-8"?>
<comments xmlns="http://schemas.openxmlformats.org/spreadsheetml/2006/main">
  <authors>
    <author>natalia.severiche</author>
  </authors>
  <commentList>
    <comment ref="J5" authorId="0">
      <text>
        <r>
          <rPr>
            <b/>
            <sz val="8"/>
            <color indexed="81"/>
            <rFont val="Tahoma"/>
          </rPr>
          <t>natalia.severiche:</t>
        </r>
        <r>
          <rPr>
            <sz val="8"/>
            <color indexed="81"/>
            <rFont val="Tahoma"/>
          </rPr>
          <t xml:space="preserve">
Calificar:
Baja = 1
Media = 2
Alta = 3</t>
        </r>
      </text>
    </comment>
    <comment ref="K5" authorId="0">
      <text>
        <r>
          <rPr>
            <b/>
            <sz val="8"/>
            <color indexed="81"/>
            <rFont val="Tahoma"/>
          </rPr>
          <t>natalia.severiche:</t>
        </r>
        <r>
          <rPr>
            <sz val="8"/>
            <color indexed="81"/>
            <rFont val="Tahoma"/>
          </rPr>
          <t xml:space="preserve">
Calificar:
Ligeramente Dañino = 1
Dañino = 2
Extremadamente Dañino = 3</t>
        </r>
      </text>
    </comment>
  </commentList>
</comments>
</file>

<file path=xl/sharedStrings.xml><?xml version="1.0" encoding="utf-8"?>
<sst xmlns="http://schemas.openxmlformats.org/spreadsheetml/2006/main" count="296" uniqueCount="237">
  <si>
    <t>CAUSA</t>
  </si>
  <si>
    <t>RIESGO</t>
  </si>
  <si>
    <t>EFECTO</t>
  </si>
  <si>
    <t>VALORACIÓN</t>
  </si>
  <si>
    <t>Muerte</t>
  </si>
  <si>
    <t>Renuncia</t>
  </si>
  <si>
    <t>Situación de robo o atraco</t>
  </si>
  <si>
    <t>Terrorismo, agresiones</t>
  </si>
  <si>
    <t>Corrupción de datos</t>
  </si>
  <si>
    <t>Fallas en los sistemas de comunicación</t>
  </si>
  <si>
    <t>Desastres naturales</t>
  </si>
  <si>
    <t>Sabotaje</t>
  </si>
  <si>
    <t>LIGERAMENTE DAÑINO</t>
  </si>
  <si>
    <t>DAÑINO</t>
  </si>
  <si>
    <t>EXTREMADAMENTE DAÑINO</t>
  </si>
  <si>
    <t>PROBABILIDAD</t>
  </si>
  <si>
    <t>BAJA</t>
  </si>
  <si>
    <t>RIESGO TOLERABLE</t>
  </si>
  <si>
    <t>MEDIA</t>
  </si>
  <si>
    <t>RIESGO MODERADO</t>
  </si>
  <si>
    <t>RIESGO IMPORTANTE</t>
  </si>
  <si>
    <t>ALTA</t>
  </si>
  <si>
    <t>RIESGO TRIVIAL</t>
  </si>
  <si>
    <t>Accidente de trabajo</t>
  </si>
  <si>
    <t>Manual de Responsabilidades</t>
  </si>
  <si>
    <t>DOCUMENTO(S) ASOCIADO(S)</t>
  </si>
  <si>
    <t>Plan de recuperación de desastres</t>
  </si>
  <si>
    <t>Programa de mantenimiento preventivo de equipos y herramientas de trabajo criticas</t>
  </si>
  <si>
    <t xml:space="preserve">Plan de Mantenimiento  </t>
  </si>
  <si>
    <t>Protocolo para el riesgo Público</t>
  </si>
  <si>
    <t>Programa de Mantenimiento Preventivo de Instalaciones</t>
  </si>
  <si>
    <t xml:space="preserve">Instructivo para el respaldo de la información </t>
  </si>
  <si>
    <t>Descripción de los perfiles de cargos</t>
  </si>
  <si>
    <t>Documentos What do you do?</t>
  </si>
  <si>
    <t>Enfermedad Grave</t>
  </si>
  <si>
    <t>Que el titular del cargo falte inesperadamente</t>
  </si>
  <si>
    <t>Ciber ataques</t>
  </si>
  <si>
    <t>Caídas de Servidores</t>
  </si>
  <si>
    <t>Visita a los clientes</t>
  </si>
  <si>
    <t>Atención al publico en las oficinas</t>
  </si>
  <si>
    <t>Ubicación de las oficinas</t>
  </si>
  <si>
    <t>1. Importancia de la empresa
2. Ubicación de las oficinas</t>
  </si>
  <si>
    <t>Paros y huelgas externos a la compañía</t>
  </si>
  <si>
    <t>Inundaciones</t>
  </si>
  <si>
    <t>Terremotos</t>
  </si>
  <si>
    <t>Avalanchas, deslizamientos, maremoto, huracanes, tormentas eléctricas</t>
  </si>
  <si>
    <t>1. Plan de emergencias
2. Plan de evacuación</t>
  </si>
  <si>
    <t>1. Autocuidado
2. Capacitaciones al personal</t>
  </si>
  <si>
    <t>Presencia de material inflamable</t>
  </si>
  <si>
    <t>No pago de la factura o pago extemporáneo</t>
  </si>
  <si>
    <t>Daños en los equipos o herramientas</t>
  </si>
  <si>
    <t>Incendio y/o exposiciones</t>
  </si>
  <si>
    <t>Licencia</t>
  </si>
  <si>
    <t>Lluvia (Rayos y truenos)</t>
  </si>
  <si>
    <t>Trabajos de mantenimiento de la empresa prestadora del servicio</t>
  </si>
  <si>
    <t>1. Fallas en los equipos y herramientas de trabajo
2. Daños en los equipos y herramientas de trabajo
3. Deterioro en la prestación del servicio</t>
  </si>
  <si>
    <r>
      <t xml:space="preserve">RIESGO </t>
    </r>
    <r>
      <rPr>
        <b/>
        <u/>
        <sz val="10"/>
        <color indexed="16"/>
        <rFont val="Arial Narrow"/>
        <family val="2"/>
      </rPr>
      <t>INTOLERABLE</t>
    </r>
  </si>
  <si>
    <t>1. Importancia de la empresa
2. Prácticas de competencia desleal
3. Virus informáticos</t>
  </si>
  <si>
    <t>1. Pérdida, daños o fallas en los elementos de trabajo
2. Pérdida, daños o fallas de información
3. Daños en las instalaciones</t>
  </si>
  <si>
    <t>1. Cierre de Oficina
2. Pérdida de elementos de trabajo
3. Pérdida de información
4. Daños en las instalaciones</t>
  </si>
  <si>
    <t>1. Pérdida, daños o fallas en los elementos de trabajo
2. Pérdida, daños o fallas de información</t>
  </si>
  <si>
    <t>1. Imposibilidad de acceder a la información
2. Pérdida de información</t>
  </si>
  <si>
    <t>Problemas de software y/o hardware</t>
  </si>
  <si>
    <t>PROCESO</t>
  </si>
  <si>
    <t>RESULTADO DE ACCIÓN</t>
  </si>
  <si>
    <t>RESPONSABLE</t>
  </si>
  <si>
    <t>Comprensión y Direccionamiento del Servicio</t>
  </si>
  <si>
    <t>Procesos</t>
  </si>
  <si>
    <t>Outsourcing</t>
  </si>
  <si>
    <t>Administración del Sistema de Gestión de la Calidad</t>
  </si>
  <si>
    <t>Revisión por la Dirección y Asignación de Recursos</t>
  </si>
  <si>
    <t>Compras</t>
  </si>
  <si>
    <t>C &amp; P</t>
  </si>
  <si>
    <t>P</t>
  </si>
  <si>
    <t>Procesos de Gestión</t>
  </si>
  <si>
    <t>Procesos de Realización</t>
  </si>
  <si>
    <t>Gestión del Talento Humano</t>
  </si>
  <si>
    <t>Competencia, toma de Conciencia y Formación</t>
  </si>
  <si>
    <t>Procesos de Soporte</t>
  </si>
  <si>
    <t>Diseño, desarrollo y prestación de servicios de formación</t>
  </si>
  <si>
    <t>1. Directores de Oficina
2. Gerente de gestión humana</t>
  </si>
  <si>
    <t>Cada uno de los empleados de Manpower</t>
  </si>
  <si>
    <t>MEDIDA(S) PREVENTIVA(S)</t>
  </si>
  <si>
    <t xml:space="preserve">1. Protocolo para el riesgo Público
2. Instructivo para el respaldo de la información </t>
  </si>
  <si>
    <t xml:space="preserve">1. Plan de recuperación de desastres
2. Instructivo para el respaldo de la información </t>
  </si>
  <si>
    <t>1. Plan de Mantenimiento  
2. Programa de mantenimiento preventivo de equipos y herramientas de trabajo criticas
3. Programa de Mantenimiento Preventivo de Instalaciones</t>
  </si>
  <si>
    <t>Necesidad de remplazar el titular del cargo y/o la reasignación de responsabilidades dentro del equipo de trabajo</t>
  </si>
  <si>
    <t>1. Directores de Oficina
2. Gerente de comunicaciones y RP</t>
  </si>
  <si>
    <t>1. Directores de Oficina
2. Comité de evacuación
3. Gerente de comunicaciones y RP</t>
  </si>
  <si>
    <t>1. Gerente de IT
2. Director de Oficina
3. Gerente de comunicaciones y RP</t>
  </si>
  <si>
    <t>1. Gerente de IT
2. Administrador Redes
3. Administrador Base de Datos
4. Administrados de Seguridad</t>
  </si>
  <si>
    <t>1. Estar atentos a la información de la empresa prestadora del servicio y de los planes de mantenimiento de la misma.
2. Campañas educativas realizadas por Manpower
3. Pago oportuno de las facturas</t>
  </si>
  <si>
    <t>1. Fallas de disco duro, de servidor, eléctricas, accidentes, conectividad, entre otras.
2. Carga del servidor o aumento en el consumo de los recursos del servidor
3. Mal uso de del hosting por parte de los usuarios</t>
  </si>
  <si>
    <t>1. Protocolo de Seguridad Informática
2. Combinación programas antivirus adecuados
3. Uso adecuado de la red por parte del personal
4. Auditorias al sistema para comprobar su estado</t>
  </si>
  <si>
    <t>Fallas en los procesos de selección</t>
  </si>
  <si>
    <t>Recurso Humano no adecuado</t>
  </si>
  <si>
    <t xml:space="preserve">Demanda </t>
  </si>
  <si>
    <t>Cambios en las regulaciones</t>
  </si>
  <si>
    <t>Desprestigio</t>
  </si>
  <si>
    <t>Riesgo Ocupacionales</t>
  </si>
  <si>
    <t>Fallas en la Gestión del desempeño</t>
  </si>
  <si>
    <t>Legal</t>
  </si>
  <si>
    <t>1. Cambios en procesos internos
2. Necesidad de cumplir con nuevos requisitos legales</t>
  </si>
  <si>
    <t>Operativos y operacionales</t>
  </si>
  <si>
    <t>La Interrelación entre los procesos no es adecuada</t>
  </si>
  <si>
    <t>La documentación de los procesos no es adecuada o no es clara</t>
  </si>
  <si>
    <t>La selección de proveedores y/o contratistas no se realiza adecuadamente</t>
  </si>
  <si>
    <t>1.Características de la labor y del empleo
2.Organización del trabajo
3.Factores externos a la empresa</t>
  </si>
  <si>
    <t>1. Equipo de selección preparado
2. Claridad sobre los perfiles y su viabilidad</t>
  </si>
  <si>
    <t>Contratos Riesgosos</t>
  </si>
  <si>
    <t>Demanda</t>
  </si>
  <si>
    <t>1. Reinicio del proceso
2. Pérdida de inversión y utilidades
3. Perdida del tiempo, dinero y recursos invertidos en la persona que no era</t>
  </si>
  <si>
    <t>1. Proceso de selección adecuado
2. Claridad en los procesos
3. Balance de expectativas</t>
  </si>
  <si>
    <t>1. Equipo de selección
2. Representante de Servicios</t>
  </si>
  <si>
    <t>Incumplimiento contractual por parte del Cliente o Manpower</t>
  </si>
  <si>
    <t>1. Perdida de la Imagen corporativa
2. Perdida de confiabilidad
3. Perdida de oportunidades de negocio
4. Búsqueda de re -negociaciones por parte de los clientes</t>
  </si>
  <si>
    <t>El recurso humano no este adecuadamente entrenado para la implementación del procesos</t>
  </si>
  <si>
    <t>1. Reinicio del proceso
2. Pérdida de inversión y utilidades</t>
  </si>
  <si>
    <t>1. Importancia de la empresa
2. Prácticas desleales de la competencia
3. Empleados o ex-empleados inconformes
4. Familiares y/o amigos Empleados o ex-empleados inconformes</t>
  </si>
  <si>
    <t>1. Manejo de Imagen
2. Manejo de las relaciones públicos</t>
  </si>
  <si>
    <t>1. Los procesos no se complementan unos a otros
2. Los procesos no siguen una secuencia lógica
3. Los procesos no se relacionan por lo tanto no fluyen</t>
  </si>
  <si>
    <t>1. Los procesos no son replicados adecuadamente
2. El personal no puede ser remplazado fácilmente</t>
  </si>
  <si>
    <t>Manipulación indebida de los activos de la compañía</t>
  </si>
  <si>
    <t>CONTROLES EXISTENTES</t>
  </si>
  <si>
    <t>Daños en los Activos de los clientes</t>
  </si>
  <si>
    <t>Manipulación indebida de los activos de los clientes</t>
  </si>
  <si>
    <t>Daños en los Activos de Manpower</t>
  </si>
  <si>
    <t>Versión 1</t>
  </si>
  <si>
    <t>1 de Octubre de 2013</t>
  </si>
  <si>
    <t>1. Informe del medio ambiente de trabajo</t>
  </si>
  <si>
    <t>1. Gerencia nacional 
2. Directores de Oficina
3. Gerente de comunicaciones y RP</t>
  </si>
  <si>
    <t>1. Gerente de gestión humana
2. Asesor de asuntos legales
3. Directores de Oficina</t>
  </si>
  <si>
    <t>1. Necesidad de reparación de los Activos de Manpower
2. Necesidad de remplazo de los Activos de Manpower</t>
  </si>
  <si>
    <t>1. Necesidad de reparación de los clientes
2. Necesidad de remplazo de los clientes</t>
  </si>
  <si>
    <t>1. Manual de mantenimiento
2. Plan de mantenimiento
3. Entrenamiento adecuado en el uso de los activos</t>
  </si>
  <si>
    <t>1. Plan de Sucesión
2. Plan de retención del personal
3. Cláusula de preaviso</t>
  </si>
  <si>
    <t>1. Política de Responsabilidad Social, Seguridad, Salud en el Trabajo y Ambiente
2. Plan de sucesión</t>
  </si>
  <si>
    <t>1. Documentación proceso: Elección de Personal</t>
  </si>
  <si>
    <t>1. Descripción de los perfiles de cargos
2. Instructivo para el respaldo de la información
3. Manual de Responsabilidades
4. Política de Responsabilidad Social, Seguridad, Salud en el Trabajo y Ambiente</t>
  </si>
  <si>
    <t>1. Descripción de los perfiles de cargos
2. Manual de Responsabilidades</t>
  </si>
  <si>
    <t>1. Autocuidado</t>
  </si>
  <si>
    <t>1. Protocolo para el riesgo Público
2. Plan de emergencias</t>
  </si>
  <si>
    <t>1. Capacitación al personal en emergencias
2. Capacitación en protocolos de evacuación</t>
  </si>
  <si>
    <t>1. Revisión detallada de  los contratos
2. Autorización u conocimiento por parte de la gerencia</t>
  </si>
  <si>
    <t>1. Capacitación al personal</t>
  </si>
  <si>
    <t>1. Consulta permanente de la información que provee a la compañía el aliado Notinet</t>
  </si>
  <si>
    <t>1. Actualización de la matriz jurídica</t>
  </si>
  <si>
    <t>1. Comunicación entre las diferentes áreas de la compañía</t>
  </si>
  <si>
    <t>1. Plan de mantenimiento
2. Control de facturación</t>
  </si>
  <si>
    <t>1. Contratación de empresas de seguridad reconocidas
2. Comunicación con la empresa prestadora del servicio de seguridad</t>
  </si>
  <si>
    <t>1. Matriz legal</t>
  </si>
  <si>
    <t>Fallas en el transporte</t>
  </si>
  <si>
    <t>1. Plan de emergencias</t>
  </si>
  <si>
    <t>1. Cierre de Oficina
2. Pérdida de elementos de trabajo
3. Pérdida de información
4. Daños en las instalaciones
5. Cortes de energía
6. Fallas en la comunicación</t>
  </si>
  <si>
    <t>Revisión y publicación del plan de sucesión</t>
  </si>
  <si>
    <t>1. Revisión y publicación del plan de sucesión
2. Revisión y publicación del plan de retención del personal</t>
  </si>
  <si>
    <t>1. Contratación de empresas de seguridad reconocidas
2. Comunicación con la empresa prestadora del servicio de seguridad
3. Preparación y conocimiento con base al plan de emergencias 
4. Preparación y conocimiento con base al plan de contingencia</t>
  </si>
  <si>
    <t>1. Extintores portátiles
    1.1. Capacitación del personal en emergencias
    1.2. Capacitación en el uso de extintores
2. Redes contra incendios</t>
  </si>
  <si>
    <t>1. Política de Calidad
2. Objetivos de Calidad
3. Manual de Gestión de la Calidad</t>
  </si>
  <si>
    <t>Fallas en los aplicativos como:
 -Star people
 -DMS
 -What do you do
 -Self service
 -Ok maestro
 -Mensajería
 -Ficha de la negociación</t>
  </si>
  <si>
    <t>1. Fallas y daños en los equipos y herramientas de trabajo
2. Deterioro en la prestación del servicio
3. Pérdida de oportunidades comerciales</t>
  </si>
  <si>
    <t>CONSECUENCIA</t>
  </si>
  <si>
    <t>Cortes de energía y/o fallas en la prestación del servicio de energía</t>
  </si>
  <si>
    <t>1. Revisión detallada de los contratos
2. Revisión y acompañamiento de los procesos de descargos
3. Revisión, control y acompañamiento de los procedimientos para finalizar los contratos
4. Actualización permanente en normas laborales</t>
  </si>
  <si>
    <t>1. Compra de diferentes pólizas como:
    1.1 Cumplimiento
    1.2 Responsabilidad Civil
    1.3 Seriedad
    1.4 Pago de Salario
    1.5 entre otros</t>
  </si>
  <si>
    <t>1. Asesores de Asuntos legales
2. Contralor
3. Gerente comercial</t>
  </si>
  <si>
    <t>1. Administración del Sistema de Gestión de la Calidad
2. Comprensión y Direccionamiento del Servicio</t>
  </si>
  <si>
    <t>1. Verificación detallada y aprobación de la viabilidad en Salud Ocupacional
2. Verificación detallada y aprobación de la viabilidad financiera
3. Verificación detallada y aprobación de la viabilidad legal
4. Verificación detallada y aprobación de la negociación comercial</t>
  </si>
  <si>
    <t xml:space="preserve">1. Comprensión y Direccionamiento del Servicio
2. Seguimiento y Medición de Procesos y Servicios </t>
  </si>
  <si>
    <t>Entrega de producto con fallas o imperfecciones</t>
  </si>
  <si>
    <t>Falta de experiencia</t>
  </si>
  <si>
    <t>Desviación en los conceptos</t>
  </si>
  <si>
    <t>1. Gerencia de Compras
2. Gerencia de Gestión Humana
3. Directores de Unidad de Negocio</t>
  </si>
  <si>
    <t xml:space="preserve">Desarrollo del Talento Humano Manpower Group Colombia  </t>
  </si>
  <si>
    <t>1. Desarrollo del Talento Humano Manpower Group Colombia
2. Gestión del Talento Humano</t>
  </si>
  <si>
    <t>1. Paros o huelgas
2. Fallas técnicas del medio de transporte
3. Desastres naturales
4. Accidentes o imprevistos en las vías
5. Cierre de vías por obras o mantenimiento
6. Daños en los semáforos</t>
  </si>
  <si>
    <t>1. Compras
Proveedores Críticos</t>
  </si>
  <si>
    <t>1. Mala evaluación técnica del proveedor
2. Falta de seguimiento al proveedor
3. Estimación imprecisa del riesgo ocupacional
4. Falta de valoración de las licencias y/o certificaciones especiales requeridas por tipo de proveedor
5. Orden de compra y/o servicios con requerimientos faltantes o imprecisos</t>
  </si>
  <si>
    <t>Pólizas de cumplimiento</t>
  </si>
  <si>
    <t>Falta de idoneidad (Certificación o licencias)</t>
  </si>
  <si>
    <t>Posible financiación indirecta de grupos al margen de la ley o terroristas</t>
  </si>
  <si>
    <t>Posible financiación indirecta narcotráfico y lavado de activos</t>
  </si>
  <si>
    <t>1. Importancia de la empresa
2. Prácticas desleales de la competencia
3. Empleados o ex-empleados inconformes
4. Familiares y/o amigos Empleados o ex-empleados inconformes
5. Elección incorrecta de proveedores de recursos</t>
  </si>
  <si>
    <t>1. Imposibilidad de las personas para movilizarse
2. Retraso en el servicio y por ende deterioro momentáneo del mismo</t>
  </si>
  <si>
    <t>1. Gerente de Unidades de Negocios
2. Gerencia de compras
3. Cada uno de los empleados</t>
  </si>
  <si>
    <t>1. Representante de servicios
2. Gerencia de compras
3. Cada uno de los empleados</t>
  </si>
  <si>
    <t>Deterioro en el clima Organizacional</t>
  </si>
  <si>
    <t>1. Incumplimiento de pagos
2. Pérdida de credibilidad</t>
  </si>
  <si>
    <t>1. Incumplimiento de la viabilidad en Salud Ocupacional
2. Incumplimiento de la viabilidad financiera
3. Incumplimiento de la viabilidad legal
4. Mala negociación comercial
5. Cancelación de servicios inesperadamente
6. Incumplimiento de las normas de seguridad, salud y medio ambiente</t>
  </si>
  <si>
    <t>No aplica</t>
  </si>
  <si>
    <t>1. Sanciones
2. Pérdida de la licencia de funcionamiento como empresa prestadora de servicios temporales</t>
  </si>
  <si>
    <t>Sistema de administración operacional deficiente</t>
  </si>
  <si>
    <t>Fallas en la calidad de los procesos</t>
  </si>
  <si>
    <t>1. Contar con un buen sistema de administración operacional
2. Contar con una buena Administración del Sistema de Gestión de Calidad</t>
  </si>
  <si>
    <t>Los recursos no se asignan adecuadamente a los procesos</t>
  </si>
  <si>
    <t>1. Desviación en la contracción de proveedores y/o Contratistas
2. Falta de recursos
3. Compra de recursos innecesarios</t>
  </si>
  <si>
    <t>1. Política de Calidad
2. Objetivos de Calidad
3. Manual de Gestión de la Calidad
4. Proceso: Compras</t>
  </si>
  <si>
    <t>1. Administración del Sistema de Gestión de la Calidad
2. Revisión por la Dirección y Asignación de Recursos</t>
  </si>
  <si>
    <t>1. Manual de mantenimiento
2. Control de Inducción</t>
  </si>
  <si>
    <t>1. Inducción</t>
  </si>
  <si>
    <t>Pólizas</t>
  </si>
  <si>
    <t>1. Estar atentos a los acontecimientos importantes de cada ciudad
2. Tener presente las obras que se realizan en las vías</t>
  </si>
  <si>
    <t>1. Vulneración de la seguridad
2. Pérdida de elementos de trabajo
3. Posible Pérdida de información
4. Daños en las instalaciones</t>
  </si>
  <si>
    <t>1. Cierre de Oficina
2. Fallas en el transporte
3. Daños en las instalaciones</t>
  </si>
  <si>
    <t>1. Procesos ineficientes
2. Procesos con re procesos</t>
  </si>
  <si>
    <t>1. Contar con una negociación clara con el cliente
2. Pólizas</t>
  </si>
  <si>
    <t>1. Alta gerencia
2. Directores de Oficina
3. Gestión Humana</t>
  </si>
  <si>
    <t>1. Ambiente de trabajo no adecuado
2. Ausentismo y rotación del personal
3. Bajo rendimiento
4. Aumento de costos
5. Reprocesos</t>
  </si>
  <si>
    <t>1. Formato Evaluación de Desempeño</t>
  </si>
  <si>
    <t xml:space="preserve">1. Plan de Comunicaciones
2. Políticas Globales para el Uso de los Recursos informáticos por parte de los Empleados </t>
  </si>
  <si>
    <t xml:space="preserve">1. Políticas Globales para el Uso de los Recursos informáticos por parte de los Empleados </t>
  </si>
  <si>
    <t>1.  Fallas en la comunicación
2.  Fallas en la formación
3.  Falta de acompañamiento  y patrocinio en los planes de desarrollo. 
4.  Fallas en la conformación de los equipos de trabajo
5.  Falta o fallas en los recursos</t>
  </si>
  <si>
    <t>1. Procesos de compras
2. Guía para la administración de proveedores y/o contratistas
3. Guía del sistema SSTA</t>
  </si>
  <si>
    <t>1. Enfermedades
2. Accidentes
3. Pérdida de dinero
4. Mala imagen
5. Demandas
6. Mala selección del empleado
7. No asertividad en los procesos</t>
  </si>
  <si>
    <t>1. Enfermedades
2. Accidentes
3. Pérdida de dinero
4. Mala imagen
5. Demandas</t>
  </si>
  <si>
    <t>1. Directores de Oficina
2. Gerencia de Gestión Humana
3. Líderes de talento humano
4. Representantes de servicio</t>
  </si>
  <si>
    <t>1. Acuerdo de compromiso con la Guía de Seguridad y Salud en el Trabajo para clientes Manpower Group
2. Inducción para empleados en SSTA</t>
  </si>
  <si>
    <t>1. Guía del sistema SSTA
2. Manual de Gestión de la Calidad
3. Profesiograma
4. Acuerdo de compromiso con la Guía de Seguridad y Salud en el Trabajo para clientes Manpower Group
5. Cartilla para la inducción de empleados en SSTA</t>
  </si>
  <si>
    <t>1. Gerente de IT
2. Gerente de Star People
3. Administrador Redes
4. Administrador Base de Datos
5. Administrados de Seguridad</t>
  </si>
  <si>
    <t xml:space="preserve">1. Plan de recuperación de desastres
2. Instructivo para el respaldo de la información
3. Matriz de riesgos tecnológicos </t>
  </si>
  <si>
    <t xml:space="preserve">1. Protocolo de Seguridad Informática
2. Instructivo para el respaldo de la información 
3. Programa de mantenimiento preventivo de equipos y herramientas de trabajo criticas
4. Resumen de las Políticas Globales para el Uso de los Recursos informáticos por parte de los Empleados
5. Matriz de riesgos tecnológicos </t>
  </si>
  <si>
    <t>1. Protocolo de Seguridad Informática
2. Instructivo para el respaldo de la información 
3. Programa de mantenimiento preventivo de equipos y herramientas de trabajo criticas
4. Resumen de las Políticas Globales para el Uso de los Recursos informáticos por parte de los Empleados
5. Matriz de riesgos tecnológicos 
6. Plan de recuperación de desastres</t>
  </si>
  <si>
    <t>1. Depuración de datos</t>
  </si>
  <si>
    <t>1. Gerente de IT
2. Administrador Redes
3. Administrador Base de Datos
4. Administrador de Seguridad</t>
  </si>
  <si>
    <t>1. Alta gerencia
2. Gerente de IT</t>
  </si>
  <si>
    <t>1. Protocolo de Seguridad Informática
2. Uso adecuado de la red por parte del personal
3. Uso adecuado de los Firewalls</t>
  </si>
  <si>
    <t>1. Fallas en los servicios de energía y/o internet
2. Fallas en los servidores</t>
  </si>
  <si>
    <t>1. Ejercer controles de acceso físico en los dispositivos de clientes, servidores y redes dentro de la infraestructura tecnológica
2. Implementar herramienta para centralizar la información de los usuarios, garantizar backup de la información de los usuarios, ejercer controles sobre los privilegios de acceso en los sistemas a usuarios. 
3. Garantizar antivirus actualizado, garantizar todas las actualizaciones de seguridad de Microsoft, garantizar actualizaciones de seguridad a otras aplicaciones como Acrobat Readers y flash player.</t>
  </si>
  <si>
    <t>1. Imposibilidad de acceder a la información
2. Pérdida de información
3. Re-procesos
4. Deterioro momentáneo del servicio</t>
  </si>
  <si>
    <t>1. Soporte Técnico preventivo
2. Mantenimiento preventivo</t>
  </si>
  <si>
    <t>1. Tener un plan de garantía para los servidores 
2. Tener un plan de recambio para partes de servidores o servidores completos.
3. Solicitar al proveedor (Flywan) pruebas de disponibilidad de UPS 
4. Solicitar al proveedor (Flywan) registros de mantenimiento de las UPS periódicamente.</t>
  </si>
  <si>
    <t>Que el titular del cargo falte durante un periodo no razonable</t>
  </si>
  <si>
    <t>Incapacidad por un periodo no razonable</t>
  </si>
  <si>
    <t>1. Fallas en la comunicación
2. Retraso en los procesos
3. Pérdida de la información</t>
  </si>
  <si>
    <t>1. Manpower Annual People Survey (MAPS)
2. Evaluación de desempeño
3. Evaluación de la Satisfacción Laboral</t>
  </si>
  <si>
    <t xml:space="preserve">1. Selección de proveedores en acuerdo con los clientes
2. Comprobación y estandarización de proceso para la selección y calificación de proveedores
3. Visitas periódicas a las instalaciones de los proveedores
4. Exhaustivo seguimiento a las la ordenes de compra y/o servicios no conformes
5. Informe del medio ambiente
6. Profesiograma
7. Desarrollo de expertise corporativo en el producto y servicio a contratar
8. Certificado del código de ética y conducta empresariales para el contratista y/o proveedor ManpowerGroup Colombia </t>
  </si>
  <si>
    <t>1. Uso de las oportunidades de mejora que arroja MAPS y la evaluación de satisfacción laboral</t>
  </si>
</sst>
</file>

<file path=xl/styles.xml><?xml version="1.0" encoding="utf-8"?>
<styleSheet xmlns="http://schemas.openxmlformats.org/spreadsheetml/2006/main">
  <numFmts count="2">
    <numFmt numFmtId="170" formatCode="_-* #,##0.00\ &quot;€&quot;_-;\-* #,##0.00\ &quot;€&quot;_-;_-* &quot;-&quot;??\ &quot;€&quot;_-;_-@_-"/>
    <numFmt numFmtId="172" formatCode="#,##0.00\ &quot;€&quot;"/>
  </numFmts>
  <fonts count="21">
    <font>
      <sz val="11"/>
      <color theme="1"/>
      <name val="Calibri"/>
      <family val="2"/>
      <scheme val="minor"/>
    </font>
    <font>
      <sz val="10"/>
      <name val="Arial"/>
    </font>
    <font>
      <sz val="10"/>
      <color indexed="60"/>
      <name val="Arial Narrow"/>
      <family val="2"/>
    </font>
    <font>
      <sz val="10"/>
      <name val="Arial"/>
      <family val="2"/>
    </font>
    <font>
      <sz val="11"/>
      <color indexed="8"/>
      <name val="Calibri"/>
      <family val="2"/>
    </font>
    <font>
      <b/>
      <sz val="10"/>
      <name val="Arial Narrow"/>
      <family val="2"/>
    </font>
    <font>
      <sz val="10"/>
      <name val="Arial Narrow"/>
      <family val="2"/>
    </font>
    <font>
      <sz val="10"/>
      <color indexed="8"/>
      <name val="Arial Narrow"/>
      <family val="2"/>
    </font>
    <font>
      <sz val="10"/>
      <color indexed="17"/>
      <name val="Arial Narrow"/>
      <family val="2"/>
    </font>
    <font>
      <sz val="10"/>
      <color indexed="16"/>
      <name val="Arial Narrow"/>
      <family val="2"/>
    </font>
    <font>
      <b/>
      <sz val="10"/>
      <color indexed="9"/>
      <name val="Arial Narrow"/>
      <family val="2"/>
    </font>
    <font>
      <sz val="10"/>
      <color indexed="9"/>
      <name val="Arial Narrow"/>
      <family val="2"/>
    </font>
    <font>
      <sz val="8"/>
      <color indexed="81"/>
      <name val="Tahoma"/>
    </font>
    <font>
      <b/>
      <sz val="8"/>
      <color indexed="81"/>
      <name val="Tahoma"/>
    </font>
    <font>
      <sz val="10"/>
      <color indexed="10"/>
      <name val="Arial Narrow"/>
      <family val="2"/>
    </font>
    <font>
      <b/>
      <u/>
      <sz val="10"/>
      <color indexed="16"/>
      <name val="Arial Narrow"/>
      <family val="2"/>
    </font>
    <font>
      <b/>
      <sz val="5"/>
      <name val="Arial Narrow"/>
      <family val="2"/>
    </font>
    <font>
      <sz val="12"/>
      <name val="Arial"/>
      <family val="2"/>
    </font>
    <font>
      <sz val="11"/>
      <color theme="0"/>
      <name val="Calibri"/>
      <family val="2"/>
      <scheme val="minor"/>
    </font>
    <font>
      <sz val="11"/>
      <color rgb="FF006100"/>
      <name val="Calibri"/>
      <family val="2"/>
      <scheme val="minor"/>
    </font>
    <font>
      <sz val="11"/>
      <color rgb="FF9C6500"/>
      <name val="Calibri"/>
      <family val="2"/>
      <scheme val="minor"/>
    </font>
  </fonts>
  <fills count="9">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51"/>
        <bgColor indexed="64"/>
      </patternFill>
    </fill>
    <fill>
      <patternFill patternType="solid">
        <fgColor indexed="52"/>
        <bgColor indexed="64"/>
      </patternFill>
    </fill>
    <fill>
      <patternFill patternType="solid">
        <fgColor rgb="FFC6EFCE"/>
      </patternFill>
    </fill>
    <fill>
      <patternFill patternType="solid">
        <fgColor theme="5"/>
      </patternFill>
    </fill>
    <fill>
      <patternFill patternType="solid">
        <fgColor rgb="FFFFEB9C"/>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9" fillId="6" borderId="0" applyNumberFormat="0" applyBorder="0" applyAlignment="0" applyProtection="0"/>
    <xf numFmtId="0" fontId="18" fillId="7" borderId="0" applyNumberFormat="0" applyBorder="0" applyAlignment="0" applyProtection="0"/>
    <xf numFmtId="170" fontId="4" fillId="0" borderId="0" applyFont="0" applyFill="0" applyBorder="0" applyAlignment="0" applyProtection="0"/>
    <xf numFmtId="0" fontId="20" fillId="8" borderId="0" applyNumberFormat="0" applyBorder="0" applyAlignment="0" applyProtection="0"/>
    <xf numFmtId="0" fontId="1" fillId="0" borderId="0"/>
    <xf numFmtId="0" fontId="3" fillId="0" borderId="0"/>
  </cellStyleXfs>
  <cellXfs count="83">
    <xf numFmtId="0" fontId="0" fillId="0" borderId="0" xfId="0"/>
    <xf numFmtId="0" fontId="6" fillId="0" borderId="1" xfId="6" applyFont="1" applyBorder="1" applyAlignment="1">
      <alignment horizontal="center" vertical="center" wrapText="1"/>
    </xf>
    <xf numFmtId="0" fontId="10" fillId="0" borderId="0" xfId="6" applyFont="1" applyFill="1" applyBorder="1" applyAlignment="1">
      <alignment horizontal="center" vertical="center" textRotation="90" wrapText="1"/>
    </xf>
    <xf numFmtId="0" fontId="10" fillId="0" borderId="0" xfId="6"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172" fontId="8" fillId="6" borderId="1" xfId="1" applyNumberFormat="1" applyFont="1" applyBorder="1" applyAlignment="1">
      <alignment horizontal="center" vertical="center" wrapText="1"/>
    </xf>
    <xf numFmtId="172" fontId="2" fillId="8" borderId="1" xfId="4" applyNumberFormat="1" applyFont="1" applyBorder="1" applyAlignment="1">
      <alignment horizontal="center" vertical="center" wrapText="1"/>
    </xf>
    <xf numFmtId="172" fontId="9" fillId="2" borderId="1" xfId="2" applyNumberFormat="1" applyFont="1" applyFill="1" applyBorder="1" applyAlignment="1">
      <alignment horizontal="center" vertical="center" wrapText="1"/>
    </xf>
    <xf numFmtId="0" fontId="11" fillId="0" borderId="0" xfId="6" applyFont="1" applyFill="1" applyBorder="1" applyAlignment="1">
      <alignment horizontal="center" vertical="center" wrapText="1"/>
    </xf>
    <xf numFmtId="0" fontId="7" fillId="0" borderId="0" xfId="0" applyFont="1" applyAlignment="1">
      <alignment horizontal="center" vertical="center"/>
    </xf>
    <xf numFmtId="0" fontId="0" fillId="0" borderId="0" xfId="0" applyAlignment="1"/>
    <xf numFmtId="0" fontId="5" fillId="0" borderId="1" xfId="5" applyNumberFormat="1" applyFont="1" applyBorder="1" applyAlignment="1">
      <alignment horizontal="center" vertical="center"/>
    </xf>
    <xf numFmtId="0" fontId="5" fillId="0" borderId="1" xfId="5" applyNumberFormat="1" applyFont="1" applyFill="1" applyBorder="1" applyAlignment="1">
      <alignment horizontal="center" vertical="center"/>
    </xf>
    <xf numFmtId="172" fontId="2" fillId="4" borderId="1" xfId="5" applyNumberFormat="1" applyFont="1" applyFill="1" applyBorder="1" applyAlignment="1">
      <alignment horizontal="center" vertical="center" wrapText="1"/>
    </xf>
    <xf numFmtId="172" fontId="2" fillId="5" borderId="1" xfId="2" applyNumberFormat="1" applyFont="1" applyFill="1" applyBorder="1" applyAlignment="1">
      <alignment horizontal="center" vertical="center" wrapText="1"/>
    </xf>
    <xf numFmtId="0" fontId="7" fillId="0" borderId="1" xfId="0" applyFont="1" applyBorder="1" applyAlignment="1">
      <alignment horizontal="center" vertical="center"/>
    </xf>
    <xf numFmtId="0" fontId="17" fillId="0" borderId="0" xfId="0" applyFont="1" applyBorder="1" applyAlignment="1">
      <alignment horizontal="right" vertical="center"/>
    </xf>
    <xf numFmtId="0" fontId="0" fillId="0" borderId="0" xfId="0" applyAlignment="1">
      <alignment horizontal="center"/>
    </xf>
    <xf numFmtId="0" fontId="0" fillId="0" borderId="0" xfId="0" applyFill="1" applyAlignment="1">
      <alignment horizontal="center"/>
    </xf>
    <xf numFmtId="0" fontId="0" fillId="3" borderId="0" xfId="0" applyFill="1" applyAlignment="1">
      <alignment horizontal="center"/>
    </xf>
    <xf numFmtId="0" fontId="5" fillId="0" borderId="5" xfId="5" applyNumberFormat="1" applyFont="1" applyFill="1" applyBorder="1" applyAlignment="1">
      <alignment horizontal="center" vertical="center"/>
    </xf>
    <xf numFmtId="0" fontId="0" fillId="0" borderId="6" xfId="0" applyBorder="1"/>
    <xf numFmtId="0" fontId="0" fillId="0" borderId="7" xfId="0" applyBorder="1"/>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6" fillId="0" borderId="5" xfId="5" applyNumberFormat="1" applyFont="1" applyFill="1" applyBorder="1" applyAlignment="1">
      <alignment horizontal="left" vertical="center"/>
    </xf>
    <xf numFmtId="0" fontId="16" fillId="0" borderId="2" xfId="6" applyFont="1" applyBorder="1" applyAlignment="1">
      <alignment horizontal="center" vertical="center" textRotation="45" wrapText="1"/>
    </xf>
    <xf numFmtId="0" fontId="16" fillId="0" borderId="3" xfId="6" applyFont="1" applyBorder="1" applyAlignment="1">
      <alignment horizontal="center" vertical="center" textRotation="45" wrapText="1"/>
    </xf>
    <xf numFmtId="0" fontId="16" fillId="0" borderId="4" xfId="6" applyFont="1" applyBorder="1" applyAlignment="1">
      <alignment horizontal="center" vertical="center" textRotation="45"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6" fillId="0" borderId="1" xfId="5" applyNumberFormat="1" applyFont="1" applyFill="1" applyBorder="1" applyAlignment="1">
      <alignment horizontal="left" vertical="center"/>
    </xf>
    <xf numFmtId="0" fontId="5" fillId="0" borderId="1" xfId="0" applyFont="1" applyFill="1" applyBorder="1" applyAlignment="1">
      <alignment horizontal="center" vertical="center"/>
    </xf>
    <xf numFmtId="0" fontId="5" fillId="0" borderId="1" xfId="6" applyFont="1" applyBorder="1" applyAlignment="1">
      <alignment horizontal="center" vertical="center" wrapText="1"/>
    </xf>
    <xf numFmtId="0" fontId="14" fillId="0" borderId="1" xfId="5" applyNumberFormat="1" applyFont="1" applyFill="1" applyBorder="1" applyAlignment="1">
      <alignment horizontal="left" vertical="center"/>
    </xf>
    <xf numFmtId="0" fontId="6" fillId="0" borderId="0" xfId="0" applyFont="1" applyBorder="1" applyAlignment="1">
      <alignment horizontal="center" vertical="center"/>
    </xf>
    <xf numFmtId="0" fontId="6" fillId="0" borderId="2" xfId="5" applyNumberFormat="1" applyFont="1" applyBorder="1" applyAlignment="1">
      <alignment horizontal="center" vertical="center"/>
    </xf>
    <xf numFmtId="0" fontId="6" fillId="0" borderId="4" xfId="5" applyNumberFormat="1" applyFont="1" applyBorder="1" applyAlignment="1">
      <alignment horizontal="center" vertical="center"/>
    </xf>
    <xf numFmtId="0" fontId="7"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Border="1" applyAlignment="1">
      <alignment horizontal="right" vertical="center"/>
    </xf>
    <xf numFmtId="0" fontId="6" fillId="0" borderId="1" xfId="5" applyNumberFormat="1" applyFont="1" applyFill="1" applyBorder="1" applyAlignment="1">
      <alignment horizontal="center" vertical="center"/>
    </xf>
    <xf numFmtId="0" fontId="6" fillId="0" borderId="1" xfId="5" applyNumberFormat="1"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1" xfId="5" applyNumberFormat="1" applyFont="1" applyBorder="1" applyAlignment="1">
      <alignment horizontal="center" vertical="center"/>
    </xf>
    <xf numFmtId="0" fontId="9" fillId="2" borderId="1" xfId="5" applyNumberFormat="1" applyFont="1" applyFill="1" applyBorder="1" applyAlignment="1">
      <alignment horizontal="center" vertical="center"/>
    </xf>
    <xf numFmtId="0" fontId="6" fillId="0" borderId="1" xfId="0" applyFont="1" applyBorder="1" applyAlignment="1">
      <alignment horizontal="center" vertical="center"/>
    </xf>
    <xf numFmtId="0" fontId="7" fillId="0"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5" applyNumberFormat="1" applyFont="1" applyFill="1" applyBorder="1" applyAlignment="1">
      <alignment horizontal="center" vertical="center"/>
    </xf>
    <xf numFmtId="0" fontId="9" fillId="3" borderId="1" xfId="5" applyNumberFormat="1" applyFont="1" applyFill="1" applyBorder="1" applyAlignment="1">
      <alignment horizontal="center" vertical="center"/>
    </xf>
    <xf numFmtId="0" fontId="7" fillId="0" borderId="4" xfId="0" applyFont="1" applyFill="1" applyBorder="1" applyAlignment="1">
      <alignment horizontal="center" vertical="center"/>
    </xf>
    <xf numFmtId="0" fontId="6" fillId="0" borderId="4" xfId="0" applyFont="1" applyBorder="1" applyAlignment="1">
      <alignment horizontal="center" vertical="center"/>
    </xf>
    <xf numFmtId="0" fontId="7" fillId="0" borderId="1" xfId="0" applyFont="1" applyFill="1" applyBorder="1" applyAlignment="1">
      <alignment horizontal="center" vertical="center"/>
    </xf>
    <xf numFmtId="0" fontId="6" fillId="0" borderId="4" xfId="5" applyNumberFormat="1" applyFont="1" applyFill="1" applyBorder="1" applyAlignment="1">
      <alignment horizontal="center" vertical="center"/>
    </xf>
    <xf numFmtId="0" fontId="6" fillId="0" borderId="2" xfId="0" applyFont="1" applyFill="1" applyBorder="1" applyAlignment="1">
      <alignment horizontal="center" vertical="center"/>
    </xf>
    <xf numFmtId="0" fontId="6" fillId="0" borderId="1" xfId="5" applyNumberFormat="1" applyFont="1" applyFill="1" applyBorder="1" applyAlignment="1">
      <alignment horizontal="center" vertical="center"/>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xf>
    <xf numFmtId="170" fontId="6" fillId="0" borderId="2" xfId="3" applyFont="1" applyFill="1" applyBorder="1" applyAlignment="1">
      <alignment horizontal="center" vertical="center"/>
    </xf>
    <xf numFmtId="170" fontId="6" fillId="0" borderId="4" xfId="3"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5" applyNumberFormat="1" applyFont="1" applyBorder="1" applyAlignment="1">
      <alignment horizontal="center" vertical="center"/>
    </xf>
    <xf numFmtId="0" fontId="6" fillId="0" borderId="3" xfId="0" applyFont="1" applyBorder="1" applyAlignment="1">
      <alignment horizontal="center" vertical="center"/>
    </xf>
    <xf numFmtId="0" fontId="6" fillId="0" borderId="3" xfId="5" applyNumberFormat="1" applyFont="1" applyFill="1" applyBorder="1" applyAlignment="1">
      <alignment horizontal="center" vertical="center"/>
    </xf>
    <xf numFmtId="0" fontId="7" fillId="0" borderId="3" xfId="0" applyFont="1" applyFill="1" applyBorder="1" applyAlignment="1">
      <alignment horizontal="center" vertical="center"/>
    </xf>
    <xf numFmtId="0" fontId="6" fillId="0" borderId="2" xfId="0" applyFont="1" applyBorder="1" applyAlignment="1">
      <alignment horizontal="center" vertical="center"/>
    </xf>
    <xf numFmtId="0" fontId="6" fillId="0" borderId="1" xfId="0" applyNumberFormat="1" applyFont="1" applyBorder="1" applyAlignment="1">
      <alignment horizontal="center" vertical="center"/>
    </xf>
    <xf numFmtId="0" fontId="9" fillId="0" borderId="1" xfId="5" applyNumberFormat="1" applyFont="1" applyFill="1" applyBorder="1" applyAlignment="1">
      <alignment horizontal="center" vertical="center"/>
    </xf>
    <xf numFmtId="0" fontId="7" fillId="0" borderId="0" xfId="0" applyFont="1" applyFill="1" applyAlignment="1">
      <alignment horizontal="center" vertical="center"/>
    </xf>
    <xf numFmtId="0" fontId="7" fillId="3" borderId="0" xfId="0" applyFont="1" applyFill="1" applyAlignment="1">
      <alignment horizontal="center" vertical="center"/>
    </xf>
    <xf numFmtId="0" fontId="6" fillId="0" borderId="0" xfId="0" applyFont="1" applyAlignment="1">
      <alignment horizontal="center" vertical="center"/>
    </xf>
    <xf numFmtId="0" fontId="6" fillId="0" borderId="0" xfId="0" applyFont="1" applyFill="1" applyAlignment="1">
      <alignment horizontal="center" vertical="center"/>
    </xf>
  </cellXfs>
  <cellStyles count="7">
    <cellStyle name="Buena" xfId="1" builtinId="26"/>
    <cellStyle name="Énfasis2" xfId="2" builtinId="33"/>
    <cellStyle name="Moneda" xfId="3" builtinId="4"/>
    <cellStyle name="Neutral" xfId="4" builtinId="28"/>
    <cellStyle name="Normal" xfId="0" builtinId="0"/>
    <cellStyle name="Normal 2" xfId="5"/>
    <cellStyle name="Normal 3" xfId="6"/>
  </cellStyles>
  <dxfs count="3">
    <dxf>
      <font>
        <condense val="0"/>
        <extend val="0"/>
        <color indexed="16"/>
      </font>
      <fill>
        <patternFill>
          <bgColor indexed="51"/>
        </patternFill>
      </fill>
    </dxf>
    <dxf>
      <font>
        <condense val="0"/>
        <extend val="0"/>
        <color indexed="16"/>
      </font>
      <fill>
        <patternFill>
          <bgColor indexed="43"/>
        </patternFill>
      </fill>
    </dxf>
    <dxf>
      <font>
        <condense val="0"/>
        <extend val="0"/>
        <color indexed="17"/>
      </font>
      <fill>
        <patternFill>
          <bgColor indexed="42"/>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0</xdr:col>
      <xdr:colOff>1409700</xdr:colOff>
      <xdr:row>3</xdr:row>
      <xdr:rowOff>161925</xdr:rowOff>
    </xdr:to>
    <xdr:pic>
      <xdr:nvPicPr>
        <xdr:cNvPr id="1123" name="Picture 28"/>
        <xdr:cNvPicPr>
          <a:picLocks noChangeAspect="1" noChangeArrowheads="1"/>
        </xdr:cNvPicPr>
      </xdr:nvPicPr>
      <xdr:blipFill>
        <a:blip xmlns:r="http://schemas.openxmlformats.org/officeDocument/2006/relationships" r:embed="rId1" cstate="print"/>
        <a:srcRect/>
        <a:stretch>
          <a:fillRect/>
        </a:stretch>
      </xdr:blipFill>
      <xdr:spPr bwMode="auto">
        <a:xfrm>
          <a:off x="152400" y="47625"/>
          <a:ext cx="1257300" cy="685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Q56"/>
  <sheetViews>
    <sheetView tabSelected="1" zoomScale="75" zoomScaleNormal="75" zoomScaleSheetLayoutView="85" zoomScalePageLayoutView="55" workbookViewId="0">
      <selection activeCell="B6" sqref="B6:B8"/>
    </sheetView>
  </sheetViews>
  <sheetFormatPr baseColWidth="10" defaultRowHeight="15"/>
  <cols>
    <col min="1" max="1" width="23.42578125" style="79" customWidth="1"/>
    <col min="2" max="2" width="24.28515625" style="81" customWidth="1"/>
    <col min="3" max="3" width="23.42578125" style="81" customWidth="1"/>
    <col min="4" max="4" width="21.7109375" style="81" customWidth="1"/>
    <col min="5" max="5" width="30.42578125" style="81" bestFit="1" customWidth="1"/>
    <col min="6" max="6" width="29.5703125" style="81" customWidth="1"/>
    <col min="7" max="7" width="20.7109375" style="81" customWidth="1"/>
    <col min="8" max="8" width="28" style="81" customWidth="1"/>
    <col min="9" max="9" width="28" style="82" customWidth="1"/>
    <col min="10" max="10" width="13" style="81" bestFit="1" customWidth="1"/>
    <col min="11" max="11" width="14.140625" style="81" bestFit="1" customWidth="1"/>
    <col min="12" max="12" width="17.5703125" style="81" bestFit="1" customWidth="1"/>
    <col min="13" max="17" width="11.5703125" style="18" customWidth="1"/>
    <col min="18" max="16384" width="11.42578125" style="10"/>
  </cols>
  <sheetData>
    <row r="1" spans="1:17" ht="15" customHeight="1">
      <c r="A1" s="47"/>
      <c r="B1" s="44"/>
      <c r="C1" s="44"/>
      <c r="D1" s="44"/>
      <c r="E1" s="44"/>
      <c r="F1" s="44"/>
      <c r="G1" s="44"/>
      <c r="H1" s="44"/>
      <c r="I1" s="48"/>
      <c r="J1" s="44"/>
      <c r="K1" s="44"/>
      <c r="L1" s="17" t="s">
        <v>234</v>
      </c>
    </row>
    <row r="2" spans="1:17">
      <c r="A2" s="47"/>
      <c r="B2" s="44"/>
      <c r="C2" s="44"/>
      <c r="D2" s="44"/>
      <c r="E2" s="44"/>
      <c r="F2" s="44"/>
      <c r="G2" s="44"/>
      <c r="H2" s="44"/>
      <c r="I2" s="48"/>
      <c r="J2" s="44"/>
      <c r="K2" s="44"/>
      <c r="L2" s="17" t="s">
        <v>127</v>
      </c>
    </row>
    <row r="3" spans="1:17">
      <c r="A3" s="47"/>
      <c r="B3" s="44"/>
      <c r="C3" s="44"/>
      <c r="D3" s="44"/>
      <c r="E3" s="44"/>
      <c r="F3" s="44"/>
      <c r="G3" s="44"/>
      <c r="H3" s="44"/>
      <c r="I3" s="48"/>
      <c r="J3" s="44"/>
      <c r="K3" s="44"/>
      <c r="L3" s="17" t="s">
        <v>128</v>
      </c>
    </row>
    <row r="4" spans="1:17">
      <c r="A4" s="47"/>
      <c r="B4" s="44"/>
      <c r="C4" s="44"/>
      <c r="D4" s="44"/>
      <c r="E4" s="44"/>
      <c r="F4" s="44"/>
      <c r="G4" s="44"/>
      <c r="H4" s="44"/>
      <c r="I4" s="48"/>
      <c r="J4" s="44"/>
      <c r="K4" s="44"/>
      <c r="L4" s="49"/>
    </row>
    <row r="5" spans="1:17" ht="12.75">
      <c r="A5" s="13" t="s">
        <v>63</v>
      </c>
      <c r="B5" s="12" t="s">
        <v>1</v>
      </c>
      <c r="C5" s="12" t="s">
        <v>0</v>
      </c>
      <c r="D5" s="12" t="s">
        <v>2</v>
      </c>
      <c r="E5" s="12" t="s">
        <v>123</v>
      </c>
      <c r="F5" s="12" t="s">
        <v>82</v>
      </c>
      <c r="G5" s="12" t="s">
        <v>64</v>
      </c>
      <c r="H5" s="12" t="s">
        <v>65</v>
      </c>
      <c r="I5" s="13" t="s">
        <v>25</v>
      </c>
      <c r="J5" s="12" t="s">
        <v>15</v>
      </c>
      <c r="K5" s="12" t="s">
        <v>161</v>
      </c>
      <c r="L5" s="12" t="s">
        <v>3</v>
      </c>
      <c r="M5" s="10"/>
      <c r="N5" s="10"/>
      <c r="O5" s="10"/>
      <c r="P5" s="10"/>
      <c r="Q5" s="10"/>
    </row>
    <row r="6" spans="1:17" ht="37.5" customHeight="1">
      <c r="A6" s="50" t="s">
        <v>173</v>
      </c>
      <c r="B6" s="50" t="s">
        <v>231</v>
      </c>
      <c r="C6" s="51" t="s">
        <v>34</v>
      </c>
      <c r="D6" s="52" t="s">
        <v>232</v>
      </c>
      <c r="E6" s="53" t="s">
        <v>136</v>
      </c>
      <c r="F6" s="54" t="s">
        <v>154</v>
      </c>
      <c r="G6" s="50"/>
      <c r="H6" s="54" t="s">
        <v>80</v>
      </c>
      <c r="I6" s="50" t="s">
        <v>138</v>
      </c>
      <c r="J6" s="51">
        <v>1</v>
      </c>
      <c r="K6" s="51">
        <v>1</v>
      </c>
      <c r="L6" s="55" t="str">
        <f>VLOOKUP(J6,Hoja2!$B$2:$F$6,K6+2)</f>
        <v>RIESGO TRIVIAL</v>
      </c>
      <c r="M6" s="10"/>
      <c r="N6" s="10"/>
      <c r="O6" s="10"/>
      <c r="P6" s="10"/>
      <c r="Q6" s="10"/>
    </row>
    <row r="7" spans="1:17" ht="37.5" customHeight="1">
      <c r="A7" s="50"/>
      <c r="B7" s="50"/>
      <c r="C7" s="51" t="s">
        <v>52</v>
      </c>
      <c r="D7" s="52"/>
      <c r="E7" s="53"/>
      <c r="F7" s="54"/>
      <c r="G7" s="50"/>
      <c r="H7" s="54"/>
      <c r="I7" s="50"/>
      <c r="J7" s="51">
        <v>1</v>
      </c>
      <c r="K7" s="51">
        <v>1</v>
      </c>
      <c r="L7" s="55" t="str">
        <f>VLOOKUP(J7,Hoja2!$B$2:$F$6,K7+2)</f>
        <v>RIESGO TRIVIAL</v>
      </c>
      <c r="M7" s="10"/>
      <c r="N7" s="10"/>
      <c r="O7" s="10"/>
      <c r="P7" s="10"/>
      <c r="Q7" s="10"/>
    </row>
    <row r="8" spans="1:17" ht="37.5" customHeight="1">
      <c r="A8" s="50"/>
      <c r="B8" s="50"/>
      <c r="C8" s="51" t="s">
        <v>23</v>
      </c>
      <c r="D8" s="52"/>
      <c r="E8" s="53"/>
      <c r="F8" s="54"/>
      <c r="G8" s="50"/>
      <c r="H8" s="54"/>
      <c r="I8" s="50"/>
      <c r="J8" s="51">
        <v>1</v>
      </c>
      <c r="K8" s="51">
        <v>1</v>
      </c>
      <c r="L8" s="55" t="str">
        <f>VLOOKUP(J8,Hoja2!$B$2:$F$6,K8+2)</f>
        <v>RIESGO TRIVIAL</v>
      </c>
      <c r="M8" s="10"/>
      <c r="N8" s="10"/>
      <c r="O8" s="10"/>
      <c r="P8" s="10"/>
      <c r="Q8" s="10"/>
    </row>
    <row r="9" spans="1:17" ht="51" customHeight="1">
      <c r="A9" s="50"/>
      <c r="B9" s="45" t="s">
        <v>35</v>
      </c>
      <c r="C9" s="51" t="s">
        <v>4</v>
      </c>
      <c r="D9" s="53" t="s">
        <v>86</v>
      </c>
      <c r="E9" s="56" t="s">
        <v>136</v>
      </c>
      <c r="F9" s="51" t="s">
        <v>154</v>
      </c>
      <c r="G9" s="50"/>
      <c r="H9" s="54"/>
      <c r="I9" s="50" t="s">
        <v>139</v>
      </c>
      <c r="J9" s="51">
        <v>1</v>
      </c>
      <c r="K9" s="51">
        <v>2</v>
      </c>
      <c r="L9" s="55" t="str">
        <f>VLOOKUP(J9,Hoja2!$B$2:$F$6,K9+2)</f>
        <v>RIESGO TOLERABLE</v>
      </c>
      <c r="M9" s="10"/>
      <c r="N9" s="10"/>
      <c r="O9" s="10"/>
      <c r="P9" s="10"/>
      <c r="Q9" s="10"/>
    </row>
    <row r="10" spans="1:17" ht="12.75">
      <c r="A10" s="50"/>
      <c r="B10" s="46"/>
      <c r="C10" s="51" t="s">
        <v>5</v>
      </c>
      <c r="D10" s="53"/>
      <c r="E10" s="51" t="s">
        <v>135</v>
      </c>
      <c r="F10" s="51" t="s">
        <v>155</v>
      </c>
      <c r="G10" s="50"/>
      <c r="H10" s="54"/>
      <c r="I10" s="50"/>
      <c r="J10" s="51">
        <v>1</v>
      </c>
      <c r="K10" s="51">
        <v>2</v>
      </c>
      <c r="L10" s="55" t="str">
        <f>VLOOKUP(J10,Hoja2!$B$2:$F$6,K10+2)</f>
        <v>RIESGO TOLERABLE</v>
      </c>
      <c r="M10" s="10"/>
      <c r="N10" s="10"/>
      <c r="O10" s="10"/>
      <c r="P10" s="10"/>
      <c r="Q10" s="10"/>
    </row>
    <row r="11" spans="1:17" ht="12.75">
      <c r="A11" s="57" t="s">
        <v>174</v>
      </c>
      <c r="B11" s="58" t="s">
        <v>95</v>
      </c>
      <c r="C11" s="56" t="s">
        <v>94</v>
      </c>
      <c r="D11" s="56" t="s">
        <v>117</v>
      </c>
      <c r="E11" s="56" t="s">
        <v>137</v>
      </c>
      <c r="F11" s="56" t="s">
        <v>108</v>
      </c>
      <c r="G11" s="56"/>
      <c r="H11" s="56" t="s">
        <v>113</v>
      </c>
      <c r="I11" s="59" t="s">
        <v>139</v>
      </c>
      <c r="J11" s="56">
        <v>1</v>
      </c>
      <c r="K11" s="56">
        <v>1</v>
      </c>
      <c r="L11" s="60" t="str">
        <f>VLOOKUP(J11,Hoja2!$B$2:$F$6,K11+2)</f>
        <v>RIESGO TRIVIAL</v>
      </c>
      <c r="M11" s="10"/>
      <c r="N11" s="10"/>
      <c r="O11" s="10"/>
      <c r="P11" s="10"/>
      <c r="Q11" s="10"/>
    </row>
    <row r="12" spans="1:17" ht="12.75">
      <c r="A12" s="61"/>
      <c r="B12" s="62"/>
      <c r="C12" s="56" t="s">
        <v>100</v>
      </c>
      <c r="D12" s="56" t="s">
        <v>111</v>
      </c>
      <c r="E12" s="56" t="s">
        <v>137</v>
      </c>
      <c r="F12" s="63" t="s">
        <v>112</v>
      </c>
      <c r="G12" s="56"/>
      <c r="H12" s="56" t="s">
        <v>113</v>
      </c>
      <c r="I12" s="64"/>
      <c r="J12" s="63">
        <v>1</v>
      </c>
      <c r="K12" s="63">
        <v>1</v>
      </c>
      <c r="L12" s="60" t="str">
        <f>VLOOKUP(J12,Hoja2!$B$2:$F$6,K12+2)</f>
        <v>RIESGO TRIVIAL</v>
      </c>
      <c r="M12" s="10"/>
      <c r="N12" s="10"/>
      <c r="O12" s="10"/>
      <c r="P12" s="10"/>
      <c r="Q12" s="10"/>
    </row>
    <row r="13" spans="1:17" ht="51.75" customHeight="1">
      <c r="A13" s="65" t="s">
        <v>66</v>
      </c>
      <c r="B13" s="45" t="s">
        <v>6</v>
      </c>
      <c r="C13" s="56" t="s">
        <v>39</v>
      </c>
      <c r="D13" s="59" t="s">
        <v>202</v>
      </c>
      <c r="E13" s="66" t="s">
        <v>149</v>
      </c>
      <c r="F13" s="45" t="s">
        <v>47</v>
      </c>
      <c r="G13" s="45"/>
      <c r="H13" s="45" t="s">
        <v>81</v>
      </c>
      <c r="I13" s="59" t="s">
        <v>83</v>
      </c>
      <c r="J13" s="51">
        <v>2</v>
      </c>
      <c r="K13" s="51">
        <v>1</v>
      </c>
      <c r="L13" s="55" t="str">
        <f>VLOOKUP(J13,Hoja2!$B$2:$F$6,K13+2)</f>
        <v>RIESGO TOLERABLE</v>
      </c>
      <c r="M13" s="10"/>
      <c r="N13" s="10"/>
      <c r="O13" s="10"/>
      <c r="P13" s="10"/>
      <c r="Q13" s="10"/>
    </row>
    <row r="14" spans="1:17" ht="51.75" customHeight="1">
      <c r="A14" s="67"/>
      <c r="B14" s="46"/>
      <c r="C14" s="56" t="s">
        <v>38</v>
      </c>
      <c r="D14" s="64"/>
      <c r="E14" s="66" t="s">
        <v>140</v>
      </c>
      <c r="F14" s="46"/>
      <c r="G14" s="46"/>
      <c r="H14" s="46"/>
      <c r="I14" s="64"/>
      <c r="J14" s="51">
        <v>2</v>
      </c>
      <c r="K14" s="51">
        <v>1</v>
      </c>
      <c r="L14" s="55" t="str">
        <f>VLOOKUP(J14,Hoja2!$B$2:$F$6,K14+2)</f>
        <v>RIESGO TOLERABLE</v>
      </c>
      <c r="M14" s="10"/>
      <c r="N14" s="10"/>
      <c r="O14" s="10"/>
      <c r="P14" s="10"/>
      <c r="Q14" s="10"/>
    </row>
    <row r="15" spans="1:17" ht="51" customHeight="1">
      <c r="A15" s="68" t="s">
        <v>70</v>
      </c>
      <c r="B15" s="51" t="s">
        <v>7</v>
      </c>
      <c r="C15" s="56" t="s">
        <v>41</v>
      </c>
      <c r="D15" s="59" t="s">
        <v>203</v>
      </c>
      <c r="E15" s="59" t="s">
        <v>156</v>
      </c>
      <c r="F15" s="58" t="s">
        <v>46</v>
      </c>
      <c r="G15" s="45"/>
      <c r="H15" s="45" t="s">
        <v>88</v>
      </c>
      <c r="I15" s="69" t="s">
        <v>141</v>
      </c>
      <c r="J15" s="51">
        <v>1</v>
      </c>
      <c r="K15" s="51">
        <v>2</v>
      </c>
      <c r="L15" s="55" t="str">
        <f>VLOOKUP(J15,Hoja2!$B$2:$F$6,K15+2)</f>
        <v>RIESGO TOLERABLE</v>
      </c>
      <c r="M15" s="10"/>
      <c r="N15" s="10"/>
      <c r="O15" s="10"/>
      <c r="P15" s="10"/>
      <c r="Q15" s="10"/>
    </row>
    <row r="16" spans="1:17" ht="51" customHeight="1">
      <c r="A16" s="68" t="s">
        <v>70</v>
      </c>
      <c r="B16" s="51" t="s">
        <v>42</v>
      </c>
      <c r="C16" s="56" t="s">
        <v>40</v>
      </c>
      <c r="D16" s="64"/>
      <c r="E16" s="64"/>
      <c r="F16" s="62"/>
      <c r="G16" s="46"/>
      <c r="H16" s="46"/>
      <c r="I16" s="70"/>
      <c r="J16" s="51">
        <v>1</v>
      </c>
      <c r="K16" s="51">
        <v>2</v>
      </c>
      <c r="L16" s="55" t="str">
        <f>VLOOKUP(J16,Hoja2!$B$2:$F$6,K16+2)</f>
        <v>RIESGO TOLERABLE</v>
      </c>
      <c r="M16" s="10"/>
      <c r="N16" s="10"/>
      <c r="O16" s="10"/>
      <c r="P16" s="10"/>
      <c r="Q16" s="10"/>
    </row>
    <row r="17" spans="1:17" ht="37.5" customHeight="1">
      <c r="A17" s="65" t="s">
        <v>69</v>
      </c>
      <c r="B17" s="45" t="s">
        <v>10</v>
      </c>
      <c r="C17" s="56" t="s">
        <v>43</v>
      </c>
      <c r="D17" s="45" t="s">
        <v>153</v>
      </c>
      <c r="E17" s="45" t="s">
        <v>142</v>
      </c>
      <c r="F17" s="58" t="s">
        <v>46</v>
      </c>
      <c r="G17" s="58"/>
      <c r="H17" s="58" t="s">
        <v>87</v>
      </c>
      <c r="I17" s="59" t="s">
        <v>84</v>
      </c>
      <c r="J17" s="51">
        <v>1</v>
      </c>
      <c r="K17" s="51">
        <v>2</v>
      </c>
      <c r="L17" s="55" t="str">
        <f>VLOOKUP(J17,Hoja2!$B$2:$F$6,K17+2)</f>
        <v>RIESGO TOLERABLE</v>
      </c>
      <c r="M17" s="10"/>
      <c r="N17" s="10"/>
      <c r="O17" s="10"/>
      <c r="P17" s="10"/>
      <c r="Q17" s="10"/>
    </row>
    <row r="18" spans="1:17" ht="37.5" customHeight="1">
      <c r="A18" s="71"/>
      <c r="B18" s="72"/>
      <c r="C18" s="56" t="s">
        <v>44</v>
      </c>
      <c r="D18" s="72"/>
      <c r="E18" s="72"/>
      <c r="F18" s="73"/>
      <c r="G18" s="73"/>
      <c r="H18" s="73"/>
      <c r="I18" s="74"/>
      <c r="J18" s="51">
        <v>1</v>
      </c>
      <c r="K18" s="51">
        <v>2</v>
      </c>
      <c r="L18" s="55" t="str">
        <f>VLOOKUP(J18,Hoja2!$B$2:$F$6,K18+2)</f>
        <v>RIESGO TOLERABLE</v>
      </c>
      <c r="M18" s="10"/>
      <c r="N18" s="10"/>
      <c r="O18" s="10"/>
      <c r="P18" s="10"/>
      <c r="Q18" s="10"/>
    </row>
    <row r="19" spans="1:17" ht="37.5" customHeight="1">
      <c r="A19" s="67"/>
      <c r="B19" s="46"/>
      <c r="C19" s="56" t="s">
        <v>45</v>
      </c>
      <c r="D19" s="46"/>
      <c r="E19" s="46"/>
      <c r="F19" s="62"/>
      <c r="G19" s="62"/>
      <c r="H19" s="62"/>
      <c r="I19" s="64"/>
      <c r="J19" s="51">
        <v>1</v>
      </c>
      <c r="K19" s="51">
        <v>1</v>
      </c>
      <c r="L19" s="55" t="str">
        <f>VLOOKUP(J19,Hoja2!$B$2:$F$6,K19+2)</f>
        <v>RIESGO TRIVIAL</v>
      </c>
      <c r="M19" s="10"/>
      <c r="N19" s="10"/>
      <c r="O19" s="10"/>
      <c r="P19" s="10"/>
      <c r="Q19" s="10"/>
    </row>
    <row r="20" spans="1:17" ht="77.25" customHeight="1">
      <c r="A20" s="68" t="s">
        <v>70</v>
      </c>
      <c r="B20" s="51" t="s">
        <v>51</v>
      </c>
      <c r="C20" s="56" t="s">
        <v>48</v>
      </c>
      <c r="D20" s="51" t="s">
        <v>59</v>
      </c>
      <c r="E20" s="51" t="s">
        <v>157</v>
      </c>
      <c r="F20" s="51" t="s">
        <v>152</v>
      </c>
      <c r="G20" s="51"/>
      <c r="H20" s="51" t="s">
        <v>88</v>
      </c>
      <c r="I20" s="66" t="s">
        <v>84</v>
      </c>
      <c r="J20" s="51">
        <v>1</v>
      </c>
      <c r="K20" s="51">
        <v>2</v>
      </c>
      <c r="L20" s="55" t="str">
        <f>VLOOKUP(J20,Hoja2!$B$2:$F$6,K20+2)</f>
        <v>RIESGO TOLERABLE</v>
      </c>
      <c r="M20" s="10"/>
      <c r="N20" s="10"/>
      <c r="O20" s="10"/>
      <c r="P20" s="10"/>
      <c r="Q20" s="10"/>
    </row>
    <row r="21" spans="1:17" ht="25.5" customHeight="1">
      <c r="A21" s="68" t="s">
        <v>70</v>
      </c>
      <c r="B21" s="45" t="s">
        <v>162</v>
      </c>
      <c r="C21" s="56" t="s">
        <v>54</v>
      </c>
      <c r="D21" s="45" t="s">
        <v>55</v>
      </c>
      <c r="E21" s="45" t="s">
        <v>91</v>
      </c>
      <c r="F21" s="45" t="s">
        <v>148</v>
      </c>
      <c r="G21" s="45"/>
      <c r="H21" s="45" t="s">
        <v>88</v>
      </c>
      <c r="I21" s="59" t="s">
        <v>85</v>
      </c>
      <c r="J21" s="51">
        <v>1</v>
      </c>
      <c r="K21" s="51">
        <v>1</v>
      </c>
      <c r="L21" s="55" t="str">
        <f>VLOOKUP(J21,Hoja2!$B$2:$F$6,K21+2)</f>
        <v>RIESGO TRIVIAL</v>
      </c>
      <c r="M21" s="10"/>
      <c r="N21" s="10"/>
      <c r="O21" s="10"/>
      <c r="P21" s="10"/>
      <c r="Q21" s="10"/>
    </row>
    <row r="22" spans="1:17" ht="25.5" customHeight="1">
      <c r="A22" s="68" t="s">
        <v>70</v>
      </c>
      <c r="B22" s="72"/>
      <c r="C22" s="56" t="s">
        <v>53</v>
      </c>
      <c r="D22" s="72"/>
      <c r="E22" s="72"/>
      <c r="F22" s="72"/>
      <c r="G22" s="72"/>
      <c r="H22" s="72"/>
      <c r="I22" s="74"/>
      <c r="J22" s="51">
        <v>1</v>
      </c>
      <c r="K22" s="51">
        <v>1</v>
      </c>
      <c r="L22" s="55" t="str">
        <f>VLOOKUP(J22,Hoja2!$B$2:$F$6,K22+2)</f>
        <v>RIESGO TRIVIAL</v>
      </c>
      <c r="M22" s="10"/>
      <c r="N22" s="10"/>
      <c r="O22" s="10"/>
      <c r="P22" s="10"/>
      <c r="Q22" s="10"/>
    </row>
    <row r="23" spans="1:17" ht="25.5" customHeight="1">
      <c r="A23" s="68" t="s">
        <v>71</v>
      </c>
      <c r="B23" s="72"/>
      <c r="C23" s="56" t="s">
        <v>49</v>
      </c>
      <c r="D23" s="72"/>
      <c r="E23" s="72"/>
      <c r="F23" s="72"/>
      <c r="G23" s="72"/>
      <c r="H23" s="72"/>
      <c r="I23" s="74"/>
      <c r="J23" s="51">
        <v>1</v>
      </c>
      <c r="K23" s="51">
        <v>1</v>
      </c>
      <c r="L23" s="55" t="str">
        <f>VLOOKUP(J23,Hoja2!$B$2:$F$6,K23+2)</f>
        <v>RIESGO TRIVIAL</v>
      </c>
      <c r="M23" s="10"/>
      <c r="N23" s="10"/>
      <c r="O23" s="10"/>
      <c r="P23" s="10"/>
      <c r="Q23" s="10"/>
    </row>
    <row r="24" spans="1:17" ht="25.5" customHeight="1">
      <c r="A24" s="68" t="s">
        <v>69</v>
      </c>
      <c r="B24" s="46"/>
      <c r="C24" s="56" t="s">
        <v>10</v>
      </c>
      <c r="D24" s="46"/>
      <c r="E24" s="46"/>
      <c r="F24" s="46"/>
      <c r="G24" s="46"/>
      <c r="H24" s="46"/>
      <c r="I24" s="64"/>
      <c r="J24" s="51">
        <v>1</v>
      </c>
      <c r="K24" s="51">
        <v>1</v>
      </c>
      <c r="L24" s="55" t="str">
        <f>VLOOKUP(J24,Hoja2!$B$2:$F$6,K24+2)</f>
        <v>RIESGO TRIVIAL</v>
      </c>
      <c r="M24" s="10"/>
      <c r="N24" s="10"/>
      <c r="O24" s="10"/>
      <c r="P24" s="10"/>
      <c r="Q24" s="10"/>
    </row>
    <row r="25" spans="1:17" ht="37.5" customHeight="1">
      <c r="A25" s="68" t="s">
        <v>70</v>
      </c>
      <c r="B25" s="45" t="s">
        <v>9</v>
      </c>
      <c r="C25" s="56" t="s">
        <v>49</v>
      </c>
      <c r="D25" s="45" t="s">
        <v>160</v>
      </c>
      <c r="E25" s="59" t="s">
        <v>91</v>
      </c>
      <c r="F25" s="59" t="s">
        <v>148</v>
      </c>
      <c r="G25" s="45"/>
      <c r="H25" s="45" t="s">
        <v>89</v>
      </c>
      <c r="I25" s="59" t="s">
        <v>85</v>
      </c>
      <c r="J25" s="51">
        <v>1</v>
      </c>
      <c r="K25" s="51">
        <v>1</v>
      </c>
      <c r="L25" s="55" t="str">
        <f>VLOOKUP(J25,Hoja2!$B$2:$F$6,K25+2)</f>
        <v>RIESGO TRIVIAL</v>
      </c>
      <c r="M25" s="10"/>
      <c r="N25" s="10"/>
      <c r="O25" s="10"/>
      <c r="P25" s="10"/>
      <c r="Q25" s="10"/>
    </row>
    <row r="26" spans="1:17" ht="37.5" customHeight="1">
      <c r="A26" s="68" t="s">
        <v>71</v>
      </c>
      <c r="B26" s="72"/>
      <c r="C26" s="56" t="s">
        <v>50</v>
      </c>
      <c r="D26" s="72"/>
      <c r="E26" s="74"/>
      <c r="F26" s="74"/>
      <c r="G26" s="72"/>
      <c r="H26" s="72"/>
      <c r="I26" s="74"/>
      <c r="J26" s="51">
        <v>1</v>
      </c>
      <c r="K26" s="51">
        <v>2</v>
      </c>
      <c r="L26" s="55" t="str">
        <f>VLOOKUP(J26,Hoja2!$B$2:$F$6,K26+2)</f>
        <v>RIESGO TOLERABLE</v>
      </c>
      <c r="M26" s="10"/>
      <c r="N26" s="10"/>
      <c r="O26" s="10"/>
      <c r="P26" s="10"/>
      <c r="Q26" s="10"/>
    </row>
    <row r="27" spans="1:17" ht="37.5" customHeight="1">
      <c r="A27" s="68" t="s">
        <v>70</v>
      </c>
      <c r="B27" s="72"/>
      <c r="C27" s="56" t="s">
        <v>54</v>
      </c>
      <c r="D27" s="72"/>
      <c r="E27" s="74"/>
      <c r="F27" s="74"/>
      <c r="G27" s="72"/>
      <c r="H27" s="72"/>
      <c r="I27" s="74"/>
      <c r="J27" s="51">
        <v>1</v>
      </c>
      <c r="K27" s="51">
        <v>1</v>
      </c>
      <c r="L27" s="55" t="str">
        <f>VLOOKUP(J27,Hoja2!$B$2:$F$6,K27+2)</f>
        <v>RIESGO TRIVIAL</v>
      </c>
      <c r="M27" s="10"/>
      <c r="N27" s="10"/>
      <c r="O27" s="10"/>
      <c r="P27" s="10"/>
      <c r="Q27" s="10"/>
    </row>
    <row r="28" spans="1:17" ht="37.5" customHeight="1">
      <c r="A28" s="68" t="s">
        <v>69</v>
      </c>
      <c r="B28" s="46"/>
      <c r="C28" s="56" t="s">
        <v>10</v>
      </c>
      <c r="D28" s="46"/>
      <c r="E28" s="64"/>
      <c r="F28" s="64"/>
      <c r="G28" s="46"/>
      <c r="H28" s="46"/>
      <c r="I28" s="64"/>
      <c r="J28" s="51">
        <v>1</v>
      </c>
      <c r="K28" s="51">
        <v>1</v>
      </c>
      <c r="L28" s="55" t="str">
        <f>VLOOKUP(J28,Hoja2!$B$2:$F$6,K28+2)</f>
        <v>RIESGO TRIVIAL</v>
      </c>
      <c r="M28" s="10"/>
      <c r="N28" s="10"/>
      <c r="O28" s="10"/>
      <c r="P28" s="10"/>
      <c r="Q28" s="10"/>
    </row>
    <row r="29" spans="1:17">
      <c r="A29" s="57" t="s">
        <v>66</v>
      </c>
      <c r="B29" s="53" t="s">
        <v>101</v>
      </c>
      <c r="C29" s="56" t="s">
        <v>109</v>
      </c>
      <c r="D29" s="56" t="s">
        <v>110</v>
      </c>
      <c r="E29" s="56" t="s">
        <v>143</v>
      </c>
      <c r="F29" s="56" t="s">
        <v>164</v>
      </c>
      <c r="G29" s="56"/>
      <c r="H29" s="58" t="s">
        <v>165</v>
      </c>
      <c r="I29" s="65" t="s">
        <v>150</v>
      </c>
      <c r="J29" s="56">
        <v>1</v>
      </c>
      <c r="K29" s="56">
        <v>1</v>
      </c>
      <c r="L29" s="60" t="str">
        <f>VLOOKUP(J29,Hoja2!$B$2:$F$6,K29+2)</f>
        <v>RIESGO TRIVIAL</v>
      </c>
    </row>
    <row r="30" spans="1:17">
      <c r="A30" s="75"/>
      <c r="B30" s="53"/>
      <c r="C30" s="56" t="s">
        <v>96</v>
      </c>
      <c r="D30" s="56" t="s">
        <v>190</v>
      </c>
      <c r="E30" s="56" t="s">
        <v>163</v>
      </c>
      <c r="F30" s="56" t="s">
        <v>144</v>
      </c>
      <c r="G30" s="56"/>
      <c r="H30" s="73"/>
      <c r="I30" s="71"/>
      <c r="J30" s="56">
        <v>1</v>
      </c>
      <c r="K30" s="56">
        <v>1</v>
      </c>
      <c r="L30" s="60" t="str">
        <f>VLOOKUP(J30,Hoja2!$B$2:$F$6,K30+2)</f>
        <v>RIESGO TRIVIAL</v>
      </c>
    </row>
    <row r="31" spans="1:17">
      <c r="A31" s="61"/>
      <c r="B31" s="53"/>
      <c r="C31" s="56" t="s">
        <v>97</v>
      </c>
      <c r="D31" s="56" t="s">
        <v>102</v>
      </c>
      <c r="E31" s="56" t="s">
        <v>146</v>
      </c>
      <c r="F31" s="56" t="s">
        <v>145</v>
      </c>
      <c r="G31" s="56"/>
      <c r="H31" s="62"/>
      <c r="I31" s="67"/>
      <c r="J31" s="56">
        <v>1</v>
      </c>
      <c r="K31" s="56">
        <v>1</v>
      </c>
      <c r="L31" s="60" t="str">
        <f>VLOOKUP(J31,Hoja2!$B$2:$F$6,K31+2)</f>
        <v>RIESGO TRIVIAL</v>
      </c>
    </row>
    <row r="32" spans="1:17">
      <c r="A32" s="68" t="s">
        <v>166</v>
      </c>
      <c r="B32" s="76" t="s">
        <v>114</v>
      </c>
      <c r="C32" s="56" t="s">
        <v>188</v>
      </c>
      <c r="D32" s="76" t="s">
        <v>187</v>
      </c>
      <c r="E32" s="56" t="s">
        <v>167</v>
      </c>
      <c r="F32" s="56" t="s">
        <v>147</v>
      </c>
      <c r="G32" s="56"/>
      <c r="H32" s="56" t="s">
        <v>165</v>
      </c>
      <c r="I32" s="68" t="s">
        <v>168</v>
      </c>
      <c r="J32" s="56">
        <v>1</v>
      </c>
      <c r="K32" s="56">
        <v>2</v>
      </c>
      <c r="L32" s="60" t="str">
        <f>VLOOKUP(J32,Hoja2!$B$2:$F$6,K32+2)</f>
        <v>RIESGO TOLERABLE</v>
      </c>
    </row>
    <row r="33" spans="1:17">
      <c r="A33" s="57" t="s">
        <v>197</v>
      </c>
      <c r="B33" s="53" t="s">
        <v>103</v>
      </c>
      <c r="C33" s="56" t="s">
        <v>104</v>
      </c>
      <c r="D33" s="56" t="s">
        <v>120</v>
      </c>
      <c r="E33" s="58" t="s">
        <v>158</v>
      </c>
      <c r="F33" s="58" t="s">
        <v>193</v>
      </c>
      <c r="G33" s="58"/>
      <c r="H33" s="58" t="s">
        <v>131</v>
      </c>
      <c r="I33" s="58" t="s">
        <v>196</v>
      </c>
      <c r="J33" s="56">
        <v>1</v>
      </c>
      <c r="K33" s="56">
        <v>1</v>
      </c>
      <c r="L33" s="60" t="str">
        <f>VLOOKUP(J33,Hoja2!$B$2:$F$6,K33+2)</f>
        <v>RIESGO TRIVIAL</v>
      </c>
    </row>
    <row r="34" spans="1:17">
      <c r="A34" s="75"/>
      <c r="B34" s="53"/>
      <c r="C34" s="56" t="s">
        <v>194</v>
      </c>
      <c r="D34" s="58" t="s">
        <v>204</v>
      </c>
      <c r="E34" s="73"/>
      <c r="F34" s="73"/>
      <c r="G34" s="73"/>
      <c r="H34" s="73"/>
      <c r="I34" s="73"/>
      <c r="J34" s="56">
        <v>1</v>
      </c>
      <c r="K34" s="56">
        <v>1</v>
      </c>
      <c r="L34" s="60" t="str">
        <f>VLOOKUP(J34,Hoja2!$B$2:$F$6,K34+2)</f>
        <v>RIESGO TRIVIAL</v>
      </c>
    </row>
    <row r="35" spans="1:17">
      <c r="A35" s="75"/>
      <c r="B35" s="53"/>
      <c r="C35" s="56" t="s">
        <v>116</v>
      </c>
      <c r="D35" s="62"/>
      <c r="E35" s="73"/>
      <c r="F35" s="73"/>
      <c r="G35" s="73"/>
      <c r="H35" s="73"/>
      <c r="I35" s="73"/>
      <c r="J35" s="56">
        <v>1</v>
      </c>
      <c r="K35" s="56">
        <v>1</v>
      </c>
      <c r="L35" s="60" t="str">
        <f>VLOOKUP(J35,Hoja2!$B$2:$F$6,K35+2)</f>
        <v>RIESGO TRIVIAL</v>
      </c>
    </row>
    <row r="36" spans="1:17">
      <c r="A36" s="75"/>
      <c r="B36" s="53"/>
      <c r="C36" s="56" t="s">
        <v>105</v>
      </c>
      <c r="D36" s="56" t="s">
        <v>121</v>
      </c>
      <c r="E36" s="73"/>
      <c r="F36" s="73"/>
      <c r="G36" s="73"/>
      <c r="H36" s="73"/>
      <c r="I36" s="73"/>
      <c r="J36" s="56">
        <v>1</v>
      </c>
      <c r="K36" s="56">
        <v>1</v>
      </c>
      <c r="L36" s="60" t="str">
        <f>VLOOKUP(J36,Hoja2!$B$2:$F$6,K36+2)</f>
        <v>RIESGO TRIVIAL</v>
      </c>
    </row>
    <row r="37" spans="1:17">
      <c r="A37" s="75"/>
      <c r="B37" s="53"/>
      <c r="C37" s="76" t="s">
        <v>106</v>
      </c>
      <c r="D37" s="56" t="s">
        <v>195</v>
      </c>
      <c r="E37" s="73"/>
      <c r="F37" s="73"/>
      <c r="G37" s="73"/>
      <c r="H37" s="73"/>
      <c r="I37" s="73"/>
      <c r="J37" s="56">
        <v>1</v>
      </c>
      <c r="K37" s="56">
        <v>1</v>
      </c>
      <c r="L37" s="60" t="str">
        <f>VLOOKUP(J37,Hoja2!$B$2:$F$6,K37+2)</f>
        <v>RIESGO TRIVIAL</v>
      </c>
    </row>
    <row r="38" spans="1:17">
      <c r="A38" s="61"/>
      <c r="B38" s="53"/>
      <c r="C38" s="76" t="s">
        <v>191</v>
      </c>
      <c r="D38" s="56" t="s">
        <v>192</v>
      </c>
      <c r="E38" s="62"/>
      <c r="F38" s="62"/>
      <c r="G38" s="62"/>
      <c r="H38" s="62"/>
      <c r="I38" s="62"/>
      <c r="J38" s="56">
        <v>1</v>
      </c>
      <c r="K38" s="56">
        <v>1</v>
      </c>
      <c r="L38" s="60" t="str">
        <f>VLOOKUP(J38,Hoja2!$B$2:$F$6,K38+2)</f>
        <v>RIESGO TRIVIAL</v>
      </c>
    </row>
    <row r="39" spans="1:17">
      <c r="A39" s="68" t="s">
        <v>70</v>
      </c>
      <c r="B39" s="56" t="s">
        <v>126</v>
      </c>
      <c r="C39" s="56" t="s">
        <v>122</v>
      </c>
      <c r="D39" s="56" t="s">
        <v>132</v>
      </c>
      <c r="E39" s="56" t="s">
        <v>134</v>
      </c>
      <c r="F39" s="68" t="s">
        <v>200</v>
      </c>
      <c r="G39" s="68"/>
      <c r="H39" s="68" t="s">
        <v>184</v>
      </c>
      <c r="I39" s="56" t="s">
        <v>198</v>
      </c>
      <c r="J39" s="56">
        <v>1</v>
      </c>
      <c r="K39" s="56">
        <v>1</v>
      </c>
      <c r="L39" s="60" t="str">
        <f>VLOOKUP(J39,Hoja2!$B$2:$F$6,K39+2)</f>
        <v>RIESGO TRIVIAL</v>
      </c>
    </row>
    <row r="40" spans="1:17">
      <c r="A40" s="68" t="s">
        <v>76</v>
      </c>
      <c r="B40" s="56" t="s">
        <v>124</v>
      </c>
      <c r="C40" s="56" t="s">
        <v>125</v>
      </c>
      <c r="D40" s="56" t="s">
        <v>133</v>
      </c>
      <c r="E40" s="68" t="s">
        <v>134</v>
      </c>
      <c r="F40" s="68" t="s">
        <v>205</v>
      </c>
      <c r="G40" s="68"/>
      <c r="H40" s="68" t="s">
        <v>185</v>
      </c>
      <c r="I40" s="56" t="s">
        <v>199</v>
      </c>
      <c r="J40" s="56">
        <v>1</v>
      </c>
      <c r="K40" s="56">
        <v>2</v>
      </c>
      <c r="L40" s="60" t="str">
        <f>VLOOKUP(J40,Hoja2!$B$2:$F$6,K40+2)</f>
        <v>RIESGO TOLERABLE</v>
      </c>
    </row>
    <row r="41" spans="1:17">
      <c r="A41" s="63" t="s">
        <v>174</v>
      </c>
      <c r="B41" s="56" t="s">
        <v>151</v>
      </c>
      <c r="C41" s="56" t="s">
        <v>175</v>
      </c>
      <c r="D41" s="56" t="s">
        <v>183</v>
      </c>
      <c r="E41" s="77" t="s">
        <v>189</v>
      </c>
      <c r="F41" s="56" t="s">
        <v>201</v>
      </c>
      <c r="G41" s="56"/>
      <c r="H41" s="56" t="s">
        <v>81</v>
      </c>
      <c r="I41" s="68" t="s">
        <v>189</v>
      </c>
      <c r="J41" s="56">
        <v>1</v>
      </c>
      <c r="K41" s="56">
        <v>1</v>
      </c>
      <c r="L41" s="60" t="str">
        <f>VLOOKUP(J41,Hoja2!$B$2:$F$6,K41+2)</f>
        <v>RIESGO TRIVIAL</v>
      </c>
    </row>
    <row r="42" spans="1:17" ht="37.5" customHeight="1">
      <c r="A42" s="57" t="s">
        <v>176</v>
      </c>
      <c r="B42" s="56" t="s">
        <v>169</v>
      </c>
      <c r="C42" s="58" t="s">
        <v>177</v>
      </c>
      <c r="D42" s="58" t="s">
        <v>213</v>
      </c>
      <c r="E42" s="58" t="s">
        <v>235</v>
      </c>
      <c r="F42" s="58" t="s">
        <v>178</v>
      </c>
      <c r="G42" s="56"/>
      <c r="H42" s="58" t="s">
        <v>172</v>
      </c>
      <c r="I42" s="65" t="s">
        <v>212</v>
      </c>
      <c r="J42" s="56">
        <v>1</v>
      </c>
      <c r="K42" s="56">
        <v>2</v>
      </c>
      <c r="L42" s="60" t="str">
        <f>VLOOKUP(J42,Hoja2!$B$2:$F$6,K42+2)</f>
        <v>RIESGO TOLERABLE</v>
      </c>
    </row>
    <row r="43" spans="1:17" ht="37.5" customHeight="1">
      <c r="A43" s="75"/>
      <c r="B43" s="56" t="s">
        <v>170</v>
      </c>
      <c r="C43" s="73"/>
      <c r="D43" s="73"/>
      <c r="E43" s="73"/>
      <c r="F43" s="73"/>
      <c r="G43" s="56"/>
      <c r="H43" s="73"/>
      <c r="I43" s="71"/>
      <c r="J43" s="56">
        <v>1</v>
      </c>
      <c r="K43" s="56">
        <v>2</v>
      </c>
      <c r="L43" s="60" t="str">
        <f>VLOOKUP(J43,Hoja2!$B$2:$F$6,K43+2)</f>
        <v>RIESGO TOLERABLE</v>
      </c>
    </row>
    <row r="44" spans="1:17" ht="37.5" customHeight="1">
      <c r="A44" s="75"/>
      <c r="B44" s="56" t="s">
        <v>179</v>
      </c>
      <c r="C44" s="73"/>
      <c r="D44" s="73"/>
      <c r="E44" s="73"/>
      <c r="F44" s="73"/>
      <c r="G44" s="56"/>
      <c r="H44" s="73"/>
      <c r="I44" s="71"/>
      <c r="J44" s="56">
        <v>1</v>
      </c>
      <c r="K44" s="56">
        <v>2</v>
      </c>
      <c r="L44" s="60" t="str">
        <f>VLOOKUP(J44,Hoja2!$B$2:$F$6,K44+2)</f>
        <v>RIESGO TOLERABLE</v>
      </c>
    </row>
    <row r="45" spans="1:17" ht="37.5" customHeight="1">
      <c r="A45" s="75"/>
      <c r="B45" s="56" t="s">
        <v>171</v>
      </c>
      <c r="C45" s="73"/>
      <c r="D45" s="73"/>
      <c r="E45" s="73"/>
      <c r="F45" s="73"/>
      <c r="G45" s="56"/>
      <c r="H45" s="73"/>
      <c r="I45" s="71"/>
      <c r="J45" s="56">
        <v>1</v>
      </c>
      <c r="K45" s="56">
        <v>2</v>
      </c>
      <c r="L45" s="60" t="str">
        <f>VLOOKUP(J45,Hoja2!$B$2:$F$6,K45+2)</f>
        <v>RIESGO TOLERABLE</v>
      </c>
    </row>
    <row r="46" spans="1:17" ht="37.5" customHeight="1">
      <c r="A46" s="75"/>
      <c r="B46" s="56" t="s">
        <v>180</v>
      </c>
      <c r="C46" s="73"/>
      <c r="D46" s="73"/>
      <c r="E46" s="73"/>
      <c r="F46" s="73"/>
      <c r="G46" s="56"/>
      <c r="H46" s="73"/>
      <c r="I46" s="71"/>
      <c r="J46" s="56">
        <v>1</v>
      </c>
      <c r="K46" s="56">
        <v>2</v>
      </c>
      <c r="L46" s="60" t="str">
        <f>VLOOKUP(J46,Hoja2!$B$2:$F$6,K46+2)</f>
        <v>RIESGO TOLERABLE</v>
      </c>
    </row>
    <row r="47" spans="1:17" ht="37.5" customHeight="1">
      <c r="A47" s="61"/>
      <c r="B47" s="56" t="s">
        <v>181</v>
      </c>
      <c r="C47" s="62"/>
      <c r="D47" s="62"/>
      <c r="E47" s="62"/>
      <c r="F47" s="62"/>
      <c r="G47" s="56"/>
      <c r="H47" s="62"/>
      <c r="I47" s="67"/>
      <c r="J47" s="56">
        <v>1</v>
      </c>
      <c r="K47" s="56">
        <v>2</v>
      </c>
      <c r="L47" s="60" t="str">
        <f>VLOOKUP(J47,Hoja2!$B$2:$F$6,K47+2)</f>
        <v>RIESGO TOLERABLE</v>
      </c>
    </row>
    <row r="48" spans="1:17" s="79" customFormat="1">
      <c r="A48" s="63" t="s">
        <v>173</v>
      </c>
      <c r="B48" s="68" t="s">
        <v>186</v>
      </c>
      <c r="C48" s="68" t="s">
        <v>211</v>
      </c>
      <c r="D48" s="68" t="s">
        <v>207</v>
      </c>
      <c r="E48" s="68" t="s">
        <v>234</v>
      </c>
      <c r="F48" s="68" t="s">
        <v>236</v>
      </c>
      <c r="G48" s="68"/>
      <c r="H48" s="68" t="s">
        <v>206</v>
      </c>
      <c r="I48" s="68" t="s">
        <v>208</v>
      </c>
      <c r="J48" s="68">
        <v>1</v>
      </c>
      <c r="K48" s="68">
        <v>1</v>
      </c>
      <c r="L48" s="78" t="str">
        <f>VLOOKUP(J48,Hoja2!$B$2:$F$6,K48+2)</f>
        <v>RIESGO TRIVIAL</v>
      </c>
      <c r="M48" s="19"/>
      <c r="N48" s="19"/>
      <c r="O48" s="19"/>
      <c r="P48" s="19"/>
      <c r="Q48" s="19"/>
    </row>
    <row r="49" spans="1:17" s="80" customFormat="1">
      <c r="A49" s="63" t="s">
        <v>166</v>
      </c>
      <c r="B49" s="68" t="s">
        <v>98</v>
      </c>
      <c r="C49" s="68" t="s">
        <v>182</v>
      </c>
      <c r="D49" s="68" t="s">
        <v>115</v>
      </c>
      <c r="E49" s="68" t="s">
        <v>210</v>
      </c>
      <c r="F49" s="68" t="s">
        <v>119</v>
      </c>
      <c r="G49" s="68"/>
      <c r="H49" s="68" t="s">
        <v>130</v>
      </c>
      <c r="I49" s="68" t="s">
        <v>209</v>
      </c>
      <c r="J49" s="68">
        <v>1</v>
      </c>
      <c r="K49" s="68">
        <v>2</v>
      </c>
      <c r="L49" s="78" t="str">
        <f>VLOOKUP(J49,Hoja2!$B$2:$F$6,K49+2)</f>
        <v>RIESGO TOLERABLE</v>
      </c>
      <c r="M49" s="20"/>
      <c r="N49" s="20"/>
      <c r="O49" s="20"/>
      <c r="P49" s="20"/>
      <c r="Q49" s="20"/>
    </row>
    <row r="50" spans="1:17">
      <c r="A50" s="63" t="s">
        <v>174</v>
      </c>
      <c r="B50" s="68" t="s">
        <v>99</v>
      </c>
      <c r="C50" s="68" t="s">
        <v>107</v>
      </c>
      <c r="D50" s="68" t="s">
        <v>214</v>
      </c>
      <c r="E50" s="68" t="s">
        <v>216</v>
      </c>
      <c r="F50" s="68" t="s">
        <v>129</v>
      </c>
      <c r="G50" s="68"/>
      <c r="H50" s="68" t="s">
        <v>215</v>
      </c>
      <c r="I50" s="68" t="s">
        <v>217</v>
      </c>
      <c r="J50" s="68">
        <v>1</v>
      </c>
      <c r="K50" s="68">
        <v>1</v>
      </c>
      <c r="L50" s="60" t="str">
        <f>VLOOKUP(J50,Hoja2!$B$2:$F$6,K50+2)</f>
        <v>RIESGO TRIVIAL</v>
      </c>
    </row>
    <row r="51" spans="1:17" ht="12.75">
      <c r="A51" s="68" t="s">
        <v>70</v>
      </c>
      <c r="B51" s="66" t="s">
        <v>159</v>
      </c>
      <c r="C51" s="66" t="s">
        <v>226</v>
      </c>
      <c r="D51" s="66" t="s">
        <v>228</v>
      </c>
      <c r="E51" s="59" t="s">
        <v>230</v>
      </c>
      <c r="F51" s="66" t="s">
        <v>229</v>
      </c>
      <c r="G51" s="66"/>
      <c r="H51" s="66" t="s">
        <v>218</v>
      </c>
      <c r="I51" s="59" t="s">
        <v>221</v>
      </c>
      <c r="J51" s="66">
        <v>1</v>
      </c>
      <c r="K51" s="66">
        <v>1</v>
      </c>
      <c r="L51" s="60" t="str">
        <f>VLOOKUP(J51,Hoja2!$B$2:$F$6,K51+2)</f>
        <v>RIESGO TRIVIAL</v>
      </c>
      <c r="M51" s="10"/>
      <c r="N51" s="10"/>
      <c r="O51" s="10"/>
      <c r="P51" s="10"/>
      <c r="Q51" s="10"/>
    </row>
    <row r="52" spans="1:17" s="79" customFormat="1" ht="12.75">
      <c r="A52" s="68" t="s">
        <v>70</v>
      </c>
      <c r="B52" s="66" t="s">
        <v>8</v>
      </c>
      <c r="C52" s="68" t="s">
        <v>62</v>
      </c>
      <c r="D52" s="66" t="s">
        <v>61</v>
      </c>
      <c r="E52" s="74"/>
      <c r="F52" s="66" t="s">
        <v>222</v>
      </c>
      <c r="G52" s="66"/>
      <c r="H52" s="66" t="s">
        <v>90</v>
      </c>
      <c r="I52" s="74"/>
      <c r="J52" s="66">
        <v>1</v>
      </c>
      <c r="K52" s="66">
        <v>1</v>
      </c>
      <c r="L52" s="60" t="str">
        <f>VLOOKUP(J52,Hoja2!$B$2:$F$6,K52+2)</f>
        <v>RIESGO TRIVIAL</v>
      </c>
    </row>
    <row r="53" spans="1:17" ht="12.75">
      <c r="A53" s="68" t="s">
        <v>70</v>
      </c>
      <c r="B53" s="66" t="s">
        <v>37</v>
      </c>
      <c r="C53" s="66" t="s">
        <v>92</v>
      </c>
      <c r="D53" s="66" t="s">
        <v>233</v>
      </c>
      <c r="E53" s="64"/>
      <c r="F53" s="66" t="s">
        <v>225</v>
      </c>
      <c r="G53" s="66"/>
      <c r="H53" s="66" t="s">
        <v>90</v>
      </c>
      <c r="I53" s="64"/>
      <c r="J53" s="66">
        <v>1</v>
      </c>
      <c r="K53" s="66">
        <v>1</v>
      </c>
      <c r="L53" s="60" t="str">
        <f>VLOOKUP(J53,Hoja2!$B$2:$F$6,K53+2)</f>
        <v>RIESGO TRIVIAL</v>
      </c>
      <c r="M53" s="10"/>
      <c r="N53" s="10"/>
      <c r="O53" s="10"/>
      <c r="P53" s="10"/>
      <c r="Q53" s="10"/>
    </row>
    <row r="54" spans="1:17" s="79" customFormat="1" ht="12.75">
      <c r="A54" s="68" t="s">
        <v>70</v>
      </c>
      <c r="B54" s="66" t="s">
        <v>36</v>
      </c>
      <c r="C54" s="68" t="s">
        <v>57</v>
      </c>
      <c r="D54" s="66" t="s">
        <v>60</v>
      </c>
      <c r="E54" s="59" t="s">
        <v>227</v>
      </c>
      <c r="F54" s="59" t="s">
        <v>93</v>
      </c>
      <c r="G54" s="66"/>
      <c r="H54" s="66" t="s">
        <v>223</v>
      </c>
      <c r="I54" s="66" t="s">
        <v>220</v>
      </c>
      <c r="J54" s="66">
        <v>1</v>
      </c>
      <c r="K54" s="66">
        <v>1</v>
      </c>
      <c r="L54" s="60" t="str">
        <f>VLOOKUP(J54,Hoja2!$B$2:$F$6,K54+2)</f>
        <v>RIESGO TRIVIAL</v>
      </c>
    </row>
    <row r="55" spans="1:17" s="79" customFormat="1" ht="12.75">
      <c r="A55" s="68" t="s">
        <v>70</v>
      </c>
      <c r="B55" s="66" t="s">
        <v>11</v>
      </c>
      <c r="C55" s="68" t="s">
        <v>118</v>
      </c>
      <c r="D55" s="66" t="s">
        <v>58</v>
      </c>
      <c r="E55" s="64"/>
      <c r="F55" s="64"/>
      <c r="G55" s="66"/>
      <c r="H55" s="66" t="s">
        <v>224</v>
      </c>
      <c r="I55" s="66" t="s">
        <v>219</v>
      </c>
      <c r="J55" s="66">
        <v>1</v>
      </c>
      <c r="K55" s="66">
        <v>1</v>
      </c>
      <c r="L55" s="60" t="str">
        <f>VLOOKUP(J55,Hoja2!$B$2:$F$6,K55+2)</f>
        <v>RIESGO TRIVIAL</v>
      </c>
    </row>
    <row r="56" spans="1:17">
      <c r="B56" s="79"/>
      <c r="C56" s="79"/>
      <c r="D56" s="79"/>
      <c r="E56" s="79"/>
      <c r="F56" s="79"/>
      <c r="G56" s="79"/>
      <c r="H56" s="79"/>
      <c r="I56" s="79"/>
      <c r="J56" s="79"/>
      <c r="K56" s="79"/>
      <c r="L56" s="79"/>
    </row>
  </sheetData>
  <dataConsolidate/>
  <mergeCells count="72">
    <mergeCell ref="D42:D47"/>
    <mergeCell ref="H33:H38"/>
    <mergeCell ref="D34:D35"/>
    <mergeCell ref="E42:E47"/>
    <mergeCell ref="E33:E38"/>
    <mergeCell ref="F33:F38"/>
    <mergeCell ref="G33:G38"/>
    <mergeCell ref="E54:E55"/>
    <mergeCell ref="F54:F55"/>
    <mergeCell ref="C42:C47"/>
    <mergeCell ref="A42:A47"/>
    <mergeCell ref="B29:B31"/>
    <mergeCell ref="B33:B38"/>
    <mergeCell ref="I33:I38"/>
    <mergeCell ref="E51:E53"/>
    <mergeCell ref="I51:I53"/>
    <mergeCell ref="I42:I47"/>
    <mergeCell ref="H42:H47"/>
    <mergeCell ref="F42:F47"/>
    <mergeCell ref="B9:B10"/>
    <mergeCell ref="D9:D10"/>
    <mergeCell ref="A13:A14"/>
    <mergeCell ref="B11:B12"/>
    <mergeCell ref="A33:A38"/>
    <mergeCell ref="B25:B28"/>
    <mergeCell ref="B21:B24"/>
    <mergeCell ref="E17:E19"/>
    <mergeCell ref="H17:H19"/>
    <mergeCell ref="D17:D19"/>
    <mergeCell ref="F17:F19"/>
    <mergeCell ref="A6:A10"/>
    <mergeCell ref="A11:A12"/>
    <mergeCell ref="B13:B14"/>
    <mergeCell ref="D15:D16"/>
    <mergeCell ref="B6:B8"/>
    <mergeCell ref="F15:F16"/>
    <mergeCell ref="G15:G16"/>
    <mergeCell ref="H13:H14"/>
    <mergeCell ref="G13:G14"/>
    <mergeCell ref="F13:F14"/>
    <mergeCell ref="B17:B19"/>
    <mergeCell ref="A29:A31"/>
    <mergeCell ref="I15:I16"/>
    <mergeCell ref="E15:E16"/>
    <mergeCell ref="A17:A19"/>
    <mergeCell ref="I29:I31"/>
    <mergeCell ref="D13:D14"/>
    <mergeCell ref="I21:I24"/>
    <mergeCell ref="D21:D24"/>
    <mergeCell ref="F21:F24"/>
    <mergeCell ref="I13:I14"/>
    <mergeCell ref="D6:D8"/>
    <mergeCell ref="F6:F8"/>
    <mergeCell ref="G6:G10"/>
    <mergeCell ref="H6:H10"/>
    <mergeCell ref="E6:E8"/>
    <mergeCell ref="I11:I12"/>
    <mergeCell ref="H29:H31"/>
    <mergeCell ref="G17:G19"/>
    <mergeCell ref="G21:G24"/>
    <mergeCell ref="H21:H24"/>
    <mergeCell ref="I9:I10"/>
    <mergeCell ref="I6:I8"/>
    <mergeCell ref="H15:H16"/>
    <mergeCell ref="I17:I19"/>
    <mergeCell ref="E25:E28"/>
    <mergeCell ref="E21:E24"/>
    <mergeCell ref="D25:D28"/>
    <mergeCell ref="I25:I28"/>
    <mergeCell ref="H25:H28"/>
    <mergeCell ref="G25:G28"/>
    <mergeCell ref="F25:F28"/>
  </mergeCells>
  <phoneticPr fontId="0" type="noConversion"/>
  <conditionalFormatting sqref="L57:L65536 L1:L55">
    <cfRule type="cellIs" dxfId="2" priority="1" stopIfTrue="1" operator="equal">
      <formula>"RIESGO TRIVIAL"</formula>
    </cfRule>
    <cfRule type="cellIs" dxfId="1" priority="2" stopIfTrue="1" operator="equal">
      <formula>"RIESGO TOLERABLE"</formula>
    </cfRule>
    <cfRule type="cellIs" dxfId="0" priority="3" stopIfTrue="1" operator="equal">
      <formula>"RIESGO MODERADO"</formula>
    </cfRule>
  </conditionalFormatting>
  <printOptions gridLines="1"/>
  <pageMargins left="0.70866141732283472" right="0.70866141732283472" top="0.55118110236220474" bottom="0.55118110236220474" header="0.31496062992125984" footer="0.31496062992125984"/>
  <pageSetup paperSize="9" scale="47" fitToHeight="0" orientation="landscape" errors="blank" r:id="rId1"/>
  <headerFooter>
    <oddFooter>&amp;LCopia Controlada del Sistema de Gestión del Talento Humano Manpower Colombia 
Modelo SGC NTC - ISO 9001.2008&amp;R
&amp;P</oddFooter>
  </headerFooter>
  <rowBreaks count="2" manualBreakCount="2">
    <brk id="24" max="11" man="1"/>
    <brk id="40" max="11" man="1"/>
  </rowBreaks>
  <drawing r:id="rId2"/>
  <legacyDrawing r:id="rId3"/>
</worksheet>
</file>

<file path=xl/worksheets/sheet2.xml><?xml version="1.0" encoding="utf-8"?>
<worksheet xmlns="http://schemas.openxmlformats.org/spreadsheetml/2006/main" xmlns:r="http://schemas.openxmlformats.org/officeDocument/2006/relationships">
  <dimension ref="A1:G31"/>
  <sheetViews>
    <sheetView workbookViewId="0">
      <selection activeCell="D2" sqref="D2"/>
    </sheetView>
  </sheetViews>
  <sheetFormatPr baseColWidth="10" defaultRowHeight="15"/>
  <cols>
    <col min="1" max="1" width="7.85546875" style="4" customWidth="1"/>
    <col min="2" max="2" width="2" style="4" customWidth="1"/>
    <col min="3" max="3" width="5.85546875" style="4" customWidth="1"/>
    <col min="4" max="4" width="18" style="4" customWidth="1"/>
    <col min="5" max="6" width="19.7109375" style="4" customWidth="1"/>
    <col min="7" max="7" width="11.42578125" style="4"/>
  </cols>
  <sheetData>
    <row r="1" spans="1:7">
      <c r="A1" s="31"/>
      <c r="B1" s="32"/>
      <c r="C1" s="33"/>
      <c r="D1" s="42" t="s">
        <v>161</v>
      </c>
      <c r="E1" s="42"/>
      <c r="F1" s="42"/>
    </row>
    <row r="2" spans="1:7">
      <c r="A2" s="34"/>
      <c r="B2" s="35"/>
      <c r="C2" s="36"/>
      <c r="D2" s="5">
        <v>1</v>
      </c>
      <c r="E2" s="5">
        <v>2</v>
      </c>
      <c r="F2" s="5">
        <v>3</v>
      </c>
    </row>
    <row r="3" spans="1:7" ht="25.5">
      <c r="A3" s="37"/>
      <c r="B3" s="38"/>
      <c r="C3" s="39"/>
      <c r="D3" s="1" t="s">
        <v>12</v>
      </c>
      <c r="E3" s="1" t="s">
        <v>13</v>
      </c>
      <c r="F3" s="1" t="s">
        <v>14</v>
      </c>
    </row>
    <row r="4" spans="1:7">
      <c r="A4" s="28" t="s">
        <v>15</v>
      </c>
      <c r="B4" s="5">
        <v>1</v>
      </c>
      <c r="C4" s="1" t="s">
        <v>16</v>
      </c>
      <c r="D4" s="6" t="s">
        <v>22</v>
      </c>
      <c r="E4" s="7" t="s">
        <v>17</v>
      </c>
      <c r="F4" s="14" t="s">
        <v>19</v>
      </c>
    </row>
    <row r="5" spans="1:7">
      <c r="A5" s="29"/>
      <c r="B5" s="5">
        <v>2</v>
      </c>
      <c r="C5" s="1" t="s">
        <v>18</v>
      </c>
      <c r="D5" s="7" t="s">
        <v>17</v>
      </c>
      <c r="E5" s="14" t="s">
        <v>19</v>
      </c>
      <c r="F5" s="15" t="s">
        <v>20</v>
      </c>
    </row>
    <row r="6" spans="1:7">
      <c r="A6" s="30"/>
      <c r="B6" s="5">
        <v>3</v>
      </c>
      <c r="C6" s="1" t="s">
        <v>21</v>
      </c>
      <c r="D6" s="14" t="s">
        <v>19</v>
      </c>
      <c r="E6" s="15" t="s">
        <v>20</v>
      </c>
      <c r="F6" s="8" t="s">
        <v>56</v>
      </c>
    </row>
    <row r="7" spans="1:7">
      <c r="A7" s="2"/>
      <c r="B7" s="9"/>
      <c r="C7" s="3"/>
      <c r="D7" s="3"/>
      <c r="E7" s="3"/>
      <c r="F7" s="3"/>
    </row>
    <row r="8" spans="1:7" s="11" customFormat="1">
      <c r="A8" s="10"/>
      <c r="B8" s="41" t="s">
        <v>33</v>
      </c>
      <c r="C8" s="41"/>
      <c r="D8" s="41"/>
      <c r="E8" s="41"/>
      <c r="F8" s="41"/>
      <c r="G8" s="10"/>
    </row>
    <row r="9" spans="1:7" s="11" customFormat="1">
      <c r="A9" s="10"/>
      <c r="B9" s="16">
        <v>1</v>
      </c>
      <c r="C9" s="40" t="s">
        <v>32</v>
      </c>
      <c r="D9" s="40"/>
      <c r="E9" s="40"/>
      <c r="F9" s="40"/>
      <c r="G9" s="10"/>
    </row>
    <row r="10" spans="1:7" s="11" customFormat="1">
      <c r="A10" s="10"/>
      <c r="B10" s="16">
        <v>2</v>
      </c>
      <c r="C10" s="40" t="s">
        <v>31</v>
      </c>
      <c r="D10" s="40"/>
      <c r="E10" s="40"/>
      <c r="F10" s="40"/>
      <c r="G10" s="10"/>
    </row>
    <row r="11" spans="1:7" s="11" customFormat="1">
      <c r="A11" s="10"/>
      <c r="B11" s="16">
        <v>3</v>
      </c>
      <c r="C11" s="40" t="s">
        <v>24</v>
      </c>
      <c r="D11" s="40"/>
      <c r="E11" s="40"/>
      <c r="F11" s="40"/>
      <c r="G11" s="10"/>
    </row>
    <row r="12" spans="1:7" s="11" customFormat="1">
      <c r="A12" s="10"/>
      <c r="B12" s="16">
        <v>4</v>
      </c>
      <c r="C12" s="40" t="s">
        <v>28</v>
      </c>
      <c r="D12" s="40"/>
      <c r="E12" s="40"/>
      <c r="F12" s="40"/>
      <c r="G12" s="10"/>
    </row>
    <row r="13" spans="1:7" s="11" customFormat="1">
      <c r="A13" s="10"/>
      <c r="B13" s="16">
        <v>5</v>
      </c>
      <c r="C13" s="40" t="s">
        <v>26</v>
      </c>
      <c r="D13" s="40"/>
      <c r="E13" s="40"/>
      <c r="F13" s="40"/>
      <c r="G13" s="10"/>
    </row>
    <row r="14" spans="1:7" s="11" customFormat="1">
      <c r="A14" s="10"/>
      <c r="B14" s="16">
        <v>6</v>
      </c>
      <c r="C14" s="40" t="s">
        <v>27</v>
      </c>
      <c r="D14" s="40"/>
      <c r="E14" s="40"/>
      <c r="F14" s="40"/>
      <c r="G14" s="10"/>
    </row>
    <row r="15" spans="1:7" s="11" customFormat="1">
      <c r="A15" s="10"/>
      <c r="B15" s="16">
        <v>7</v>
      </c>
      <c r="C15" s="40" t="s">
        <v>30</v>
      </c>
      <c r="D15" s="40"/>
      <c r="E15" s="40"/>
      <c r="F15" s="40"/>
      <c r="G15" s="10"/>
    </row>
    <row r="16" spans="1:7" s="11" customFormat="1">
      <c r="A16" s="10"/>
      <c r="B16" s="16">
        <v>8</v>
      </c>
      <c r="C16" s="43" t="s">
        <v>29</v>
      </c>
      <c r="D16" s="43"/>
      <c r="E16" s="43"/>
      <c r="F16" s="43"/>
      <c r="G16" s="10"/>
    </row>
    <row r="17" spans="1:7" s="11" customFormat="1">
      <c r="A17" s="10"/>
      <c r="B17" s="10"/>
      <c r="C17" s="10"/>
      <c r="D17" s="10"/>
      <c r="E17" s="10"/>
      <c r="F17" s="10"/>
      <c r="G17" s="10"/>
    </row>
    <row r="18" spans="1:7" s="11" customFormat="1">
      <c r="A18" s="10"/>
      <c r="B18" s="21" t="s">
        <v>67</v>
      </c>
      <c r="C18" s="22"/>
      <c r="D18" s="22"/>
      <c r="E18" s="22"/>
      <c r="F18" s="22"/>
      <c r="G18" s="23"/>
    </row>
    <row r="19" spans="1:7" s="11" customFormat="1" ht="15" customHeight="1">
      <c r="A19" s="10"/>
      <c r="B19" s="16">
        <v>1</v>
      </c>
      <c r="C19" s="16" t="s">
        <v>72</v>
      </c>
      <c r="D19" s="27" t="s">
        <v>66</v>
      </c>
      <c r="E19" s="22"/>
      <c r="F19" s="23"/>
      <c r="G19" s="24" t="s">
        <v>74</v>
      </c>
    </row>
    <row r="20" spans="1:7" s="11" customFormat="1">
      <c r="A20" s="10"/>
      <c r="B20" s="16">
        <v>2</v>
      </c>
      <c r="C20" s="16" t="s">
        <v>72</v>
      </c>
      <c r="D20" s="27" t="s">
        <v>70</v>
      </c>
      <c r="E20" s="22"/>
      <c r="F20" s="23"/>
      <c r="G20" s="25"/>
    </row>
    <row r="21" spans="1:7" s="11" customFormat="1" ht="15" customHeight="1">
      <c r="A21" s="10"/>
      <c r="B21" s="16">
        <v>3</v>
      </c>
      <c r="C21" s="16" t="s">
        <v>72</v>
      </c>
      <c r="D21" s="27" t="s">
        <v>77</v>
      </c>
      <c r="E21" s="22"/>
      <c r="F21" s="23"/>
      <c r="G21" s="24" t="s">
        <v>78</v>
      </c>
    </row>
    <row r="22" spans="1:7" s="11" customFormat="1">
      <c r="A22" s="10"/>
      <c r="B22" s="16">
        <v>4</v>
      </c>
      <c r="C22" s="16" t="s">
        <v>72</v>
      </c>
      <c r="D22" s="27" t="s">
        <v>71</v>
      </c>
      <c r="E22" s="22"/>
      <c r="F22" s="23"/>
      <c r="G22" s="26"/>
    </row>
    <row r="23" spans="1:7" s="11" customFormat="1" ht="15" customHeight="1">
      <c r="A23" s="10"/>
      <c r="B23" s="16">
        <v>5</v>
      </c>
      <c r="C23" s="16" t="s">
        <v>72</v>
      </c>
      <c r="D23" s="27" t="s">
        <v>69</v>
      </c>
      <c r="E23" s="22"/>
      <c r="F23" s="23"/>
      <c r="G23" s="25"/>
    </row>
    <row r="24" spans="1:7" s="11" customFormat="1" ht="16.5" customHeight="1">
      <c r="A24" s="10"/>
      <c r="B24" s="16">
        <v>6</v>
      </c>
      <c r="C24" s="16" t="s">
        <v>72</v>
      </c>
      <c r="D24" s="27" t="s">
        <v>76</v>
      </c>
      <c r="E24" s="22"/>
      <c r="F24" s="23"/>
      <c r="G24" s="24" t="s">
        <v>75</v>
      </c>
    </row>
    <row r="25" spans="1:7" s="11" customFormat="1" ht="15" customHeight="1">
      <c r="A25" s="10"/>
      <c r="B25" s="16">
        <v>7</v>
      </c>
      <c r="C25" s="16" t="s">
        <v>73</v>
      </c>
      <c r="D25" s="27" t="s">
        <v>68</v>
      </c>
      <c r="E25" s="22"/>
      <c r="F25" s="23"/>
      <c r="G25" s="26"/>
    </row>
    <row r="26" spans="1:7" s="11" customFormat="1">
      <c r="A26" s="10"/>
      <c r="B26" s="16">
        <v>8</v>
      </c>
      <c r="C26" s="16" t="s">
        <v>73</v>
      </c>
      <c r="D26" s="27" t="s">
        <v>79</v>
      </c>
      <c r="E26" s="22"/>
      <c r="F26" s="23"/>
      <c r="G26" s="25"/>
    </row>
    <row r="27" spans="1:7" s="11" customFormat="1">
      <c r="A27" s="10"/>
      <c r="B27" s="10"/>
      <c r="C27" s="10"/>
      <c r="D27" s="10"/>
      <c r="E27" s="10"/>
      <c r="F27" s="10"/>
      <c r="G27" s="10"/>
    </row>
    <row r="28" spans="1:7" s="11" customFormat="1">
      <c r="A28" s="10"/>
      <c r="B28" s="10"/>
      <c r="C28" s="10"/>
      <c r="G28" s="10"/>
    </row>
    <row r="29" spans="1:7" s="11" customFormat="1">
      <c r="A29" s="10"/>
      <c r="B29" s="10"/>
      <c r="C29" s="10"/>
      <c r="D29" s="10"/>
      <c r="E29" s="10"/>
      <c r="F29" s="10"/>
      <c r="G29" s="10"/>
    </row>
    <row r="30" spans="1:7" s="11" customFormat="1">
      <c r="A30" s="10"/>
      <c r="B30" s="10"/>
      <c r="C30" s="10"/>
      <c r="D30" s="10"/>
      <c r="E30" s="10"/>
      <c r="F30" s="10"/>
      <c r="G30" s="10"/>
    </row>
    <row r="31" spans="1:7" s="11" customFormat="1">
      <c r="A31" s="10"/>
      <c r="B31" s="10"/>
      <c r="C31" s="10"/>
      <c r="D31" s="10"/>
      <c r="E31" s="10"/>
      <c r="F31" s="10"/>
      <c r="G31" s="10"/>
    </row>
  </sheetData>
  <mergeCells count="24">
    <mergeCell ref="C14:F14"/>
    <mergeCell ref="C11:F11"/>
    <mergeCell ref="C13:F13"/>
    <mergeCell ref="C12:F12"/>
    <mergeCell ref="D25:F25"/>
    <mergeCell ref="D22:F22"/>
    <mergeCell ref="A4:A6"/>
    <mergeCell ref="A1:C3"/>
    <mergeCell ref="C9:F9"/>
    <mergeCell ref="B8:F8"/>
    <mergeCell ref="D1:F1"/>
    <mergeCell ref="C10:F10"/>
    <mergeCell ref="C16:F16"/>
    <mergeCell ref="C15:F15"/>
    <mergeCell ref="B18:G18"/>
    <mergeCell ref="G19:G20"/>
    <mergeCell ref="G21:G23"/>
    <mergeCell ref="G24:G26"/>
    <mergeCell ref="D20:F20"/>
    <mergeCell ref="D21:F21"/>
    <mergeCell ref="D19:F19"/>
    <mergeCell ref="D24:F24"/>
    <mergeCell ref="D26:F26"/>
    <mergeCell ref="D23:F23"/>
  </mergeCells>
  <phoneticPr fontId="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2:D16"/>
  <sheetViews>
    <sheetView workbookViewId="0">
      <selection activeCell="A28" sqref="A28"/>
    </sheetView>
  </sheetViews>
  <sheetFormatPr baseColWidth="10" defaultRowHeight="15"/>
  <sheetData>
    <row r="2" spans="2:4">
      <c r="B2">
        <v>1</v>
      </c>
      <c r="C2">
        <v>17</v>
      </c>
      <c r="D2">
        <f>C2*B2</f>
        <v>17</v>
      </c>
    </row>
    <row r="3" spans="2:4">
      <c r="B3">
        <v>2</v>
      </c>
      <c r="C3">
        <f>C2</f>
        <v>17</v>
      </c>
      <c r="D3">
        <f t="shared" ref="D3:D16" si="0">C3*B3</f>
        <v>34</v>
      </c>
    </row>
    <row r="4" spans="2:4">
      <c r="B4">
        <v>3</v>
      </c>
      <c r="C4">
        <f t="shared" ref="C4:C16" si="1">C3</f>
        <v>17</v>
      </c>
      <c r="D4">
        <f t="shared" si="0"/>
        <v>51</v>
      </c>
    </row>
    <row r="5" spans="2:4">
      <c r="B5">
        <v>4</v>
      </c>
      <c r="C5">
        <f t="shared" si="1"/>
        <v>17</v>
      </c>
      <c r="D5">
        <f t="shared" si="0"/>
        <v>68</v>
      </c>
    </row>
    <row r="6" spans="2:4">
      <c r="B6">
        <v>5</v>
      </c>
      <c r="C6">
        <f t="shared" si="1"/>
        <v>17</v>
      </c>
      <c r="D6">
        <f t="shared" si="0"/>
        <v>85</v>
      </c>
    </row>
    <row r="7" spans="2:4">
      <c r="B7">
        <v>6</v>
      </c>
      <c r="C7">
        <f t="shared" si="1"/>
        <v>17</v>
      </c>
      <c r="D7">
        <f t="shared" si="0"/>
        <v>102</v>
      </c>
    </row>
    <row r="8" spans="2:4">
      <c r="B8">
        <v>7</v>
      </c>
      <c r="C8">
        <f t="shared" si="1"/>
        <v>17</v>
      </c>
      <c r="D8">
        <f t="shared" si="0"/>
        <v>119</v>
      </c>
    </row>
    <row r="9" spans="2:4">
      <c r="B9">
        <v>8</v>
      </c>
      <c r="C9">
        <f t="shared" si="1"/>
        <v>17</v>
      </c>
      <c r="D9">
        <f t="shared" si="0"/>
        <v>136</v>
      </c>
    </row>
    <row r="10" spans="2:4">
      <c r="B10">
        <v>9</v>
      </c>
      <c r="C10">
        <f t="shared" si="1"/>
        <v>17</v>
      </c>
      <c r="D10">
        <f t="shared" si="0"/>
        <v>153</v>
      </c>
    </row>
    <row r="11" spans="2:4">
      <c r="B11">
        <v>10</v>
      </c>
      <c r="C11">
        <f t="shared" si="1"/>
        <v>17</v>
      </c>
      <c r="D11">
        <f t="shared" si="0"/>
        <v>170</v>
      </c>
    </row>
    <row r="12" spans="2:4">
      <c r="B12">
        <v>11</v>
      </c>
      <c r="C12">
        <f t="shared" si="1"/>
        <v>17</v>
      </c>
      <c r="D12">
        <f t="shared" si="0"/>
        <v>187</v>
      </c>
    </row>
    <row r="13" spans="2:4">
      <c r="B13">
        <v>12</v>
      </c>
      <c r="C13">
        <f t="shared" si="1"/>
        <v>17</v>
      </c>
      <c r="D13">
        <f t="shared" si="0"/>
        <v>204</v>
      </c>
    </row>
    <row r="14" spans="2:4">
      <c r="B14">
        <v>13</v>
      </c>
      <c r="C14">
        <f t="shared" si="1"/>
        <v>17</v>
      </c>
      <c r="D14">
        <f t="shared" si="0"/>
        <v>221</v>
      </c>
    </row>
    <row r="15" spans="2:4">
      <c r="B15">
        <v>14</v>
      </c>
      <c r="C15">
        <f t="shared" si="1"/>
        <v>17</v>
      </c>
      <c r="D15">
        <f t="shared" si="0"/>
        <v>238</v>
      </c>
    </row>
    <row r="16" spans="2:4">
      <c r="B16">
        <v>15</v>
      </c>
      <c r="C16">
        <f t="shared" si="1"/>
        <v>17</v>
      </c>
      <c r="D16">
        <f t="shared" si="0"/>
        <v>255</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Hoja1</vt:lpstr>
      <vt:lpstr>Hoja2</vt:lpstr>
      <vt:lpstr>Hoja3</vt:lpstr>
      <vt:lpstr>Hoja1!Área_de_impresión</vt:lpstr>
      <vt:lpstr>Hoja1!Títulos_a_imprimir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Andrea Lotero Ramirez</dc:creator>
  <cp:lastModifiedBy>juan.alvarez</cp:lastModifiedBy>
  <cp:lastPrinted>2013-10-15T15:59:21Z</cp:lastPrinted>
  <dcterms:created xsi:type="dcterms:W3CDTF">2013-10-01T22:28:29Z</dcterms:created>
  <dcterms:modified xsi:type="dcterms:W3CDTF">2013-10-16T21:33:42Z</dcterms:modified>
</cp:coreProperties>
</file>