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1745" windowHeight="7590" tabRatio="727" activeTab="2"/>
  </bookViews>
  <sheets>
    <sheet name="Lista de verificación PVP" sheetId="9" r:id="rId1"/>
    <sheet name="Resumen" sheetId="12" r:id="rId2"/>
    <sheet name="Resumen Ejecutivo" sheetId="13" r:id="rId3"/>
  </sheets>
  <definedNames>
    <definedName name="Print_Area" localSheetId="0">'Lista de verificación PVP'!$A$1:$H$161</definedName>
    <definedName name="Tiporegistro">#REF!</definedName>
  </definedNames>
  <calcPr calcId="144525"/>
  <customWorkbookViews>
    <customWorkbookView name="BASC ANTIOQUIA - Dirección - Vista personalizada" guid="{E09D90D5-4E33-479B-9F6B-C3D52208DB84}" mergeInterval="0" personalView="1" maximized="1" windowWidth="1020" windowHeight="596" tabRatio="727" activeSheetId="7"/>
  </customWorkbookViews>
</workbook>
</file>

<file path=xl/calcChain.xml><?xml version="1.0" encoding="utf-8"?>
<calcChain xmlns="http://schemas.openxmlformats.org/spreadsheetml/2006/main">
  <c r="G162" i="9" l="1"/>
  <c r="D15" i="12" s="1"/>
  <c r="E15" i="12"/>
  <c r="F162" i="9"/>
  <c r="C15" i="12" s="1"/>
  <c r="H15" i="12" s="1"/>
  <c r="G148" i="9"/>
  <c r="D14" i="12" s="1"/>
  <c r="H148" i="9"/>
  <c r="E14" i="12" s="1"/>
  <c r="F148" i="9"/>
  <c r="C14" i="12" s="1"/>
  <c r="H14" i="12" s="1"/>
  <c r="G125" i="9"/>
  <c r="D13" i="12" s="1"/>
  <c r="H125" i="9"/>
  <c r="E13" i="12" s="1"/>
  <c r="F125" i="9"/>
  <c r="C13" i="12" s="1"/>
  <c r="G117" i="9"/>
  <c r="D12" i="12" s="1"/>
  <c r="H117" i="9"/>
  <c r="E12" i="12" s="1"/>
  <c r="F117" i="9"/>
  <c r="C12" i="12" s="1"/>
  <c r="G103" i="9"/>
  <c r="D11" i="12" s="1"/>
  <c r="H103" i="9"/>
  <c r="E11" i="12" s="1"/>
  <c r="F103" i="9"/>
  <c r="C11" i="12" s="1"/>
  <c r="H11" i="12" s="1"/>
  <c r="G86" i="9"/>
  <c r="D10" i="12" s="1"/>
  <c r="H86" i="9"/>
  <c r="E10" i="12" s="1"/>
  <c r="F86" i="9"/>
  <c r="C10" i="12" s="1"/>
  <c r="H10" i="12" s="1"/>
  <c r="G70" i="9"/>
  <c r="D9" i="12" s="1"/>
  <c r="H70" i="9"/>
  <c r="E9" i="12" s="1"/>
  <c r="F70" i="9"/>
  <c r="C9" i="12" s="1"/>
  <c r="H9" i="12" s="1"/>
  <c r="F59" i="9"/>
  <c r="C8" i="12" s="1"/>
  <c r="H59" i="9"/>
  <c r="E8" i="12" s="1"/>
  <c r="G59" i="9"/>
  <c r="D8" i="12" s="1"/>
  <c r="G45" i="9"/>
  <c r="D7" i="12" s="1"/>
  <c r="H45" i="9"/>
  <c r="E7" i="12" s="1"/>
  <c r="F45" i="9"/>
  <c r="C7" i="12" s="1"/>
  <c r="H7" i="12" s="1"/>
  <c r="H31" i="9"/>
  <c r="E6" i="12" s="1"/>
  <c r="G31" i="9"/>
  <c r="D6" i="12" s="1"/>
  <c r="F31" i="9"/>
  <c r="C6" i="12" s="1"/>
  <c r="H20" i="9"/>
  <c r="E5" i="12" s="1"/>
  <c r="G20" i="9"/>
  <c r="D5" i="12" s="1"/>
  <c r="F20" i="9"/>
  <c r="C5" i="12" s="1"/>
  <c r="H13" i="12" l="1"/>
  <c r="H12" i="12"/>
  <c r="C16" i="12"/>
  <c r="H6" i="12"/>
  <c r="H5" i="12"/>
  <c r="D16" i="12"/>
  <c r="H8" i="12"/>
  <c r="B16" i="12"/>
  <c r="F8" i="12"/>
  <c r="G8" i="12"/>
  <c r="F9" i="12"/>
  <c r="G9" i="12"/>
  <c r="I9" i="12" s="1"/>
  <c r="F10" i="12"/>
  <c r="G10" i="12"/>
  <c r="I10" i="12" s="1"/>
  <c r="F11" i="12"/>
  <c r="G11" i="12"/>
  <c r="I11" i="12" s="1"/>
  <c r="F12" i="12"/>
  <c r="G12" i="12"/>
  <c r="I12" i="12" s="1"/>
  <c r="F13" i="12"/>
  <c r="G13" i="12"/>
  <c r="F14" i="12"/>
  <c r="G14" i="12"/>
  <c r="I14" i="12" s="1"/>
  <c r="F15" i="12"/>
  <c r="G15" i="12"/>
  <c r="I15" i="12" s="1"/>
  <c r="F5" i="12"/>
  <c r="G5" i="12"/>
  <c r="F6" i="12"/>
  <c r="G6" i="12"/>
  <c r="I6" i="12" s="1"/>
  <c r="F7" i="12"/>
  <c r="G7" i="12"/>
  <c r="I7" i="12" s="1"/>
  <c r="I13" i="12" l="1"/>
  <c r="G16" i="12"/>
  <c r="B19" i="12" s="1"/>
  <c r="I5" i="12"/>
  <c r="I8" i="12"/>
  <c r="F16" i="12"/>
  <c r="E16" i="12"/>
  <c r="C17" i="12" l="1"/>
  <c r="D17" i="12"/>
  <c r="B17" i="12"/>
  <c r="H17" i="12"/>
  <c r="B20" i="12" s="1"/>
</calcChain>
</file>

<file path=xl/sharedStrings.xml><?xml version="1.0" encoding="utf-8"?>
<sst xmlns="http://schemas.openxmlformats.org/spreadsheetml/2006/main" count="595" uniqueCount="347">
  <si>
    <t>NUMERAL</t>
  </si>
  <si>
    <t>ELEMENTO</t>
  </si>
  <si>
    <t xml:space="preserve">REQUISITO </t>
  </si>
  <si>
    <t>4.1</t>
  </si>
  <si>
    <t>4.2</t>
  </si>
  <si>
    <t>4.3</t>
  </si>
  <si>
    <t>4.4</t>
  </si>
  <si>
    <t>4.5</t>
  </si>
  <si>
    <t>4.6</t>
  </si>
  <si>
    <t>CAPITULO I. DE LA ADMINISTRACIÓN Y GESTION DE LA SEGURIDAD.</t>
  </si>
  <si>
    <t>La responsabilidad por el control y la seguridad de las cadenas de suministro surge desde el nivel más alto y se traslada a todos los niveles del exportador. Una adecuada gestión administrativa que garantice el control y la seguridad en sus operaciones comerciales junto con una política sólida respecto a la integridad y la seguridad de sus cadenas de suministro, fortalecen el comercio legítimo y elevan los niveles de confianza en los exportadores. El solicitante y el Operador Económico Autorizado deben cumplir los siguientes requisitos:</t>
  </si>
  <si>
    <t>1.1</t>
  </si>
  <si>
    <t>1.2</t>
  </si>
  <si>
    <t>1.3</t>
  </si>
  <si>
    <t>1.4</t>
  </si>
  <si>
    <t>1.5</t>
  </si>
  <si>
    <t>ADMINISTRACIÓN Y GESTION DE LA SEGURIDAD</t>
  </si>
  <si>
    <t>1.6</t>
  </si>
  <si>
    <t>1.7</t>
  </si>
  <si>
    <t>1.8</t>
  </si>
  <si>
    <t>1.9</t>
  </si>
  <si>
    <t>Debe demostrar solvencia financiera durante los tres últimos años de operaciones.</t>
  </si>
  <si>
    <t>Debe tener una política de gestión de la seguridad basada en la evaluación del riesgo y orientada a garantizar la seguridad de sus cadenas de suministro, la cual debe tener establecidos objetivos, metas y programas de gestión de la seguridad.</t>
  </si>
  <si>
    <t>Debe tener un manual de seguridad de la empresa que sea eficiente e incluya los procedimientos necesarios y adecuados para mitigar las amenazas y riesgos en sus cadenas de suministro</t>
  </si>
  <si>
    <t>Debe tener un sistema de administración de riesgos relacionado con el manejo de seguridad en sus cadenas de suministro, que prevea la identificación de actividades ilícitas, entre otras lavado de activos, narcotráfico y financiación del terrorismo. Este sistema deberá contar con procedimientos que permitan controlar todos los documentos físicos o electrónicos que lo soportan y garantizar que éstos sean comunicados, localizados y accesados sólo por personal autorizado</t>
  </si>
  <si>
    <t>Debe tener implementados un código de ética que contenga las reglas de comportamiento orientadas a asegurar la transparencia en el ejercicio de su actividad.</t>
  </si>
  <si>
    <t>Debe establecer y mantener una estructura organizacional y procesos documentados, implementados, mantenidos y en proceso de mejora continua como: a). mapa de procesos, b). caracterización de procesos, c). manual de funciones y, d). manuales de procedimientos de la empresa, en los que señale los cargos críticos para la seguridad en la cadena de suministro.</t>
  </si>
  <si>
    <t>Debe disponer de una infraestructura física, administrativa, financiera, técnica y de recurso humano que permita ejercer de manera adecuada su actividad.</t>
  </si>
  <si>
    <t>Debe utilizar un sistema informático para el control y seguimiento de su negocio, en particular de sus operaciones financieras, contables, aduaneras y comerciales.</t>
  </si>
  <si>
    <t>CAPITULO II. DE LOS ASOCIADOS DE NEGOCIO.</t>
  </si>
  <si>
    <t>2.1</t>
  </si>
  <si>
    <t>2.2</t>
  </si>
  <si>
    <t>2.3</t>
  </si>
  <si>
    <t>2.4</t>
  </si>
  <si>
    <t>2.5</t>
  </si>
  <si>
    <t>2.6</t>
  </si>
  <si>
    <t>2.7</t>
  </si>
  <si>
    <t>2.8</t>
  </si>
  <si>
    <t>ASOCIADOS DE NEGOCIO</t>
  </si>
  <si>
    <t>El exportador debe ser consciente de la importancia de conocer a sus asociados de negocio y de tener una exigente selección y monitoreo continuo para protegerse de actividades ilícitas o verse involucrado en incidentes de contaminación de sus cadenas de suministro. Se debe garantizar cadenas de suministro limpias y promover la integridad en los procedimientos de sus asociados de negocio. El solicitante y el Operador Económico Autorizado deben cumplir los siguientes requisitos:</t>
  </si>
  <si>
    <t xml:space="preserve">Los incidentes de seguridad contra la cadena de suministro son amenazas directas al comercio legítimo y a la confianza de los exportadores. Proteger la integridad de los contenedores y demás unidades de carga, así como de los medios de transporte, es imperativo para los exportadores que requieren mantener cadenas de suministro libres de contaminaciones. Desde antes del llenado se deben aplicar procedimientos para revisar, cargar, sellar y mantener la trazabilidad de los mismos.
El solicitante y el Operador Económico Autorizado deben cumplir los siguientes requisitos:
</t>
  </si>
  <si>
    <t>Debe identificar a sus asociados de negocio autorizados como Operador Económico Autorizado en Colombia o certificados por otro programa de seguridad administrado por una aduana extranjera.</t>
  </si>
  <si>
    <t>Debe demostrar mediante manifestación suscrita por sus asociados de negocio no autorizados como Operador Económico Autorizado en Colombia ni certificados por otro
programa de seguridad administrado por una aduana extranjera, que cumplen los criterios mínimos del Operador Económico Autorizado.</t>
  </si>
  <si>
    <t>Basado en un proceso de análisis y evaluación de riesgos debe exigir a sus proveedores un plan de contingencia de su actividad que garantice el desarrollo óptimo de las operaciones.</t>
  </si>
  <si>
    <t>Debe garantizar que en los casos en que transfiera, delegue, tercerice o subcontrate alguno de sus recursos o procesos relacionados con sus cadenas de suministro, el prestador del servicio o outsourcing, cumple los requisitos mínimos del Operador Económico Autorizado.</t>
  </si>
  <si>
    <t>3.1</t>
  </si>
  <si>
    <t>3.2</t>
  </si>
  <si>
    <t>3.3</t>
  </si>
  <si>
    <t>3.4</t>
  </si>
  <si>
    <t>3.5</t>
  </si>
  <si>
    <t>3.6</t>
  </si>
  <si>
    <t>3.7</t>
  </si>
  <si>
    <t>3.8</t>
  </si>
  <si>
    <t>3.9</t>
  </si>
  <si>
    <t>3.10</t>
  </si>
  <si>
    <t>3.11</t>
  </si>
  <si>
    <t>SEGURIDAD DEL CONTENEDOR Y DEMÁS UNIDADES DE CARGA</t>
  </si>
  <si>
    <t>CAPITULO III. DE LA SEGURIDAD DEL CONTENEDOR Y DEMÁS UNIDADES DE CARGA</t>
  </si>
  <si>
    <t>CAPITULO IV. DE LOS CONTROLES DE ACCESO FISICO</t>
  </si>
  <si>
    <t>El control de acceso a las instalaciones de la empresa deberá incluir medidas de control para prevenir el acceso no autorizado a las instalaciones, mantener el control de empleados y visitantes, y proteger los bienes de la empresa. 
El solicitante y el Operador Económico Autorizado deben cumplir los siguientes requisitos:</t>
  </si>
  <si>
    <t>4.7</t>
  </si>
  <si>
    <t>4.8</t>
  </si>
  <si>
    <t>4.9</t>
  </si>
  <si>
    <t>4.10</t>
  </si>
  <si>
    <t>4.11</t>
  </si>
  <si>
    <t>CONTROLES DE ACCESO FÍSICO</t>
  </si>
  <si>
    <t>CAPITULO V. DE LA SEGURIDAD DEL PERSONAL</t>
  </si>
  <si>
    <t>El exportador debe ser consciente de la importancia de conocer a sus empleados y demás personal vinculado. Para su seguridad y la de sus cadenas de suministro, es muy importante garantizar la integridad del recurso humano. Un exigente proceso de selección de personal, junto con un programa de seguimiento y control permanente de los empleados que trabajan en cargos críticos, deben ser implementados por los exportadores. El solicitante y el Operador Económico Autorizado deben cumplir los siguientes requisitos:</t>
  </si>
  <si>
    <t>5.1</t>
  </si>
  <si>
    <t>5.3</t>
  </si>
  <si>
    <t>5.4</t>
  </si>
  <si>
    <t>5.5</t>
  </si>
  <si>
    <t>5.6</t>
  </si>
  <si>
    <t>5.7</t>
  </si>
  <si>
    <t>5.8</t>
  </si>
  <si>
    <t>SEGURIDAD DEL PERSONAL</t>
  </si>
  <si>
    <t>CAPITULO VI. DE LA SEGURIDAD DE LOS PROCESOS</t>
  </si>
  <si>
    <t>El exportador debe contar con procedimientos para garantizar la integridad y seguridad de los procesos relevantes al manejo, almacenamiento y transporte de su carga en la cadena de suministro. Los procedimientos deben incluir la identificación de inicio y fin del proceso, indicador de medición, requisitos, documentos y responsable de cada proceso. El exportador que envíe o reciba carga deberá asegurarse que ésta concuerde con la documentación apropiada con el envío y que esté disponible antes de la llegada de la carga. 
El solicitante y el Operador Económico Autorizado deben cumplir los siguientes requisitos:</t>
  </si>
  <si>
    <t>6.1</t>
  </si>
  <si>
    <t>6.2</t>
  </si>
  <si>
    <t>6.3</t>
  </si>
  <si>
    <t>6.4</t>
  </si>
  <si>
    <t>6.5</t>
  </si>
  <si>
    <t>6.6</t>
  </si>
  <si>
    <t>6.7</t>
  </si>
  <si>
    <t>6.8</t>
  </si>
  <si>
    <t>6.9</t>
  </si>
  <si>
    <t>6.10</t>
  </si>
  <si>
    <t>6.11</t>
  </si>
  <si>
    <t>6.12</t>
  </si>
  <si>
    <t>6.13</t>
  </si>
  <si>
    <t>SEGURIDAD DE LOS PROCESOS</t>
  </si>
  <si>
    <t>CAPITULO VII. DE LA SEGURIDAD FISICA</t>
  </si>
  <si>
    <t>7.1</t>
  </si>
  <si>
    <t>7.2</t>
  </si>
  <si>
    <t>7.3</t>
  </si>
  <si>
    <t>7.4</t>
  </si>
  <si>
    <t>7.5</t>
  </si>
  <si>
    <t>7.6</t>
  </si>
  <si>
    <t>7.7</t>
  </si>
  <si>
    <t>7.8</t>
  </si>
  <si>
    <t>7.9</t>
  </si>
  <si>
    <t>7.10</t>
  </si>
  <si>
    <t>7.11</t>
  </si>
  <si>
    <t>7.13</t>
  </si>
  <si>
    <t>7.14</t>
  </si>
  <si>
    <t>El exportador debe implementar las medidas que garanticen la seguridad de todas sus instalaciones, así como la vigilancia y control de los perímetros exterior e interior. Las instalaciones de manejo y almacenaje de carga deben tener barreras físicas y elementos de disuasión para protegerlas contra el acceso no autorizado. 
El solicitante y el Operador Económico Autorizado deben cumplir los siguientes requisitos:</t>
  </si>
  <si>
    <t>SEGURIDAD FÍSICA</t>
  </si>
  <si>
    <t>Garantizar la revisión tanto al ingreso como a la salida de sus instalaciones, de todas las personas, vehículos, paquetes y demás objetos.</t>
  </si>
  <si>
    <t>Debe entregar a todos los visitantes una identificación temporal, la cual debe ser portada en un lugar visible</t>
  </si>
  <si>
    <t>Debe atender, controlar y supervisar todas las puertas de entrada y salida de los diferentes medios de transporte y/o personas.</t>
  </si>
  <si>
    <t>Basado en un proceso documentado de análisis y evaluación de riesgos debe inspeccionar todas las cercas, barreras perimetrales, puertas, ventanas, etc., para verificar su integridad e identificar daños, dejando registro de la misma.</t>
  </si>
  <si>
    <t xml:space="preserve">Debe tener un servicio de vigilancia y seguridad propio o contratado con una empresa competente y debidamente autorizada, que garantice una acción de respuesta oportuna
y disponibilidad durante las 24 horas del día. </t>
  </si>
  <si>
    <t>5.2</t>
  </si>
  <si>
    <t>Debe tener procedimientos documentados para el seguimiento y análisis de resultados de los estudios socioeconómicos y las visitas domiciliarias, que permitan detectar cambios relevantes o injustificados en el patrimonio del personal vinculado.</t>
  </si>
  <si>
    <t>Basado en un proceso documentado de análisis y evaluación de riesgos, debe tener establecidas cláusulas de  confidencialidad y de responsabilidad en los contratos de su
personal vinculado.</t>
  </si>
  <si>
    <t>CAPITULO VIII. DE LA SEGURIDAD EN TECNOLOGIA DE LA INFORMACION</t>
  </si>
  <si>
    <t>La información del exportador, su documentación y los sistemas para procesarlos deben protegerse mediante el uso de la mejor tecnología que se tenga al alcance. Las medidas de prevención para mantener la confidencialidad e integridad de los sistemas de información, del acceso a la documentación y de los sistemas utilizados en sus operaciones comerciales, deben ser adoptadas adecuadamente. 
El solicitante y el Operador Económico Autorizado deben cumplir los siguientes requisitos</t>
  </si>
  <si>
    <t>8.1</t>
  </si>
  <si>
    <t>8.2</t>
  </si>
  <si>
    <t>8.3</t>
  </si>
  <si>
    <t>8.4</t>
  </si>
  <si>
    <t>8.5</t>
  </si>
  <si>
    <t>8.6</t>
  </si>
  <si>
    <t>8.7</t>
  </si>
  <si>
    <t>8.8</t>
  </si>
  <si>
    <t>8.9</t>
  </si>
  <si>
    <t>SEGURIDAD INFORMÁTICA</t>
  </si>
  <si>
    <t>Debe asignar cuentas individuales de acceso a la plataforma de tecnología que exijan como mínimo un cambio de contraseña cada 30 días o menos, longitud mínima, caracteres alfanuméricos y que la contraseña no sea igual a las tres anteriores.</t>
  </si>
  <si>
    <t>Debe tener establecidos controles que permitan identificar el abuso de los sistemas de computo y de tecnología informática así como para detectar el acceso inapropiado y la manipulación indebida de la información. Estos controles deben considerar como mínimo: firewall, VPN, Hubs, routers, detección de intrusos, directorios compartidos, puertos abiertos, cuentas inactivas, correo electrónico y registro de logs, según corresponda.</t>
  </si>
  <si>
    <t>Debe cumplir y fomentar el cumplimiento por parte de su personal vinculado de las disposiciones legales sobre propiedad intelectual y derechos de autor.</t>
  </si>
  <si>
    <t>CAPITULO IX. DEL ENTRENAMIENTO EN SEGURIDAD Y CONCIENCIA DE AMENAZAS</t>
  </si>
  <si>
    <t>El exportador debe identificar las competencias requeridas por sus empleados en todos sus niveles y adelantar programas de formación específica para que éstos desarrollen la capacidad de mantener la integridad de las cadenas de suministro reconociendo las amenazas internas y externas en cada punto de la cadena de suministro. Los empleados deben conocer los procedimientos establecidos y las directivas para identificar y denunciar situaciones irregulares. 
El solicitante y el Operador Económico Autorizado deben cumplir los siguientes requisitos</t>
  </si>
  <si>
    <t>9.1</t>
  </si>
  <si>
    <t>9.2</t>
  </si>
  <si>
    <t>9.3</t>
  </si>
  <si>
    <t>9.4</t>
  </si>
  <si>
    <t>9.5</t>
  </si>
  <si>
    <t>ENTRENAMIENTO EN SEGURIDAD</t>
  </si>
  <si>
    <t>Debe tener implementado un programa de concienciación sobre amenazas, dirigido a todo el personal vinculado para prevenir, reconocer y actuar frente a cualquier actividad delictiva.</t>
  </si>
  <si>
    <t>CAPITULO X. DE LA SEGURIDAD FITOSANITARIA Y ZOOSANITARIA</t>
  </si>
  <si>
    <t>El Exportador de productos agropecuarios tales como plantas, productos vegetales y otros artículos reglamentados; animales, sus productos y subproductos; medicamentos y biológicos de uso veterinario e insumos agrícolas y pecuarios, entre otros</t>
  </si>
  <si>
    <t>10.1</t>
  </si>
  <si>
    <t>10.2</t>
  </si>
  <si>
    <t>10.3</t>
  </si>
  <si>
    <t>10.4</t>
  </si>
  <si>
    <t>10.5</t>
  </si>
  <si>
    <t>10.6</t>
  </si>
  <si>
    <t>10.7</t>
  </si>
  <si>
    <t>10.8</t>
  </si>
  <si>
    <t>10.9</t>
  </si>
  <si>
    <t>10.10</t>
  </si>
  <si>
    <t>10.11</t>
  </si>
  <si>
    <t>10.12</t>
  </si>
  <si>
    <t>10.13</t>
  </si>
  <si>
    <t>10.14</t>
  </si>
  <si>
    <t>10.15</t>
  </si>
  <si>
    <t>10.16</t>
  </si>
  <si>
    <t>10.17</t>
  </si>
  <si>
    <t>10.18</t>
  </si>
  <si>
    <t>10.19</t>
  </si>
  <si>
    <t>10.20</t>
  </si>
  <si>
    <t>SEGURIDAD FITOSANITARIA Y ZOOSANITARIA</t>
  </si>
  <si>
    <t>CAPITULO XI. DE LA SEGURIDAD SANITARIA</t>
  </si>
  <si>
    <t>El Exportador de alimentos, materias primas e insumos para consumo humano:</t>
  </si>
  <si>
    <t>11.1</t>
  </si>
  <si>
    <t>11.2</t>
  </si>
  <si>
    <t>11.3</t>
  </si>
  <si>
    <t>11.4</t>
  </si>
  <si>
    <t>11.5</t>
  </si>
  <si>
    <t>11.6</t>
  </si>
  <si>
    <t>11.7</t>
  </si>
  <si>
    <t>11.8</t>
  </si>
  <si>
    <t>11.9</t>
  </si>
  <si>
    <t>11.10</t>
  </si>
  <si>
    <t>11.11</t>
  </si>
  <si>
    <t>SEGURIDAD SANITARIA</t>
  </si>
  <si>
    <t>Debe tener implementadas medidas de seguridad apropiadas para mantener la integridad de los contenedores y demás unidades de carga en el punto de llenado para protegerlos contra la introducción de personal y/o materiales no autorizados.</t>
  </si>
  <si>
    <t>Debe tener procedimientos documentados para verificar, en el punto de llenado, la integridad física de la estructura del contenedor y demás unidades de carga antes del llenado, esto incluye la confiabilidad de los mecanismos de cerradura de las puertas.</t>
  </si>
  <si>
    <t>Debe tener procedimientos documentados para reconocer y reportar a las autoridades competentes, cuando los sellos, contenedores y/o demás unidades de carga han sido vulnerados.</t>
  </si>
  <si>
    <t>Debe almacenar los contenedores y demás unidades de carga, llenas y vacías, en áreas seguras que impidan el acceso y/o manipulación no autorizada. Dichas áreas deben ser inspeccionadas periódicamente y se debe dejar registro de la inspección y el responsable.</t>
  </si>
  <si>
    <t>Debe tener implementadas medidas de seguridad para identificar plenamente a los conductores, sus acompañantes y los vehículos antes de que reciban o entreguen la carga.</t>
  </si>
  <si>
    <t>Debe tener procedimientos documentados para el archivo, almacenamiento y protección de la documentación de la cadena de suministro y su destrucción cuando a ello hubiere
lugar.</t>
  </si>
  <si>
    <t>Debe tener herramientas que le permitan garantizar la trazabilidad de la carga y del vehículo que la transporta desde el punto de llenado hasta el puerto de embarque al exterior.</t>
  </si>
  <si>
    <t>Debe asegurarse que sus proveedores de productos e insumos agropecuarios cumplan íntegramente la totalidad de los requisitos sanitarios establecidos para el desarrollo de su actividad.</t>
  </si>
  <si>
    <t>Debe limitar el acceso de los empleados a las áreas críticas dentro de toda la cadena de producción y comercialización del producto, cuando se requieran de condiciones de sanidad e inocuidad exigidas.</t>
  </si>
  <si>
    <t>Debe aplicar la normatividad nacional en materia fitosanitaria y zoosanitaria establecida por las autoridades nacionales.</t>
  </si>
  <si>
    <t>Debe contar con un área de almacenamiento y clasificación en sus instalaciones para el desarrollo de las inspecciones sanitarias previas a la salida hacia el lugar de embarque.</t>
  </si>
  <si>
    <t>Debe garantizar la capacitación de su personal y proveedores en temas relacionados con exigencias sanitarias y de inocuidad según la reglamentación sanitaria vigente.</t>
  </si>
  <si>
    <t>Debe tener establecido un plan fitosanitario y zoosanitario con monitoreo continuo.</t>
  </si>
  <si>
    <t>Debe tener establecido un plan sanitario de control de plagas y roedores.</t>
  </si>
  <si>
    <t>Debe tener establecidas actividades o programas que lleven a la protección del medio ambiente, según su sistema de producción.</t>
  </si>
  <si>
    <t>Debe tener definida una separación de áreas y flujos de movimiento de personal en las diferentes etapas de producción, transformación, comercialización, según sea el caso.</t>
  </si>
  <si>
    <t>Debe tener establecido un protocolo de manejo, inactivación o destrucción de productos que representen riesgo fitosanitario y zoosanitario, tales como: plantas enfermas, desechos de cosecha, mortalidades de animales, entre otros.</t>
  </si>
  <si>
    <t>El Exportador de plantas ornamentales, semillas, y productos frescos tales como: aromáticas, hortalizas, flores, frutas, y los demás que el ICA considere incluir, debe contar con los servicios de un Ingeniero Agrónomo que esté debidamente registrado ante el ICA.</t>
  </si>
  <si>
    <t>Debe asegurarse que sus proveedores de alimentos, materias primas e insumos para consumo humano cumplan íntegramente la totalidad de los requisitos sanitarios establecidos en la reglamentación vigente</t>
  </si>
  <si>
    <t>Debe haber comunicado a sus proveedores que suministren materias primas insumos o alimentos para consumo humano que el fabricante es solidario en el cumplimiento de la reglamentación sanitaria vigente que expide en Colombia el Ministerio de la Protección Social</t>
  </si>
  <si>
    <t>Debe cumplir la reglamentación sanitaria vigente aplicable a su proceso de exportación.</t>
  </si>
  <si>
    <t>Debe tener vigentes las certificaciones y/o conceptos sanitarios aplicables a su actividad.</t>
  </si>
  <si>
    <t>De acuerdo con el producto objeto de exportación y de los requisitos sanitarios de destino debe tener implementado y certificado, según corresponda, el sistema de inocuidad HACCP</t>
  </si>
  <si>
    <t>Debe almacenar su carga objeto de exportación en una bodega que tenga concepto sanitario favorable emitido por la Entidad Territorial de Salud competente en la
jurisdicción</t>
  </si>
  <si>
    <t>Debe asegurarse antes del llenado, que los contenedores y demás unidades de carga reúnan las condiciones óptimas de limpieza, conservación y almacenamiento.</t>
  </si>
  <si>
    <t>Debe limitar el acceso de los empleados a las áreas críticas en términos sanitarios y de inocuidad.</t>
  </si>
  <si>
    <t>Debe tener establecidos, documentados, implementados, mantenidos y en proceso de mejora continua, procedimientos para garantizar la integridad y seguridad de los procesos relativos a la producción, manejo, almacenamiento y transporte de la carga.</t>
  </si>
  <si>
    <t>Debe garantizar la capacitación en temas relacionadas con exigencias sanitarias y de inocuidad conforme la reglamentación sanitaria vigente.</t>
  </si>
  <si>
    <t>Debe tener procedimientos documentados para cerrar y sellar correctamente los contenedores y demás unidades de carga en el punto de llenado, cada vez que sean abiertos.</t>
  </si>
  <si>
    <t>8.10</t>
  </si>
  <si>
    <t>8.11</t>
  </si>
  <si>
    <t>Debe tener un lugar físico definido en donde se desarrolle la actividad informática con las medidas de seguridad apropiadas que garanticen el acceso solo a personal autorizado.</t>
  </si>
  <si>
    <t>Debe tener un sistema que identifique los usuarios que acceden a la información y que establezca el tipo de acciones que realiza sobre los datos (consulta, inserción, borrado, actualización).</t>
  </si>
  <si>
    <t>7.12</t>
  </si>
  <si>
    <r>
      <t xml:space="preserve">Debe tener procedimientos documentados para la inspección de contenedores y demás unidades de carga en el punto de llenado, que debe incluir como mínimo, los siguientes puntos:
</t>
    </r>
    <r>
      <rPr>
        <b/>
        <u/>
        <sz val="8"/>
        <rFont val="Tahoma"/>
        <family val="2"/>
      </rPr>
      <t>Contenedor:</t>
    </r>
    <r>
      <rPr>
        <sz val="8"/>
        <rFont val="Tahoma"/>
        <family val="2"/>
      </rPr>
      <t xml:space="preserve">  
1. Pared delantera.
2. Lado izquierdo.
3. Lado derecho.
4. Piso.
5. Techo interior / exterior.
6. Puertas interiores / exteriores.
7. Exterior / Sección inferior.
Para contenedores refrigerados, además:
8. Área del evaporador.
9. Área de la batería o caja de control eléctrico.
10. Área del condensador.
11. Caja de control.
12. Área del compresor.
</t>
    </r>
    <r>
      <rPr>
        <b/>
        <u/>
        <sz val="8"/>
        <rFont val="Tahoma"/>
        <family val="2"/>
      </rPr>
      <t>Remolque:</t>
    </r>
    <r>
      <rPr>
        <u/>
        <sz val="8"/>
        <rFont val="Tahoma"/>
        <family val="2"/>
      </rPr>
      <t xml:space="preserve">
</t>
    </r>
    <r>
      <rPr>
        <sz val="8"/>
        <rFont val="Tahoma"/>
        <family val="2"/>
      </rPr>
      <t xml:space="preserve">1. Pared delantera.
2. Lado izquierdo.
3. Lado derecho.
4. Piso.
5. Techo interior / exterior.
6. Puertas interiores / exteriores.
7. Exterior / Sección inferior.
8. Chasis y área de la quinta rueda
Para remolques refrigerados, además:
9. Área del evaporador.
10. Área de la batería o caja de control eléctrico.
11. Área del condensador.
12. Caja de control.
13. Área del compresor.
</t>
    </r>
    <r>
      <rPr>
        <b/>
        <u/>
        <sz val="8"/>
        <rFont val="Tahoma"/>
        <family val="2"/>
      </rPr>
      <t>Vehículo:</t>
    </r>
    <r>
      <rPr>
        <sz val="8"/>
        <rFont val="Tahoma"/>
        <family val="2"/>
      </rPr>
      <t xml:space="preserve">
1. Parachoques, neumáticos y rines;
2. Puertas y compartimientos de herramientas;
3. Caja de la batería;
4. Caja y filtros de aire;
5. Tanques de combustible;
6. Compartimientos del interior
de la cabina y dormitorio;
7. Rompevientos, deflectores y techo;
8. Chasis y área de la quinta rueda.
Del proceso de verificación e inspección debe quedar un registro documental en donde conste el responsable.</t>
    </r>
  </si>
  <si>
    <t>Debe tener procedimientos documentados para la selección, evaluación y conocimiento de sus asociados de negocio que garanticen su confiabilidad.</t>
  </si>
  <si>
    <t>Debe tener implementadas las Buenas Prácticas de Manufactura en su proceso de elaboración.</t>
  </si>
  <si>
    <t>Debe tener procedimientos documentados que permitan supervisar la operación de sus proveedores de transporte terrestre relacionadas con su cadena de suministro. Debe incluir como mínimo, aspectos como: selección de vehículos (inspección técnica, mantenimiento y antigüedad), conductores (antecedentes y sanciones), parqueaderos autorizados, control de rutas, comunicaciones, reportes en puestos de control, monitoreo en tiempo real, escoltas, etc.</t>
  </si>
  <si>
    <t>Debe disponer de un plano de su planta física en el que se identifiquen claramente las áreas criticas de la empresa y se divulgue el plan de Evacuación y Emergencias.</t>
  </si>
  <si>
    <t>C</t>
  </si>
  <si>
    <t>NC</t>
  </si>
  <si>
    <t>X</t>
  </si>
  <si>
    <t>Debe tener un plan de continuidad de su negocio que contemple como mínimo las siguientes situaciones: desastre natural, incendio, sabotaje, corte de energía, cyberataques y fallas en las comunicaciones y el transporte.</t>
  </si>
  <si>
    <t>Debe tener procedimientos documentados para perfilar a sus asociados de negocio.
Estos procedimientos deben incluir mínimo, variables como: identificación de propietarios de la empresa, antecedentes legales y comerciales, capacidad financiera, capacidad operacional, capacidad para cumplir los requisitos mínimos del Operador Económico Autorizado, capacidad de respuesta frente a los riesgos y amenazas y definición de la periodicidad de visitas a las instalaciones de sus asociados de negocio.</t>
  </si>
  <si>
    <t>Debe tener evidencia de la certificación obtenida por sus asociados de negocio que sean Operadores Económicos Autorizados en Colombia o certificados por otro programa de seguridad administrado por una aduana extranjera.</t>
  </si>
  <si>
    <t>Basado en un proceso de análisis y evaluación de riesgos, debe realizar y documentar una visita de vinculación y en adelante visitas anuales a las instalaciones donde sus asociados de negocio desarrollan sus operaciones, con el fin de verificar si éstos cumplen los criterios mínimos del Operador Económico Autorizado.</t>
  </si>
  <si>
    <t>NA</t>
  </si>
  <si>
    <t>Debe instalar sellos de alta seguridad que cumplan o excedan los estándares de la norma vigente ISO 17712 a todos los contenedores cargados y demás unidades de carga precintables.</t>
  </si>
  <si>
    <t>Debe tener herramientas que le permitan garantizar la trazabilidad de la unidad de carga desde el punto de llenado hasta el puerto de embarque al exterior.</t>
  </si>
  <si>
    <t>Debe tener procedimientos documentados para el almacenamiento, acceso, distribución, registro de uso, cambio y colocación de los sellos. Sólo personal autorizado debe manejar y distribuir los sellos.</t>
  </si>
  <si>
    <t>Debe tener procedimientos documentados para detectar, neutralizar y denunciar la entrada no autorizada a los contenedores y demás unidades de carga, así como a las áreas de almacenamiento de los mismos.</t>
  </si>
  <si>
    <t>Debe tener procedimientos documentados para asegurar las unidades de carga bajo su responsabilidad, durante labores de mantenimiento o reparación cuando se realizan fuera de sus instalaciones.</t>
  </si>
  <si>
    <t>[</t>
  </si>
  <si>
    <t>CAPITULO</t>
  </si>
  <si>
    <t>N/A</t>
  </si>
  <si>
    <t>Totales</t>
  </si>
  <si>
    <t>Porcentajes Totales</t>
  </si>
  <si>
    <t>RESUMEN</t>
  </si>
  <si>
    <t>TOTAL GENERAL</t>
  </si>
  <si>
    <t>PORCENTAJE TOTAL</t>
  </si>
  <si>
    <t xml:space="preserve"> </t>
  </si>
  <si>
    <t>CU</t>
  </si>
  <si>
    <t>Asociados de Negocio</t>
  </si>
  <si>
    <t>Seguridad del Contenedor y demás Unidades de Carga</t>
  </si>
  <si>
    <t>De la Administración y Gestión de la Seguridad</t>
  </si>
  <si>
    <t>NUM.</t>
  </si>
  <si>
    <t>I</t>
  </si>
  <si>
    <t>II</t>
  </si>
  <si>
    <t>III</t>
  </si>
  <si>
    <t>IV</t>
  </si>
  <si>
    <t>V</t>
  </si>
  <si>
    <t>VI</t>
  </si>
  <si>
    <t>VII</t>
  </si>
  <si>
    <t>IX</t>
  </si>
  <si>
    <t>XI</t>
  </si>
  <si>
    <t>Controles de Acceso Físico</t>
  </si>
  <si>
    <t>Seguridad del Personal</t>
  </si>
  <si>
    <t>Segiuridad de los Procesos</t>
  </si>
  <si>
    <t>Seguridad en Tecnología de la Información</t>
  </si>
  <si>
    <t>Entrenamiento en Seguridad y Conciencia de Amenazas</t>
  </si>
  <si>
    <t>Seguridad Fitosanitaria y Zoosanitaria</t>
  </si>
  <si>
    <t>Seguridad Sanitaria</t>
  </si>
  <si>
    <t>Total Preguntas</t>
  </si>
  <si>
    <t>Preguntas
Validaddas</t>
  </si>
  <si>
    <t>Puntaje</t>
  </si>
  <si>
    <t>%</t>
  </si>
  <si>
    <t>Debe tener implementado un sistema para identificar y controlar el acceso de personas y vehículos a sus instalaciones. El control debe incluir un registro de identificación, fecha, hora de entrada y salida y lugar visitado.</t>
  </si>
  <si>
    <t>VIII</t>
  </si>
  <si>
    <t>Seguridad Física</t>
  </si>
  <si>
    <t>Debe tener procedimientos documentados para el control, entrega, devolución, cambio y pérdida de todas las tarjetas y demás dispositivos de acceso para personal vinculado y visitantes.</t>
  </si>
  <si>
    <t>Debe entregar a todo su personal vinculado una tarjeta de identificación la cual debe ser portada en un lugar visible y tener como mínimo: fotografía actualizada, nombre completo, número de identificación, cargo actual y vigencia.</t>
  </si>
  <si>
    <t>Debe exigir a todos los visitantes para el ingreso a sus instalaciones, identificarse y presentar un documento que debe tener como mínimo: fotografía actualizada, nombre completo y número de identificación.</t>
  </si>
  <si>
    <t>Debe tener procedimientos documentados para informar y aplicar las medidas de seguridad de la empresa al personal vinculado y visitantes.</t>
  </si>
  <si>
    <t>Debe limitar el acceso de personas no autorizadas (personal vinculado y visitantes) a las áreas determinadas como críticas.</t>
  </si>
  <si>
    <t>Debe tener procedimientos documentados para garantizar que los visitantes y vehículos se dirijan únicamente a las áreas autorizadas dentro de las instalaciones.</t>
  </si>
  <si>
    <t>Debe tener procedimientos documentados para que el personal vinculado sepa identificar y afrontar a personas no autorizadas o no identificadas.</t>
  </si>
  <si>
    <t>Debe tener procedimientos documentados para el ingreso, salida y manejo de paquetes y correo.</t>
  </si>
  <si>
    <t>Debe tener procedimientos documentados para la selección de candidatos con posibilidad de ser vinculados a la empresa en cualquier modalidad de contrato. Se debe incluir como mínimo: verificación de la información de la solicitud de empleo, análisis de antecedentes, estudio socioeconómico y visita domiciliaria.</t>
  </si>
  <si>
    <t>Debe mantener actualizada la historia laboral de todo el personal vinculado, que incluya como mínimo: información personal y familiar, certificado judicial anual o semestral, archivo fotográfico, registro de huella dactilar y firma.</t>
  </si>
  <si>
    <t>Basado en un proceso documentado de análisis y evaluación de riesgos, debe identificar y mantener actualizados los cargos críticos relacionados con la seguridad de la cadena de suministro.</t>
  </si>
  <si>
    <t>Debe realizar y documentar al menos una vez al año, estudios socioeconómicos que incluyan visitas domiciliarias al personal que ocupa cargos críticos.</t>
  </si>
  <si>
    <t>Debe tener procedimientos documentados para el retiro del personal vinculado.</t>
  </si>
  <si>
    <t>Debe tener establecidas y documentadas, disposiciones de seguridad para el suministro y manejo de los uniformes y dotación, que incluya el control, entrega, devolución o cambio de los mismos.</t>
  </si>
  <si>
    <t>COMENTARIOS DEL AUDITOR</t>
  </si>
  <si>
    <t>Debe tener procedimientos documentados para garantizar la integridad y la seguridad de la carga en los procesos relativos al manejo, almacenamiento y transporte.</t>
  </si>
  <si>
    <t>Debe tener procedimientos documentados sobre los procesos logísticos asociados a la compra - venta y/o entrada - salida de mercancías, su producción, almacenamiento, consolidación y transporte.</t>
  </si>
  <si>
    <t>Debe tener procedimientos documentados para el control y seguimiento de sus operaciones de aduana, garantizando veracidad y una correcta presentación y trámite de sus declaraciones y de sus demás actuaciones ante la autoridad aduanera.</t>
  </si>
  <si>
    <t>Debe tener procedimientos documentados para garantizar que la información de despacho o recepción de carga sea veraz, legible y que se cuente con ella antes que se reciba efectivamente la carga. Así mismo que dicha información esté protegida contra cambios, pérdidas o introducción de datos erróneos.</t>
  </si>
  <si>
    <t>Basado en un proceso documentado de análisis y evaluación de riesgos debe tener procedimientos documentados para el control, pesaje, contabilización, medición o tallaje de mercancías al ingreso o salida de la zona de almacenamiento.</t>
  </si>
  <si>
    <t>Debe tener procedimientos documentados para detectar y tomar las acciones necesarias en caso de faltantes, sobrantes ó cualquier otra discrepancia o irregularidad en la carga.</t>
  </si>
  <si>
    <t>Debe tener procedimientos documentados para reportar a la autoridad competente los casos en que se detecten irregularidades o actividades ilegales o sospechosas en sus
cadenas de suministro.</t>
  </si>
  <si>
    <t>Debe tener procedimientos documentados para almacenar, custodiar, controlar y revisar antes de su uso, el material de empaque de exportación diferenciándolo de aquel que no va a ser objeto de exportación.</t>
  </si>
  <si>
    <t>Debe tener de un protocolo para resolver eventos inesperados en el transporte de su carga entre el punto de llenado y el puerto de embarque al exterior que contemple como mínimo: detención inesperada, hurto o saqueo del vehículo, desvío de la ruta, bloqueo de la vía, accidente de tránsito, falla mecánica y violación de sellos de seguridad.</t>
  </si>
  <si>
    <t>Basado en un proceso documentado de análisis y evaluación de riesgos, debe establecer las áreas consideradas como críticas en sus instalaciones.</t>
  </si>
  <si>
    <t>Debe tener cercas o barreras perimetrales alrededor de sus instalaciones y de las áreas de manejo y almacenamiento de carga.</t>
  </si>
  <si>
    <t>Debe tener cercas o barreras interiores dentro de las áreas de almacenamiento y manejo de carga para identificar, separar y almacenar los diferentes tipos y/o grupos de mercancías.</t>
  </si>
  <si>
    <t>De acuerdo con las necesidades de su negocio y basado en un proceso documentado de análisis y evaluación de riesgos, debe determinar y mantener la mínima cantidad de puertas necesarias para permitir el acceso y controlar su seguridad.</t>
  </si>
  <si>
    <t>Debe mantener aseguradas y controlar todas las puertas, ventanas y cercas y barreras interiores y exteriores, y tener un responsable que garantice un adecuado control de las llaves de acceso a las diferentes áreas.</t>
  </si>
  <si>
    <t>Debe prohibir el estacionamiento de vehículos de personal vinculado y de visitantes dentro de las áreas de manejo y almacenamiento de carga o en áreas adyacentes a la entrada o salida de las mismas.</t>
  </si>
  <si>
    <t>Debe garantizar que las instalaciones han sido construidas con materiales que resistan la entrada forzada.</t>
  </si>
  <si>
    <t>Debe disponer de señalización e iluminación adecuadas dentro y fuera de las instalaciones, especialmente en entradas y salidas, áreas de manejo, inspección y almacenamiento de carga, cercas y barreras perimetrales y áreas de estacionamiento.</t>
  </si>
  <si>
    <t>Basado en un proceso documentado de análisis y evaluación de riesgos debe utilizar sistemas de alarma y/o videocámaras de vigilancia para monitorear, alertar, registrar y supervisar las instalaciones e impedir el acceso no autorizado a las áreas críticas y de manejo, inspección o almacenamiento de carga.</t>
  </si>
  <si>
    <t>Debe disponer y controlar las áreas destinadas para casilleros, vestieres o similares y separarlas de las áreas críticas de la empresa.</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</si>
  <si>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</si>
  <si>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Basado en un proceso documentado de análisis y evaluación de riesgos debe controlar el acceso y salida de información por medio de correo electrónico, soportes magnéticos, dispositivos USB y demás.</t>
  </si>
  <si>
    <t>Debe tener definido requisitos de confidencialidad o acuerdos de no divulgación que garanticen la protección de la información, y en caso de incumplimiento debe existir un proceso disciplinario formal para aquellos que cometan alguna violación a la seguridad de la información.</t>
  </si>
  <si>
    <t>Debe tener establecido, documentado, implementado, mantenido y en proceso de mejora continua, un plan de contingencia informática.</t>
  </si>
  <si>
    <t>Debe tener procedimientos documentados para la conservación de la información garantizando la seguridad y almacenamiento apropiado de los archivos físicos y electrónicos.</t>
  </si>
  <si>
    <t>Debe tener procedimientos documentados para prevenir la destrucción deliberada o la pérdida de documentación física o electrónica.</t>
  </si>
  <si>
    <t>Debe tener implementado un programa de inducción dirigido a todo el personal a vincular que garantice el conocimiento de las medidas de seguridad de la empresa y las posibles amenazas y riesgos, así como las medidas de prevención implementada para prevenir, reconocer y actuar frente a cualquier actividad delictiva.</t>
  </si>
  <si>
    <t>Debe tener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t>
  </si>
  <si>
    <t>Debe tener implementado un programa de concienciación y prevención del consumo de alcohol y drogas.</t>
  </si>
  <si>
    <t>Debe tener implementado un programa de entrenamiento para manejo de situaciones de pánico que sea acorde con las necesidades de las áreas críticas.</t>
  </si>
  <si>
    <t>Debe cumplir la reglamentación fitosanitaria y zoosanitaria vigente aplicable a su proceso de exportación.</t>
  </si>
  <si>
    <t>Debe tener implementado un sistema de buenas prácticas en sus procesos de producción, fabricación y comercialización que garanticen la sanidad animal y vegetal, al igual que la inocuidad del producto.</t>
  </si>
  <si>
    <t>Debe asegurarse antes del llenado, que los contenedores y demás unidades de carga reúnen las condiciones óptimas de limpieza, desinfección, conservación y almacenamiento.</t>
  </si>
  <si>
    <t>Debe tener vigentes las certificaciones y/o conceptos fitosanitarios y zoosanitarios aplicables a su actividad.</t>
  </si>
  <si>
    <t>Debe estar debidamente registrado ante las autoridades sanitarias de control correspondiente.</t>
  </si>
  <si>
    <t>Debe tener establecido un programa de control médico continuo para sus trabajadores.</t>
  </si>
  <si>
    <t>Debe tener establecido un sistema de trazabilidad que permita hacer seguimiento al producto a través de todas las etapas de producción, transformación, comercialización, según sea el caso.</t>
  </si>
  <si>
    <t>Debe tener establecido un protocolo de limpieza y desinfección de los vehículos que ingresen y salgan a las instalaciones, tanto en su área externa como en el área interna de almacenamiento.</t>
  </si>
  <si>
    <t>Debe tener establecido un protocolo de limpieza y desinfección de las diferentes áreas de producción, transformación, comercialización, según sea el caso.</t>
  </si>
  <si>
    <t>2. ASPECTO RELEVANTES</t>
  </si>
  <si>
    <t>3. HALLAZGOS</t>
  </si>
  <si>
    <t>4. CONCLUSIONES</t>
  </si>
  <si>
    <t>VERIFICACIÓN DE CUMPLIMIENTO REQUISITOS OEA</t>
  </si>
  <si>
    <t>Código: F-SE-039                               Versión: 001                               Fecha Emisión: 12/08/2013</t>
  </si>
  <si>
    <t>Código: F-SE-039                                      Versión: 001                               Fecha Emisión: 12/08/2013</t>
  </si>
  <si>
    <t>RESUMEN DEL CUMPLIMIENTO REQUISITOS OEA</t>
  </si>
  <si>
    <t>RESUMEN EJECUTIVO SOBRE CUMPLIMIENTO DE REQUISITOS OEA</t>
  </si>
  <si>
    <t>1. ACTIVIDADES DESARROLLADAS</t>
  </si>
  <si>
    <r>
      <t>NOMBRE DEL AUDITOR:</t>
    </r>
    <r>
      <rPr>
        <sz val="9"/>
        <rFont val="Arial"/>
        <family val="2"/>
      </rPr>
      <t xml:space="preserve"> JOSE ANTONIO DELAPARRA MENDEZ</t>
    </r>
  </si>
  <si>
    <t>x</t>
  </si>
  <si>
    <t>No esta docuemnetado el analisis de Riesgo al proceso de la Agencia de aduana.</t>
  </si>
  <si>
    <t>No esta documentado.</t>
  </si>
  <si>
    <r>
      <t>NOMBRE DEL AUDITOR:</t>
    </r>
    <r>
      <rPr>
        <sz val="9"/>
        <rFont val="Arial"/>
        <family val="2"/>
      </rPr>
      <t xml:space="preserve">  JOSE ANTONIO DE LA PARRA  MENDEZ</t>
    </r>
  </si>
  <si>
    <t>RAZON SOCIAL DE LA EMPRESA: ACI CARGO LOGISTICA S.A.S. BARRANQUILLA</t>
  </si>
  <si>
    <r>
      <t xml:space="preserve">FECHA: </t>
    </r>
    <r>
      <rPr>
        <sz val="9"/>
        <rFont val="Arial"/>
        <family val="2"/>
      </rPr>
      <t xml:space="preserve"> 09 - 08 -2014</t>
    </r>
  </si>
  <si>
    <r>
      <t xml:space="preserve">CONTACTO: </t>
    </r>
    <r>
      <rPr>
        <sz val="9"/>
        <rFont val="Arial"/>
        <family val="2"/>
      </rPr>
      <t xml:space="preserve"> CARLOS GONZALEZ / BIORDIS RUA </t>
    </r>
  </si>
  <si>
    <t>Al momento del desarrollo de laAuditoria, se evidenció presencia de Vehiculos que no tenian documentado su acceso a un área restringida, Zona Aduanera.</t>
  </si>
  <si>
    <t>Es una Fortaleza el tener con una firma tercerizada toda la gestión documental de su información, cumple con lo ideal.</t>
  </si>
  <si>
    <t>Aunque no se evidencian los criterios para el desarrollo del Programa de Capacitación, Entrenamiento y toma de conciencia.</t>
  </si>
  <si>
    <r>
      <t xml:space="preserve">CONTACTO: </t>
    </r>
    <r>
      <rPr>
        <sz val="9"/>
        <rFont val="Arial"/>
        <family val="2"/>
      </rPr>
      <t xml:space="preserve"> CARLOS GONZALES</t>
    </r>
  </si>
  <si>
    <r>
      <t xml:space="preserve">FECHA: </t>
    </r>
    <r>
      <rPr>
        <sz val="9"/>
        <rFont val="Arial"/>
        <family val="2"/>
      </rPr>
      <t xml:space="preserve"> Viernes 08 de Agosto / 2014.</t>
    </r>
  </si>
  <si>
    <t>Las actividades desarrolladas de acuerdo al Plan de Auditoria, que incluye entre otras actividades: Reunión de apertura, Reunión con la gerencia de la Empresa ACI CARGO LOGISTICA., Revisión Documental de la Empresa, Recorrido por las Areas de la Organización, Revision de Auditorias Anteriores, Entrevistas Personales, Reunión de cierre, con todo el personal de los diferentes procesos de las Empresas.</t>
  </si>
  <si>
    <t>Es claro el compromiso de la gerencia y el personal de la Organización en cumplir con los standares de seguridad en la cadena de abastecimientos, asi como la actitud de los mismos hacia los temas de seguridad, es evidente su permanencia en mercado dado al crecimiento y mejoramiento continuo de sus procesos y aseguramiento de la información, la implementación de los Estandares BASC, IATA, WCA, C-TPATCNS, Security Cargo Network (SCN), asi como otras buenas parcticas administrativas.                                                                                                                                                     Se deben revisar inicialmente la caracterización de los procesos y la documentación de cada uno de ellos, hacer revision de los perfiles de cargo y definir adicionalmente a su competencia, aspectos como nivel de autoridad, nivel de responsabilidad y los canales de comunicación, asi como algunos elementos de la estructura de programas anivel documental y definir sus Objetivos, alcances y criterios.</t>
  </si>
  <si>
    <t>Se pudo evidenciar que durante la auditoria el Programa de capacitación no cuenta con los criteruior definidos para su desarrollo, asi como tampoco con el Objetico y el Alcance, de tal manera que permita hacer seguimiento y monitorea con indicadores.</t>
  </si>
  <si>
    <t>RAZON SOCIAL DE LA EMPRESA:      ACI CARGO LOGISTICA</t>
  </si>
  <si>
    <t xml:space="preserve">En el desarrollo de actividad de Auditoria el día 08 de Agosto de 2014, en la empresa ACI CARGO LOGISTICA S.A., se pudo evidenciar que la Empresa, alcanzó un 86% de cumplimiento en los requisitos establecidos por OEA, también se pudo evidenciar que algunos requisitos no son aplicables a la Organización, en un 12% de ellos, dado la caracerización del servicio que presta, el tamaño de la Organización, pero tambien se pudo evidenciar que la Organización requiere hacer ajustes en un 2% de los requisitos que exije OEA para garantizar la seguridad en la cadena suministro. En el ejercicio se evidenciaron 02 incumplimientos, correspondientes a No conformidades a los Requisitos OEA y que deben ser objeto de acciones para subsanar. </t>
  </si>
  <si>
    <t>En el marco de actividad de Auditoria el día 08 de Agosto de 2014, en la empresa ACI CARGO LOGISTICA S.A. se puede concluir que es viable la implementación de los Requisitos OEA, trabajando en los siguientes aspectos: 1. Revisión y ajuste de los diferentes Perfiles de Cargo de la Organización.  3. Definir Uso de Herramientas para la Gestión de Riesgos y su toma de conciencia y Aplicar en Programas de Capacitación.  4. Implementación deSistemas de Gestión de la Seguridad en la Cadena de Suministro.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</si>
</sst>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0"/>
      <name val="Arial"/>
      <family val="2"/>
    </font>
    <font>
      <sz val="8"/>
      <name val="Arial"/>
      <family val="2"/>
    </font>
    <font>
      <b/>
      <sz val="11"/>
      <name val="Arial"/>
      <family val="2"/>
    </font>
    <font>
      <b/>
      <sz val="8"/>
      <name val="Arial"/>
      <family val="2"/>
    </font>
    <font>
      <sz val="8"/>
      <name val="Arial"/>
      <family val="2"/>
    </font>
    <font>
      <b/>
      <sz val="9"/>
      <name val="Arial"/>
      <family val="2"/>
    </font>
    <font>
      <sz val="6"/>
      <name val="Tahoma"/>
      <family val="2"/>
    </font>
    <font>
      <sz val="8"/>
      <name val="Tahoma"/>
      <family val="2"/>
    </font>
    <font>
      <b/>
      <sz val="11"/>
      <name val="Tahoma"/>
      <family val="2"/>
    </font>
    <font>
      <b/>
      <sz val="8"/>
      <name val="Tahoma"/>
      <family val="2"/>
    </font>
    <font>
      <b/>
      <u/>
      <sz val="8"/>
      <name val="Tahoma"/>
      <family val="2"/>
    </font>
    <font>
      <u/>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sz val="12"/>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163">
    <xf numFmtId="0" fontId="0" fillId="0" borderId="0" xfId="0"/>
    <xf numFmtId="0" fontId="5" fillId="0"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Fill="1" applyBorder="1" applyAlignment="1">
      <alignment horizontal="justify" vertical="center" wrapText="1"/>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5" fillId="0" borderId="0" xfId="0" applyFont="1"/>
    <xf numFmtId="0" fontId="1" fillId="0" borderId="0" xfId="0" applyFont="1" applyFill="1" applyBorder="1" applyAlignment="1">
      <alignment vertical="center" wrapText="1"/>
    </xf>
    <xf numFmtId="0" fontId="4" fillId="0" borderId="0" xfId="0" applyFont="1"/>
    <xf numFmtId="0" fontId="5" fillId="0" borderId="0" xfId="0" applyFont="1" applyAlignment="1">
      <alignment horizontal="justify"/>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7" fillId="0" borderId="3" xfId="0" applyFont="1" applyFill="1" applyBorder="1" applyAlignment="1">
      <alignment horizontal="justify" vertical="center"/>
    </xf>
    <xf numFmtId="0" fontId="8" fillId="0" borderId="4" xfId="0" applyFont="1" applyFill="1" applyBorder="1" applyAlignment="1">
      <alignment horizontal="justify" vertical="center" wrapText="1"/>
    </xf>
    <xf numFmtId="0" fontId="8" fillId="0" borderId="0" xfId="0" applyFont="1" applyBorder="1" applyAlignment="1">
      <alignment horizontal="center" vertical="center" textRotation="90" wrapText="1"/>
    </xf>
    <xf numFmtId="0" fontId="7" fillId="0" borderId="1" xfId="0" applyFont="1" applyFill="1" applyBorder="1" applyAlignment="1">
      <alignment horizontal="justify" vertical="center"/>
    </xf>
    <xf numFmtId="0" fontId="8" fillId="0" borderId="1" xfId="0" applyFont="1" applyFill="1" applyBorder="1" applyAlignment="1">
      <alignment horizontal="justify" vertical="center" wrapText="1"/>
    </xf>
    <xf numFmtId="0" fontId="8" fillId="0" borderId="0" xfId="0" applyFont="1" applyFill="1" applyBorder="1" applyAlignment="1">
      <alignment horizontal="center" vertical="center" textRotation="90" wrapText="1"/>
    </xf>
    <xf numFmtId="0" fontId="8" fillId="0" borderId="0" xfId="0" applyFont="1" applyBorder="1" applyAlignment="1">
      <alignment horizontal="justify" vertical="center" wrapText="1"/>
    </xf>
    <xf numFmtId="0" fontId="8" fillId="0" borderId="1" xfId="0" applyFont="1" applyFill="1" applyBorder="1" applyAlignment="1">
      <alignment horizontal="center" vertical="center" wrapText="1"/>
    </xf>
    <xf numFmtId="0" fontId="8" fillId="0" borderId="5" xfId="0" applyFont="1" applyFill="1" applyBorder="1" applyAlignment="1">
      <alignment horizontal="justify" vertical="center" wrapText="1"/>
    </xf>
    <xf numFmtId="0" fontId="8" fillId="0" borderId="0" xfId="0" applyFont="1" applyFill="1" applyBorder="1" applyAlignment="1">
      <alignment horizontal="justify" vertical="center" wrapText="1"/>
    </xf>
    <xf numFmtId="0" fontId="8" fillId="0" borderId="0" xfId="0" applyFont="1" applyBorder="1" applyAlignment="1">
      <alignment horizontal="justify" vertical="center"/>
    </xf>
    <xf numFmtId="0" fontId="7" fillId="0" borderId="1" xfId="0" applyFont="1" applyBorder="1" applyAlignment="1">
      <alignment horizontal="justify" vertical="center"/>
    </xf>
    <xf numFmtId="0" fontId="8" fillId="0" borderId="6" xfId="0" applyFont="1" applyFill="1" applyBorder="1" applyAlignment="1">
      <alignment horizontal="justify" vertical="center" wrapText="1"/>
    </xf>
    <xf numFmtId="0" fontId="8" fillId="0" borderId="5"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0" xfId="0" applyFont="1"/>
    <xf numFmtId="0" fontId="8" fillId="0" borderId="0" xfId="0" applyFont="1" applyAlignment="1">
      <alignment horizontal="justify"/>
    </xf>
    <xf numFmtId="0" fontId="6" fillId="0" borderId="0" xfId="0" applyFont="1" applyAlignment="1">
      <alignment horizontal="left" vertical="center"/>
    </xf>
    <xf numFmtId="0" fontId="6" fillId="0" borderId="0" xfId="0" applyFont="1" applyAlignment="1">
      <alignment horizontal="left" vertical="center"/>
    </xf>
    <xf numFmtId="0" fontId="6" fillId="0" borderId="0" xfId="0" applyFont="1" applyBorder="1" applyAlignment="1">
      <alignment horizontal="left" vertical="center"/>
    </xf>
    <xf numFmtId="0" fontId="8" fillId="0" borderId="7"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5" xfId="0" applyFont="1" applyBorder="1" applyAlignment="1">
      <alignment horizontal="center" vertical="center" wrapText="1"/>
    </xf>
    <xf numFmtId="0" fontId="6" fillId="0" borderId="0" xfId="0" applyFont="1" applyAlignment="1">
      <alignment horizontal="left" vertical="center"/>
    </xf>
    <xf numFmtId="0" fontId="6" fillId="0" borderId="0" xfId="0" applyFont="1" applyBorder="1" applyAlignment="1">
      <alignment horizontal="left" vertical="center"/>
    </xf>
    <xf numFmtId="0" fontId="7" fillId="0" borderId="13" xfId="0" applyFont="1" applyFill="1" applyBorder="1" applyAlignment="1">
      <alignment horizontal="justify" vertical="center"/>
    </xf>
    <xf numFmtId="0" fontId="8" fillId="0" borderId="0" xfId="0" applyFont="1" applyFill="1" applyBorder="1" applyAlignment="1">
      <alignment horizontal="center" vertical="center" wrapText="1"/>
    </xf>
    <xf numFmtId="0" fontId="0" fillId="0" borderId="0" xfId="0" applyBorder="1"/>
    <xf numFmtId="0" fontId="0" fillId="5" borderId="1" xfId="0" applyFill="1" applyBorder="1" applyAlignment="1">
      <alignment horizontal="center" vertical="center" wrapText="1"/>
    </xf>
    <xf numFmtId="0" fontId="0" fillId="4" borderId="0" xfId="0" applyFill="1"/>
    <xf numFmtId="0" fontId="16" fillId="4" borderId="0" xfId="0" applyFont="1" applyFill="1" applyAlignment="1">
      <alignment horizontal="left" vertical="center"/>
    </xf>
    <xf numFmtId="0" fontId="7" fillId="0" borderId="13" xfId="0" applyFont="1" applyBorder="1" applyAlignment="1">
      <alignment horizontal="justify" vertical="center"/>
    </xf>
    <xf numFmtId="0" fontId="7" fillId="0" borderId="13" xfId="0" applyFont="1" applyBorder="1" applyAlignment="1">
      <alignment horizontal="center" vertical="center" wrapText="1"/>
    </xf>
    <xf numFmtId="0" fontId="7" fillId="0" borderId="1" xfId="0"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4" fillId="0" borderId="0" xfId="0" applyFont="1" applyBorder="1"/>
    <xf numFmtId="0" fontId="4" fillId="0" borderId="0" xfId="0" applyFont="1" applyBorder="1" applyAlignment="1">
      <alignment vertical="center" wrapText="1"/>
    </xf>
    <xf numFmtId="0" fontId="1" fillId="4"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4" borderId="0" xfId="0" applyFill="1" applyAlignment="1">
      <alignment wrapText="1"/>
    </xf>
    <xf numFmtId="1" fontId="0" fillId="0" borderId="1" xfId="0" applyNumberFormat="1" applyBorder="1" applyAlignment="1">
      <alignment horizontal="center" vertical="center" wrapText="1"/>
    </xf>
    <xf numFmtId="0" fontId="0" fillId="4" borderId="0" xfId="0" applyFill="1" applyBorder="1" applyAlignment="1">
      <alignment wrapText="1"/>
    </xf>
    <xf numFmtId="0" fontId="14" fillId="0" borderId="1" xfId="0" applyFont="1" applyFill="1" applyBorder="1" applyAlignment="1">
      <alignment horizontal="center" vertical="center" wrapText="1"/>
    </xf>
    <xf numFmtId="1" fontId="0" fillId="5" borderId="0" xfId="0" applyNumberFormat="1" applyFill="1" applyBorder="1"/>
    <xf numFmtId="0" fontId="1" fillId="4" borderId="2" xfId="0" applyFont="1" applyFill="1" applyBorder="1" applyAlignment="1">
      <alignment horizontal="center" vertical="center" wrapText="1"/>
    </xf>
    <xf numFmtId="0" fontId="14" fillId="0" borderId="2" xfId="0" applyFont="1" applyFill="1" applyBorder="1" applyAlignment="1">
      <alignment vertical="center" wrapText="1"/>
    </xf>
    <xf numFmtId="0" fontId="0" fillId="5" borderId="2" xfId="0" applyFill="1" applyBorder="1" applyAlignment="1">
      <alignment horizontal="center" vertical="center" wrapText="1"/>
    </xf>
    <xf numFmtId="0" fontId="15" fillId="0" borderId="2" xfId="0" applyFont="1" applyBorder="1" applyAlignment="1">
      <alignment horizontal="center" vertical="center" wrapText="1"/>
    </xf>
    <xf numFmtId="0" fontId="0" fillId="0" borderId="2" xfId="0" applyBorder="1" applyAlignment="1">
      <alignment horizontal="center" vertical="center" wrapText="1"/>
    </xf>
    <xf numFmtId="1" fontId="0" fillId="0" borderId="1" xfId="0" applyNumberFormat="1" applyBorder="1"/>
    <xf numFmtId="9"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4"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3" xfId="0" applyFont="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4" borderId="1"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6" fillId="0" borderId="6" xfId="0" applyFont="1" applyBorder="1" applyAlignment="1">
      <alignment horizontal="left" vertical="center" wrapText="1"/>
    </xf>
    <xf numFmtId="0" fontId="6" fillId="0" borderId="14" xfId="0" applyFont="1" applyBorder="1" applyAlignment="1">
      <alignment horizontal="left" vertical="center" wrapText="1"/>
    </xf>
    <xf numFmtId="0" fontId="6" fillId="0" borderId="23" xfId="0" applyFont="1" applyBorder="1" applyAlignment="1">
      <alignment horizontal="left" vertical="center" wrapText="1"/>
    </xf>
    <xf numFmtId="0" fontId="6" fillId="0" borderId="13" xfId="0" applyFont="1" applyBorder="1" applyAlignment="1">
      <alignment horizontal="left" vertical="center" wrapText="1"/>
    </xf>
    <xf numFmtId="0" fontId="6" fillId="0" borderId="0" xfId="0" applyFont="1" applyBorder="1" applyAlignment="1">
      <alignment horizontal="left" vertical="center" wrapText="1"/>
    </xf>
    <xf numFmtId="0" fontId="6" fillId="0" borderId="24" xfId="0" applyFont="1" applyBorder="1" applyAlignment="1">
      <alignment horizontal="left" vertical="center" wrapText="1"/>
    </xf>
    <xf numFmtId="0" fontId="6" fillId="0" borderId="4" xfId="0" applyFont="1" applyBorder="1" applyAlignment="1">
      <alignment horizontal="left" vertical="center" wrapText="1"/>
    </xf>
    <xf numFmtId="0" fontId="6" fillId="0" borderId="12" xfId="0" applyFont="1" applyBorder="1" applyAlignment="1">
      <alignment horizontal="left" vertical="center" wrapText="1"/>
    </xf>
    <xf numFmtId="0" fontId="6" fillId="0" borderId="25" xfId="0" applyFont="1" applyBorder="1" applyAlignment="1">
      <alignment horizontal="left"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10" fillId="3" borderId="5" xfId="0" applyFont="1" applyFill="1" applyBorder="1" applyAlignment="1">
      <alignment horizontal="justify" vertical="center" wrapText="1"/>
    </xf>
    <xf numFmtId="0" fontId="10" fillId="3" borderId="8" xfId="0" applyFont="1" applyFill="1" applyBorder="1" applyAlignment="1">
      <alignment horizontal="justify" vertical="center" wrapText="1"/>
    </xf>
    <xf numFmtId="0" fontId="10" fillId="3" borderId="9" xfId="0" applyFont="1" applyFill="1" applyBorder="1" applyAlignment="1">
      <alignment horizontal="justify" vertical="center" wrapText="1"/>
    </xf>
    <xf numFmtId="0" fontId="8" fillId="0" borderId="1" xfId="0" applyFont="1" applyFill="1" applyBorder="1" applyAlignment="1">
      <alignment horizontal="center" vertical="center" wrapText="1"/>
    </xf>
    <xf numFmtId="0" fontId="10" fillId="3" borderId="4" xfId="0" applyFont="1" applyFill="1" applyBorder="1" applyAlignment="1">
      <alignment horizontal="justify" vertical="center" wrapText="1"/>
    </xf>
    <xf numFmtId="0" fontId="10" fillId="3" borderId="12" xfId="0" applyFont="1" applyFill="1" applyBorder="1" applyAlignment="1">
      <alignment horizontal="justify" vertical="center" wrapText="1"/>
    </xf>
    <xf numFmtId="0" fontId="10" fillId="3" borderId="25" xfId="0" applyFont="1" applyFill="1" applyBorder="1" applyAlignment="1">
      <alignment horizontal="justify" vertical="center" wrapText="1"/>
    </xf>
    <xf numFmtId="0" fontId="9" fillId="2" borderId="5"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4" fillId="0" borderId="1" xfId="0" applyFont="1" applyBorder="1" applyAlignment="1">
      <alignment horizontal="center"/>
    </xf>
    <xf numFmtId="0" fontId="17" fillId="0" borderId="6"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2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5" xfId="0" applyFont="1" applyBorder="1" applyAlignment="1">
      <alignment horizontal="center" vertical="center" wrapText="1"/>
    </xf>
    <xf numFmtId="0" fontId="1" fillId="0" borderId="2" xfId="0" applyFont="1" applyFill="1" applyBorder="1" applyAlignment="1">
      <alignment horizontal="center" vertical="center" wrapText="1"/>
    </xf>
    <xf numFmtId="0" fontId="4" fillId="3" borderId="5" xfId="0" applyFont="1" applyFill="1" applyBorder="1" applyAlignment="1">
      <alignment horizontal="justify" vertical="center" wrapText="1"/>
    </xf>
    <xf numFmtId="0" fontId="4" fillId="3" borderId="8"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8" fillId="4" borderId="15" xfId="0" applyFont="1" applyFill="1" applyBorder="1" applyAlignment="1">
      <alignment horizontal="justify" vertical="center" wrapText="1"/>
    </xf>
    <xf numFmtId="0" fontId="18" fillId="4" borderId="8" xfId="0" applyFont="1" applyFill="1" applyBorder="1" applyAlignment="1">
      <alignment horizontal="justify" vertical="center" wrapText="1"/>
    </xf>
    <xf numFmtId="0" fontId="18" fillId="4" borderId="16" xfId="0" applyFont="1" applyFill="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8" fillId="0" borderId="19" xfId="0" applyFont="1" applyBorder="1" applyAlignment="1">
      <alignment horizontal="justify" vertical="center" wrapText="1"/>
    </xf>
    <xf numFmtId="0" fontId="18" fillId="0" borderId="14" xfId="0" applyFont="1" applyBorder="1" applyAlignment="1">
      <alignment horizontal="justify" vertical="center" wrapText="1"/>
    </xf>
    <xf numFmtId="0" fontId="18" fillId="0" borderId="20" xfId="0" applyFont="1" applyBorder="1" applyAlignment="1">
      <alignment horizontal="justify" vertical="center" wrapText="1"/>
    </xf>
    <xf numFmtId="0" fontId="18" fillId="0" borderId="18" xfId="0" applyFont="1" applyBorder="1" applyAlignment="1">
      <alignment horizontal="justify" vertical="center" wrapText="1"/>
    </xf>
    <xf numFmtId="0" fontId="18" fillId="0" borderId="0" xfId="0" applyFont="1" applyBorder="1" applyAlignment="1">
      <alignment horizontal="justify" vertical="center" wrapText="1"/>
    </xf>
    <xf numFmtId="0" fontId="18" fillId="0" borderId="17" xfId="0" applyFont="1" applyBorder="1" applyAlignment="1">
      <alignment horizontal="justify" vertical="center" wrapText="1"/>
    </xf>
    <xf numFmtId="0" fontId="18" fillId="0" borderId="21" xfId="0" applyFont="1" applyBorder="1" applyAlignment="1">
      <alignment horizontal="justify" vertical="center" wrapText="1"/>
    </xf>
    <xf numFmtId="0" fontId="18" fillId="0" borderId="12" xfId="0" applyFont="1" applyBorder="1" applyAlignment="1">
      <alignment horizontal="justify" vertical="center" wrapText="1"/>
    </xf>
    <xf numFmtId="0" fontId="18" fillId="0" borderId="22" xfId="0" applyFont="1" applyBorder="1" applyAlignment="1">
      <alignment horizontal="justify" vertical="center" wrapText="1"/>
    </xf>
    <xf numFmtId="0" fontId="4" fillId="0" borderId="1" xfId="0" applyFont="1" applyBorder="1" applyAlignment="1">
      <alignment horizontal="center" vertical="center" wrapText="1"/>
    </xf>
    <xf numFmtId="0" fontId="15" fillId="4" borderId="8" xfId="0" applyFont="1" applyFill="1" applyBorder="1" applyAlignment="1">
      <alignment horizontal="justify" vertical="center" wrapText="1"/>
    </xf>
    <xf numFmtId="0" fontId="15" fillId="4" borderId="16" xfId="0" applyFont="1" applyFill="1" applyBorder="1" applyAlignment="1">
      <alignment horizontal="justify"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6.3888888888888884E-2"/>
          <c:y val="4.5267489711934172E-2"/>
          <c:w val="0.84104308836395469"/>
          <c:h val="0.90946502057613166"/>
        </c:manualLayout>
      </c:layout>
      <c:bar3DChart>
        <c:barDir val="col"/>
        <c:grouping val="clustered"/>
        <c:varyColors val="0"/>
        <c:ser>
          <c:idx val="0"/>
          <c:order val="0"/>
          <c:tx>
            <c:v>CU</c:v>
          </c:tx>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34E-2"/>
                  <c:y val="-3.858008489679528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Resumen!$B$17</c:f>
              <c:numCache>
                <c:formatCode>0%</c:formatCode>
                <c:ptCount val="1"/>
                <c:pt idx="0">
                  <c:v>0.86776859504132231</c:v>
                </c:pt>
              </c:numCache>
            </c:numRef>
          </c:val>
        </c:ser>
        <c:ser>
          <c:idx val="1"/>
          <c:order val="1"/>
          <c:tx>
            <c:v>NC</c:v>
          </c:tx>
          <c:spPr>
            <a:solidFill>
              <a:schemeClr val="accent1">
                <a:lumMod val="20000"/>
                <a:lumOff val="80000"/>
              </a:schemeClr>
            </a:solidFill>
          </c:spPr>
          <c:invertIfNegative val="0"/>
          <c:dLbls>
            <c:dLbl>
              <c:idx val="0"/>
              <c:layout>
                <c:manualLayout>
                  <c:x val="5.2777777777777792E-2"/>
                  <c:y val="-3.189300411522635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Resumen!$C$17</c:f>
              <c:numCache>
                <c:formatCode>0%</c:formatCode>
                <c:ptCount val="1"/>
                <c:pt idx="0">
                  <c:v>1.6528925619834711E-2</c:v>
                </c:pt>
              </c:numCache>
            </c:numRef>
          </c:val>
        </c:ser>
        <c:ser>
          <c:idx val="2"/>
          <c:order val="2"/>
          <c:tx>
            <c:v>NA</c:v>
          </c:tx>
          <c:spPr>
            <a:solidFill>
              <a:srgbClr val="FF0000"/>
            </a:solidFill>
          </c:spPr>
          <c:invertIfNegative val="0"/>
          <c:dLbls>
            <c:dLbl>
              <c:idx val="0"/>
              <c:layout>
                <c:manualLayout>
                  <c:x val="6.3888888888888884E-2"/>
                  <c:y val="-3.549366514370885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Resumen!$D$17</c:f>
              <c:numCache>
                <c:formatCode>0%</c:formatCode>
                <c:ptCount val="1"/>
                <c:pt idx="0">
                  <c:v>0.11570247933884298</c:v>
                </c:pt>
              </c:numCache>
            </c:numRef>
          </c:val>
        </c:ser>
        <c:dLbls>
          <c:showLegendKey val="0"/>
          <c:showVal val="0"/>
          <c:showCatName val="0"/>
          <c:showSerName val="0"/>
          <c:showPercent val="0"/>
          <c:showBubbleSize val="0"/>
        </c:dLbls>
        <c:gapWidth val="150"/>
        <c:shape val="cylinder"/>
        <c:axId val="102984704"/>
        <c:axId val="102998784"/>
        <c:axId val="0"/>
      </c:bar3DChart>
      <c:catAx>
        <c:axId val="102984704"/>
        <c:scaling>
          <c:orientation val="minMax"/>
        </c:scaling>
        <c:delete val="1"/>
        <c:axPos val="b"/>
        <c:majorTickMark val="out"/>
        <c:minorTickMark val="none"/>
        <c:tickLblPos val="none"/>
        <c:crossAx val="102998784"/>
        <c:crosses val="autoZero"/>
        <c:auto val="1"/>
        <c:lblAlgn val="ctr"/>
        <c:lblOffset val="100"/>
        <c:noMultiLvlLbl val="0"/>
      </c:catAx>
      <c:valAx>
        <c:axId val="102998784"/>
        <c:scaling>
          <c:orientation val="minMax"/>
        </c:scaling>
        <c:delete val="1"/>
        <c:axPos val="l"/>
        <c:numFmt formatCode="0%" sourceLinked="1"/>
        <c:majorTickMark val="out"/>
        <c:minorTickMark val="none"/>
        <c:tickLblPos val="none"/>
        <c:crossAx val="102984704"/>
        <c:crosses val="autoZero"/>
        <c:crossBetween val="between"/>
      </c:valAx>
    </c:plotArea>
    <c:legend>
      <c:legendPos val="r"/>
      <c:layout>
        <c:manualLayout>
          <c:xMode val="edge"/>
          <c:yMode val="edge"/>
          <c:x val="0.24104308836395449"/>
          <c:y val="0.8836832895888016"/>
          <c:w val="0.38951246719160149"/>
          <c:h val="7.5225648877223689E-2"/>
        </c:manualLayout>
      </c:layout>
      <c:overlay val="0"/>
      <c:txPr>
        <a:bodyPr/>
        <a:lstStyle/>
        <a:p>
          <a:pPr rtl="0">
            <a:defRPr/>
          </a:pPr>
          <a:endParaRPr lang="es-CO"/>
        </a:p>
      </c:txPr>
    </c:legend>
    <c:plotVisOnly val="1"/>
    <c:dispBlanksAs val="gap"/>
    <c:showDLblsOverMax val="0"/>
  </c:chart>
  <c:spPr>
    <a:noFill/>
  </c:spPr>
  <c:printSettings>
    <c:headerFooter/>
    <c:pageMargins b="0.75000000000000033" l="0.70000000000000029" r="0.70000000000000029" t="0.75000000000000033" header="0.30000000000000016" footer="0.30000000000000016"/>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90054</xdr:colOff>
      <xdr:row>0</xdr:row>
      <xdr:rowOff>101311</xdr:rowOff>
    </xdr:from>
    <xdr:to>
      <xdr:col>1</xdr:col>
      <xdr:colOff>663619</xdr:colOff>
      <xdr:row>2</xdr:row>
      <xdr:rowOff>123824</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101311"/>
          <a:ext cx="1373665"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4</xdr:row>
      <xdr:rowOff>295276</xdr:rowOff>
    </xdr:from>
    <xdr:to>
      <xdr:col>17</xdr:col>
      <xdr:colOff>47625</xdr:colOff>
      <xdr:row>13</xdr:row>
      <xdr:rowOff>323851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ACI CARGO LOGISTICA</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showGridLines="0" topLeftCell="A52" zoomScale="140" zoomScaleNormal="140" workbookViewId="0">
      <selection activeCell="D56" sqref="D56:E56"/>
    </sheetView>
  </sheetViews>
  <sheetFormatPr baseColWidth="10" defaultColWidth="11.42578125" defaultRowHeight="11.25" x14ac:dyDescent="0.2"/>
  <cols>
    <col min="1" max="1" width="12" style="6" customWidth="1"/>
    <col min="2" max="2" width="11.140625" style="6" customWidth="1"/>
    <col min="3" max="3" width="43.7109375" style="9" customWidth="1"/>
    <col min="4" max="4" width="17.85546875" style="9" customWidth="1"/>
    <col min="5" max="5" width="23.28515625" style="9" customWidth="1"/>
    <col min="6" max="6" width="7" style="9" customWidth="1"/>
    <col min="7" max="8" width="7.140625" style="9" customWidth="1"/>
    <col min="9" max="16384" width="11.42578125" style="6"/>
  </cols>
  <sheetData>
    <row r="1" spans="1:16" s="8" customFormat="1" ht="20.25" customHeight="1" x14ac:dyDescent="0.2">
      <c r="A1" s="115"/>
      <c r="B1" s="115"/>
      <c r="C1" s="116" t="s">
        <v>322</v>
      </c>
      <c r="D1" s="117"/>
      <c r="E1" s="118"/>
      <c r="F1" s="125" t="s">
        <v>323</v>
      </c>
      <c r="G1" s="126"/>
      <c r="H1" s="127"/>
    </row>
    <row r="2" spans="1:16" s="8" customFormat="1" ht="24.75" customHeight="1" x14ac:dyDescent="0.2">
      <c r="A2" s="115"/>
      <c r="B2" s="115"/>
      <c r="C2" s="119"/>
      <c r="D2" s="120"/>
      <c r="E2" s="121"/>
      <c r="F2" s="128"/>
      <c r="G2" s="129"/>
      <c r="H2" s="130"/>
    </row>
    <row r="3" spans="1:16" s="8" customFormat="1" ht="16.5" customHeight="1" x14ac:dyDescent="0.2">
      <c r="A3" s="115"/>
      <c r="B3" s="115"/>
      <c r="C3" s="122"/>
      <c r="D3" s="123"/>
      <c r="E3" s="124"/>
      <c r="F3" s="131"/>
      <c r="G3" s="132"/>
      <c r="H3" s="133"/>
    </row>
    <row r="4" spans="1:16" s="8" customFormat="1" ht="17.100000000000001" customHeight="1" x14ac:dyDescent="0.2">
      <c r="A4" s="93" t="s">
        <v>333</v>
      </c>
      <c r="B4" s="94"/>
      <c r="C4" s="94"/>
      <c r="D4" s="94"/>
      <c r="E4" s="94"/>
      <c r="F4" s="94"/>
      <c r="G4" s="94"/>
      <c r="H4" s="95"/>
    </row>
    <row r="5" spans="1:16" s="8" customFormat="1" ht="17.25" customHeight="1" x14ac:dyDescent="0.2">
      <c r="A5" s="96" t="s">
        <v>328</v>
      </c>
      <c r="B5" s="97"/>
      <c r="C5" s="97"/>
      <c r="D5" s="97"/>
      <c r="E5" s="97"/>
      <c r="F5" s="97"/>
      <c r="G5" s="97"/>
      <c r="H5" s="98"/>
      <c r="I5" s="51"/>
    </row>
    <row r="6" spans="1:16" s="2" customFormat="1" ht="21.75" customHeight="1" x14ac:dyDescent="0.2">
      <c r="A6" s="96" t="s">
        <v>335</v>
      </c>
      <c r="B6" s="97"/>
      <c r="C6" s="97"/>
      <c r="D6" s="97"/>
      <c r="E6" s="97"/>
      <c r="F6" s="97"/>
      <c r="G6" s="97"/>
      <c r="H6" s="98"/>
    </row>
    <row r="7" spans="1:16" s="2" customFormat="1" ht="21.75" customHeight="1" x14ac:dyDescent="0.2">
      <c r="A7" s="99" t="s">
        <v>334</v>
      </c>
      <c r="B7" s="100"/>
      <c r="C7" s="100"/>
      <c r="D7" s="100"/>
      <c r="E7" s="100"/>
      <c r="F7" s="100"/>
      <c r="G7" s="100"/>
      <c r="H7" s="101"/>
    </row>
    <row r="8" spans="1:16" s="2" customFormat="1" ht="22.5" customHeight="1" x14ac:dyDescent="0.2">
      <c r="A8" s="10" t="s">
        <v>0</v>
      </c>
      <c r="B8" s="10" t="s">
        <v>1</v>
      </c>
      <c r="C8" s="11" t="s">
        <v>2</v>
      </c>
      <c r="D8" s="134" t="s">
        <v>280</v>
      </c>
      <c r="E8" s="134"/>
      <c r="F8" s="11" t="s">
        <v>216</v>
      </c>
      <c r="G8" s="11" t="s">
        <v>217</v>
      </c>
      <c r="H8" s="11" t="s">
        <v>223</v>
      </c>
      <c r="I8" s="7"/>
      <c r="M8" s="29"/>
      <c r="N8" s="30"/>
      <c r="O8" s="30"/>
      <c r="P8" s="38"/>
    </row>
    <row r="9" spans="1:16" s="2" customFormat="1" ht="21" customHeight="1" x14ac:dyDescent="0.2">
      <c r="A9" s="89">
        <v>1</v>
      </c>
      <c r="B9" s="138" t="s">
        <v>9</v>
      </c>
      <c r="C9" s="139"/>
      <c r="D9" s="139"/>
      <c r="E9" s="139"/>
      <c r="F9" s="139"/>
      <c r="G9" s="139"/>
      <c r="H9" s="140"/>
      <c r="M9" s="31"/>
      <c r="N9" s="31"/>
      <c r="O9" s="31"/>
      <c r="P9" s="39"/>
    </row>
    <row r="10" spans="1:16" s="2" customFormat="1" ht="46.5" customHeight="1" x14ac:dyDescent="0.2">
      <c r="A10" s="135" t="s">
        <v>10</v>
      </c>
      <c r="B10" s="136"/>
      <c r="C10" s="136"/>
      <c r="D10" s="136"/>
      <c r="E10" s="136"/>
      <c r="F10" s="136"/>
      <c r="G10" s="136"/>
      <c r="H10" s="137"/>
      <c r="M10" s="31"/>
      <c r="N10" s="31"/>
      <c r="O10" s="31"/>
      <c r="P10" s="39"/>
    </row>
    <row r="11" spans="1:16" s="2" customFormat="1" ht="52.5" customHeight="1" x14ac:dyDescent="0.2">
      <c r="A11" s="81" t="s">
        <v>11</v>
      </c>
      <c r="B11" s="12" t="s">
        <v>16</v>
      </c>
      <c r="C11" s="13" t="s">
        <v>22</v>
      </c>
      <c r="D11" s="91" t="s">
        <v>343</v>
      </c>
      <c r="E11" s="92"/>
      <c r="F11" s="32"/>
      <c r="G11" s="32" t="s">
        <v>329</v>
      </c>
      <c r="H11" s="32"/>
      <c r="I11" s="14"/>
    </row>
    <row r="12" spans="1:16" s="2" customFormat="1" ht="44.25" customHeight="1" x14ac:dyDescent="0.2">
      <c r="A12" s="81" t="s">
        <v>12</v>
      </c>
      <c r="B12" s="12" t="s">
        <v>16</v>
      </c>
      <c r="C12" s="13" t="s">
        <v>23</v>
      </c>
      <c r="D12" s="91"/>
      <c r="E12" s="92"/>
      <c r="F12" s="33" t="s">
        <v>329</v>
      </c>
      <c r="G12" s="33"/>
      <c r="H12" s="33"/>
      <c r="I12" s="14"/>
    </row>
    <row r="13" spans="1:16" s="2" customFormat="1" ht="118.5" customHeight="1" x14ac:dyDescent="0.2">
      <c r="A13" s="81" t="s">
        <v>13</v>
      </c>
      <c r="B13" s="12" t="s">
        <v>16</v>
      </c>
      <c r="C13" s="13" t="s">
        <v>24</v>
      </c>
      <c r="D13" s="91"/>
      <c r="E13" s="92"/>
      <c r="F13" s="33" t="s">
        <v>329</v>
      </c>
      <c r="G13" s="33"/>
      <c r="H13" s="33"/>
      <c r="I13" s="14"/>
    </row>
    <row r="14" spans="1:16" s="2" customFormat="1" ht="50.25" customHeight="1" x14ac:dyDescent="0.2">
      <c r="A14" s="81" t="s">
        <v>14</v>
      </c>
      <c r="B14" s="12" t="s">
        <v>16</v>
      </c>
      <c r="C14" s="13" t="s">
        <v>25</v>
      </c>
      <c r="D14" s="91"/>
      <c r="E14" s="92"/>
      <c r="F14" s="33" t="s">
        <v>329</v>
      </c>
      <c r="G14" s="33"/>
      <c r="H14" s="33"/>
      <c r="I14" s="14"/>
    </row>
    <row r="15" spans="1:16" s="2" customFormat="1" ht="96.75" customHeight="1" x14ac:dyDescent="0.2">
      <c r="A15" s="82" t="s">
        <v>15</v>
      </c>
      <c r="B15" s="15" t="s">
        <v>16</v>
      </c>
      <c r="C15" s="16" t="s">
        <v>26</v>
      </c>
      <c r="D15" s="91"/>
      <c r="E15" s="92"/>
      <c r="F15" s="19" t="s">
        <v>329</v>
      </c>
      <c r="G15" s="19"/>
      <c r="H15" s="19"/>
      <c r="I15" s="14"/>
    </row>
    <row r="16" spans="1:16" s="2" customFormat="1" ht="51.75" customHeight="1" x14ac:dyDescent="0.2">
      <c r="A16" s="82" t="s">
        <v>17</v>
      </c>
      <c r="B16" s="15" t="s">
        <v>16</v>
      </c>
      <c r="C16" s="16" t="s">
        <v>219</v>
      </c>
      <c r="D16" s="91"/>
      <c r="E16" s="92"/>
      <c r="F16" s="19" t="s">
        <v>329</v>
      </c>
      <c r="G16" s="19"/>
      <c r="H16" s="19"/>
      <c r="I16" s="14"/>
    </row>
    <row r="17" spans="1:9" s="2" customFormat="1" ht="38.25" customHeight="1" x14ac:dyDescent="0.2">
      <c r="A17" s="82" t="s">
        <v>18</v>
      </c>
      <c r="B17" s="15" t="s">
        <v>16</v>
      </c>
      <c r="C17" s="16" t="s">
        <v>27</v>
      </c>
      <c r="D17" s="91"/>
      <c r="E17" s="92"/>
      <c r="F17" s="19" t="s">
        <v>329</v>
      </c>
      <c r="G17" s="19"/>
      <c r="H17" s="19"/>
      <c r="I17" s="14"/>
    </row>
    <row r="18" spans="1:9" s="2" customFormat="1" ht="35.25" customHeight="1" x14ac:dyDescent="0.2">
      <c r="A18" s="82" t="s">
        <v>19</v>
      </c>
      <c r="B18" s="15" t="s">
        <v>16</v>
      </c>
      <c r="C18" s="16" t="s">
        <v>28</v>
      </c>
      <c r="D18" s="91"/>
      <c r="E18" s="92"/>
      <c r="F18" s="19" t="s">
        <v>329</v>
      </c>
      <c r="G18" s="19"/>
      <c r="H18" s="19"/>
      <c r="I18" s="14"/>
    </row>
    <row r="19" spans="1:9" s="2" customFormat="1" ht="43.5" customHeight="1" x14ac:dyDescent="0.2">
      <c r="A19" s="82" t="s">
        <v>20</v>
      </c>
      <c r="B19" s="15" t="s">
        <v>16</v>
      </c>
      <c r="C19" s="16" t="s">
        <v>21</v>
      </c>
      <c r="D19" s="108"/>
      <c r="E19" s="108"/>
      <c r="F19" s="19" t="s">
        <v>329</v>
      </c>
      <c r="G19" s="19"/>
      <c r="H19" s="19"/>
      <c r="I19" s="14"/>
    </row>
    <row r="20" spans="1:9" s="2" customFormat="1" ht="16.5" customHeight="1" x14ac:dyDescent="0.2">
      <c r="A20" s="83"/>
      <c r="B20" s="40"/>
      <c r="C20" s="21"/>
      <c r="D20" s="21"/>
      <c r="E20" s="21"/>
      <c r="F20" s="41">
        <f>COUNTA(F11:F19)</f>
        <v>8</v>
      </c>
      <c r="G20" s="41">
        <f>COUNTA(G11:G19)</f>
        <v>1</v>
      </c>
      <c r="H20" s="78">
        <f>COUNTA(H11:H19)</f>
        <v>0</v>
      </c>
      <c r="I20" s="14"/>
    </row>
    <row r="21" spans="1:9" s="1" customFormat="1" ht="21" customHeight="1" x14ac:dyDescent="0.2">
      <c r="A21" s="80">
        <v>2</v>
      </c>
      <c r="B21" s="112" t="s">
        <v>29</v>
      </c>
      <c r="C21" s="113"/>
      <c r="D21" s="113"/>
      <c r="E21" s="113"/>
      <c r="F21" s="113"/>
      <c r="G21" s="113"/>
      <c r="H21" s="114"/>
      <c r="I21" s="17"/>
    </row>
    <row r="22" spans="1:9" s="1" customFormat="1" ht="39.950000000000003" customHeight="1" x14ac:dyDescent="0.2">
      <c r="A22" s="109" t="s">
        <v>39</v>
      </c>
      <c r="B22" s="110"/>
      <c r="C22" s="110"/>
      <c r="D22" s="110"/>
      <c r="E22" s="110"/>
      <c r="F22" s="110"/>
      <c r="G22" s="110"/>
      <c r="H22" s="111"/>
      <c r="I22" s="17"/>
    </row>
    <row r="23" spans="1:9" s="4" customFormat="1" ht="57" customHeight="1" x14ac:dyDescent="0.2">
      <c r="A23" s="84" t="s">
        <v>30</v>
      </c>
      <c r="B23" s="12" t="s">
        <v>38</v>
      </c>
      <c r="C23" s="13" t="s">
        <v>212</v>
      </c>
      <c r="D23" s="91"/>
      <c r="E23" s="92"/>
      <c r="F23" s="34" t="s">
        <v>329</v>
      </c>
      <c r="G23" s="34"/>
      <c r="H23" s="85"/>
      <c r="I23" s="18"/>
    </row>
    <row r="24" spans="1:9" s="4" customFormat="1" ht="105" x14ac:dyDescent="0.2">
      <c r="A24" s="84" t="s">
        <v>31</v>
      </c>
      <c r="B24" s="12" t="s">
        <v>38</v>
      </c>
      <c r="C24" s="13" t="s">
        <v>220</v>
      </c>
      <c r="D24" s="91"/>
      <c r="E24" s="92"/>
      <c r="F24" s="34" t="s">
        <v>329</v>
      </c>
      <c r="G24" s="34"/>
      <c r="H24" s="85"/>
      <c r="I24" s="18"/>
    </row>
    <row r="25" spans="1:9" s="4" customFormat="1" ht="57" customHeight="1" x14ac:dyDescent="0.2">
      <c r="A25" s="84" t="s">
        <v>32</v>
      </c>
      <c r="B25" s="12" t="s">
        <v>38</v>
      </c>
      <c r="C25" s="13" t="s">
        <v>41</v>
      </c>
      <c r="D25" s="91"/>
      <c r="E25" s="92"/>
      <c r="F25" s="34" t="s">
        <v>329</v>
      </c>
      <c r="G25" s="34"/>
      <c r="H25" s="85"/>
      <c r="I25" s="18"/>
    </row>
    <row r="26" spans="1:9" s="4" customFormat="1" ht="78" customHeight="1" x14ac:dyDescent="0.2">
      <c r="A26" s="84" t="s">
        <v>33</v>
      </c>
      <c r="B26" s="12" t="s">
        <v>38</v>
      </c>
      <c r="C26" s="13" t="s">
        <v>42</v>
      </c>
      <c r="D26" s="91"/>
      <c r="E26" s="92"/>
      <c r="F26" s="34" t="s">
        <v>329</v>
      </c>
      <c r="G26" s="34"/>
      <c r="H26" s="85"/>
      <c r="I26" s="18"/>
    </row>
    <row r="27" spans="1:9" s="4" customFormat="1" ht="56.25" customHeight="1" x14ac:dyDescent="0.2">
      <c r="A27" s="84" t="s">
        <v>34</v>
      </c>
      <c r="B27" s="12" t="s">
        <v>38</v>
      </c>
      <c r="C27" s="13" t="s">
        <v>221</v>
      </c>
      <c r="D27" s="91"/>
      <c r="E27" s="92"/>
      <c r="F27" s="34" t="s">
        <v>329</v>
      </c>
      <c r="G27" s="34"/>
      <c r="H27" s="85"/>
      <c r="I27" s="18"/>
    </row>
    <row r="28" spans="1:9" s="4" customFormat="1" ht="75" customHeight="1" x14ac:dyDescent="0.2">
      <c r="A28" s="84" t="s">
        <v>35</v>
      </c>
      <c r="B28" s="12" t="s">
        <v>38</v>
      </c>
      <c r="C28" s="13" t="s">
        <v>222</v>
      </c>
      <c r="D28" s="91"/>
      <c r="E28" s="92"/>
      <c r="F28" s="34" t="s">
        <v>329</v>
      </c>
      <c r="G28" s="34"/>
      <c r="H28" s="85"/>
      <c r="I28" s="18"/>
    </row>
    <row r="29" spans="1:9" s="4" customFormat="1" ht="55.5" customHeight="1" x14ac:dyDescent="0.2">
      <c r="A29" s="84" t="s">
        <v>36</v>
      </c>
      <c r="B29" s="12" t="s">
        <v>38</v>
      </c>
      <c r="C29" s="13" t="s">
        <v>43</v>
      </c>
      <c r="D29" s="91"/>
      <c r="E29" s="92"/>
      <c r="F29" s="34" t="s">
        <v>329</v>
      </c>
      <c r="G29" s="34"/>
      <c r="H29" s="85"/>
      <c r="I29" s="18"/>
    </row>
    <row r="30" spans="1:9" s="4" customFormat="1" ht="63.75" customHeight="1" x14ac:dyDescent="0.2">
      <c r="A30" s="84" t="s">
        <v>37</v>
      </c>
      <c r="B30" s="12" t="s">
        <v>38</v>
      </c>
      <c r="C30" s="13" t="s">
        <v>44</v>
      </c>
      <c r="D30" s="91"/>
      <c r="E30" s="92"/>
      <c r="F30" s="34" t="s">
        <v>329</v>
      </c>
      <c r="G30" s="34"/>
      <c r="H30" s="85"/>
      <c r="I30" s="18"/>
    </row>
    <row r="31" spans="1:9" s="4" customFormat="1" ht="13.5" customHeight="1" thickBot="1" x14ac:dyDescent="0.25">
      <c r="A31" s="77"/>
      <c r="B31" s="40"/>
      <c r="C31" s="21"/>
      <c r="D31" s="21"/>
      <c r="E31" s="21"/>
      <c r="F31" s="41">
        <f>COUNTA(F22:F30)</f>
        <v>8</v>
      </c>
      <c r="G31" s="41">
        <f>COUNTA(G22:G30)</f>
        <v>0</v>
      </c>
      <c r="H31" s="78">
        <f>COUNTA(H22:H30)</f>
        <v>0</v>
      </c>
      <c r="I31" s="18"/>
    </row>
    <row r="32" spans="1:9" s="1" customFormat="1" ht="23.25" customHeight="1" thickBot="1" x14ac:dyDescent="0.25">
      <c r="A32" s="79">
        <v>3</v>
      </c>
      <c r="B32" s="102" t="s">
        <v>57</v>
      </c>
      <c r="C32" s="103"/>
      <c r="D32" s="103"/>
      <c r="E32" s="103"/>
      <c r="F32" s="103"/>
      <c r="G32" s="103"/>
      <c r="H32" s="104"/>
      <c r="I32" s="17"/>
    </row>
    <row r="33" spans="1:9" s="1" customFormat="1" ht="66" customHeight="1" x14ac:dyDescent="0.2">
      <c r="A33" s="105" t="s">
        <v>40</v>
      </c>
      <c r="B33" s="106"/>
      <c r="C33" s="106"/>
      <c r="D33" s="106"/>
      <c r="E33" s="106"/>
      <c r="F33" s="106"/>
      <c r="G33" s="106"/>
      <c r="H33" s="107"/>
      <c r="I33" s="17"/>
    </row>
    <row r="34" spans="1:9" s="3" customFormat="1" ht="52.5" x14ac:dyDescent="0.2">
      <c r="A34" s="19" t="s">
        <v>45</v>
      </c>
      <c r="B34" s="15" t="s">
        <v>56</v>
      </c>
      <c r="C34" s="20" t="s">
        <v>177</v>
      </c>
      <c r="D34" s="91"/>
      <c r="E34" s="92"/>
      <c r="F34" s="35" t="s">
        <v>329</v>
      </c>
      <c r="G34" s="35"/>
      <c r="H34" s="19"/>
      <c r="I34" s="21"/>
    </row>
    <row r="35" spans="1:9" s="5" customFormat="1" ht="63.75" customHeight="1" x14ac:dyDescent="0.2">
      <c r="A35" s="19" t="s">
        <v>46</v>
      </c>
      <c r="B35" s="15" t="s">
        <v>56</v>
      </c>
      <c r="C35" s="20" t="s">
        <v>178</v>
      </c>
      <c r="D35" s="91"/>
      <c r="E35" s="92"/>
      <c r="F35" s="35" t="s">
        <v>329</v>
      </c>
      <c r="G35" s="35"/>
      <c r="H35" s="19"/>
      <c r="I35" s="22"/>
    </row>
    <row r="36" spans="1:9" s="5" customFormat="1" ht="36.75" customHeight="1" x14ac:dyDescent="0.2">
      <c r="A36" s="19" t="s">
        <v>47</v>
      </c>
      <c r="B36" s="15" t="s">
        <v>56</v>
      </c>
      <c r="C36" s="20" t="s">
        <v>205</v>
      </c>
      <c r="D36" s="91"/>
      <c r="E36" s="92"/>
      <c r="F36" s="35" t="s">
        <v>329</v>
      </c>
      <c r="G36" s="35"/>
      <c r="H36" s="19"/>
      <c r="I36" s="22"/>
    </row>
    <row r="37" spans="1:9" s="5" customFormat="1" ht="409.5" x14ac:dyDescent="0.2">
      <c r="A37" s="19" t="s">
        <v>48</v>
      </c>
      <c r="B37" s="15" t="s">
        <v>56</v>
      </c>
      <c r="C37" s="20" t="s">
        <v>211</v>
      </c>
      <c r="D37" s="91"/>
      <c r="E37" s="92"/>
      <c r="F37" s="35" t="s">
        <v>329</v>
      </c>
      <c r="G37" s="35"/>
      <c r="H37" s="19"/>
      <c r="I37" s="22"/>
    </row>
    <row r="38" spans="1:9" s="5" customFormat="1" ht="45" customHeight="1" x14ac:dyDescent="0.2">
      <c r="A38" s="19" t="s">
        <v>49</v>
      </c>
      <c r="B38" s="15" t="s">
        <v>56</v>
      </c>
      <c r="C38" s="20" t="s">
        <v>224</v>
      </c>
      <c r="D38" s="91"/>
      <c r="E38" s="92"/>
      <c r="F38" s="35" t="s">
        <v>329</v>
      </c>
      <c r="G38" s="35"/>
      <c r="H38" s="19"/>
      <c r="I38" s="22"/>
    </row>
    <row r="39" spans="1:9" s="5" customFormat="1" ht="54.75" customHeight="1" x14ac:dyDescent="0.2">
      <c r="A39" s="19" t="s">
        <v>50</v>
      </c>
      <c r="B39" s="15" t="s">
        <v>56</v>
      </c>
      <c r="C39" s="20" t="s">
        <v>225</v>
      </c>
      <c r="D39" s="91"/>
      <c r="E39" s="92"/>
      <c r="F39" s="35" t="s">
        <v>329</v>
      </c>
      <c r="G39" s="35"/>
      <c r="H39" s="19"/>
      <c r="I39" s="22"/>
    </row>
    <row r="40" spans="1:9" s="5" customFormat="1" ht="65.25" customHeight="1" x14ac:dyDescent="0.2">
      <c r="A40" s="19" t="s">
        <v>51</v>
      </c>
      <c r="B40" s="15" t="s">
        <v>56</v>
      </c>
      <c r="C40" s="20" t="s">
        <v>226</v>
      </c>
      <c r="D40" s="91"/>
      <c r="E40" s="92"/>
      <c r="F40" s="35" t="s">
        <v>329</v>
      </c>
      <c r="G40" s="35"/>
      <c r="H40" s="19"/>
      <c r="I40" s="22"/>
    </row>
    <row r="41" spans="1:9" s="5" customFormat="1" ht="54" customHeight="1" x14ac:dyDescent="0.2">
      <c r="A41" s="19" t="s">
        <v>52</v>
      </c>
      <c r="B41" s="15" t="s">
        <v>56</v>
      </c>
      <c r="C41" s="20" t="s">
        <v>179</v>
      </c>
      <c r="D41" s="91"/>
      <c r="E41" s="92"/>
      <c r="F41" s="35" t="s">
        <v>329</v>
      </c>
      <c r="G41" s="35"/>
      <c r="H41" s="19"/>
      <c r="I41" s="22"/>
    </row>
    <row r="42" spans="1:9" s="5" customFormat="1" ht="60" customHeight="1" x14ac:dyDescent="0.2">
      <c r="A42" s="19" t="s">
        <v>53</v>
      </c>
      <c r="B42" s="15" t="s">
        <v>56</v>
      </c>
      <c r="C42" s="20" t="s">
        <v>180</v>
      </c>
      <c r="D42" s="91" t="s">
        <v>223</v>
      </c>
      <c r="E42" s="92"/>
      <c r="F42" s="35"/>
      <c r="G42" s="35"/>
      <c r="H42" s="19" t="s">
        <v>329</v>
      </c>
      <c r="I42" s="22"/>
    </row>
    <row r="43" spans="1:9" s="5" customFormat="1" ht="51.75" customHeight="1" x14ac:dyDescent="0.2">
      <c r="A43" s="19" t="s">
        <v>54</v>
      </c>
      <c r="B43" s="15" t="s">
        <v>56</v>
      </c>
      <c r="C43" s="20" t="s">
        <v>227</v>
      </c>
      <c r="D43" s="91" t="s">
        <v>223</v>
      </c>
      <c r="E43" s="92"/>
      <c r="F43" s="35"/>
      <c r="G43" s="35"/>
      <c r="H43" s="19" t="s">
        <v>329</v>
      </c>
      <c r="I43" s="22"/>
    </row>
    <row r="44" spans="1:9" s="5" customFormat="1" ht="51.75" customHeight="1" x14ac:dyDescent="0.2">
      <c r="A44" s="19" t="s">
        <v>55</v>
      </c>
      <c r="B44" s="15" t="s">
        <v>56</v>
      </c>
      <c r="C44" s="20" t="s">
        <v>228</v>
      </c>
      <c r="D44" s="91" t="s">
        <v>223</v>
      </c>
      <c r="E44" s="92"/>
      <c r="F44" s="35"/>
      <c r="G44" s="35"/>
      <c r="H44" s="19" t="s">
        <v>329</v>
      </c>
      <c r="I44" s="22"/>
    </row>
    <row r="45" spans="1:9" s="5" customFormat="1" ht="14.25" customHeight="1" thickBot="1" x14ac:dyDescent="0.25">
      <c r="A45" s="32"/>
      <c r="B45" s="40"/>
      <c r="C45" s="21"/>
      <c r="D45" s="21"/>
      <c r="E45" s="21"/>
      <c r="F45" s="41">
        <f>COUNTA(F34:F44)</f>
        <v>8</v>
      </c>
      <c r="G45" s="41">
        <f t="shared" ref="G45:H45" si="0">COUNTA(G34:G44)</f>
        <v>0</v>
      </c>
      <c r="H45" s="78">
        <f t="shared" si="0"/>
        <v>3</v>
      </c>
      <c r="I45" s="22"/>
    </row>
    <row r="46" spans="1:9" s="1" customFormat="1" ht="23.25" customHeight="1" thickBot="1" x14ac:dyDescent="0.25">
      <c r="A46" s="79">
        <v>4</v>
      </c>
      <c r="B46" s="102" t="s">
        <v>58</v>
      </c>
      <c r="C46" s="103"/>
      <c r="D46" s="103"/>
      <c r="E46" s="103"/>
      <c r="F46" s="103"/>
      <c r="G46" s="103"/>
      <c r="H46" s="104"/>
      <c r="I46" s="17"/>
    </row>
    <row r="47" spans="1:9" s="1" customFormat="1" ht="42.75" customHeight="1" x14ac:dyDescent="0.2">
      <c r="A47" s="105" t="s">
        <v>59</v>
      </c>
      <c r="B47" s="106"/>
      <c r="C47" s="106"/>
      <c r="D47" s="106"/>
      <c r="E47" s="106"/>
      <c r="F47" s="106"/>
      <c r="G47" s="106"/>
      <c r="H47" s="107"/>
      <c r="I47" s="17"/>
    </row>
    <row r="48" spans="1:9" s="5" customFormat="1" ht="56.25" customHeight="1" x14ac:dyDescent="0.2">
      <c r="A48" s="19" t="s">
        <v>3</v>
      </c>
      <c r="B48" s="15" t="s">
        <v>65</v>
      </c>
      <c r="C48" s="20" t="s">
        <v>263</v>
      </c>
      <c r="D48" s="91"/>
      <c r="E48" s="92"/>
      <c r="F48" s="35" t="s">
        <v>329</v>
      </c>
      <c r="G48" s="35"/>
      <c r="H48" s="19"/>
      <c r="I48" s="22"/>
    </row>
    <row r="49" spans="1:9" s="5" customFormat="1" ht="53.25" customHeight="1" x14ac:dyDescent="0.2">
      <c r="A49" s="19" t="s">
        <v>4</v>
      </c>
      <c r="B49" s="15" t="s">
        <v>65</v>
      </c>
      <c r="C49" s="20" t="s">
        <v>266</v>
      </c>
      <c r="D49" s="91"/>
      <c r="E49" s="92"/>
      <c r="F49" s="35" t="s">
        <v>329</v>
      </c>
      <c r="G49" s="35"/>
      <c r="H49" s="19"/>
      <c r="I49" s="22"/>
    </row>
    <row r="50" spans="1:9" s="5" customFormat="1" ht="55.5" customHeight="1" x14ac:dyDescent="0.2">
      <c r="A50" s="19" t="s">
        <v>5</v>
      </c>
      <c r="B50" s="15" t="s">
        <v>65</v>
      </c>
      <c r="C50" s="20" t="s">
        <v>267</v>
      </c>
      <c r="D50" s="91"/>
      <c r="E50" s="92"/>
      <c r="F50" s="35" t="s">
        <v>329</v>
      </c>
      <c r="G50" s="35"/>
      <c r="H50" s="19"/>
      <c r="I50" s="22"/>
    </row>
    <row r="51" spans="1:9" s="5" customFormat="1" ht="54" customHeight="1" x14ac:dyDescent="0.2">
      <c r="A51" s="19" t="s">
        <v>6</v>
      </c>
      <c r="B51" s="15" t="s">
        <v>65</v>
      </c>
      <c r="C51" s="20" t="s">
        <v>268</v>
      </c>
      <c r="D51" s="91"/>
      <c r="E51" s="92"/>
      <c r="F51" s="35" t="s">
        <v>329</v>
      </c>
      <c r="G51" s="35"/>
      <c r="H51" s="19"/>
      <c r="I51" s="22"/>
    </row>
    <row r="52" spans="1:9" s="5" customFormat="1" ht="54" customHeight="1" x14ac:dyDescent="0.2">
      <c r="A52" s="19" t="s">
        <v>7</v>
      </c>
      <c r="B52" s="15" t="s">
        <v>65</v>
      </c>
      <c r="C52" s="20" t="s">
        <v>108</v>
      </c>
      <c r="D52" s="91"/>
      <c r="E52" s="92"/>
      <c r="F52" s="35" t="s">
        <v>218</v>
      </c>
      <c r="G52" s="35"/>
      <c r="H52" s="19"/>
      <c r="I52" s="22"/>
    </row>
    <row r="53" spans="1:9" s="5" customFormat="1" ht="44.25" customHeight="1" x14ac:dyDescent="0.2">
      <c r="A53" s="19" t="s">
        <v>8</v>
      </c>
      <c r="B53" s="15" t="s">
        <v>65</v>
      </c>
      <c r="C53" s="20" t="s">
        <v>109</v>
      </c>
      <c r="D53" s="91"/>
      <c r="E53" s="92"/>
      <c r="F53" s="35" t="s">
        <v>329</v>
      </c>
      <c r="G53" s="35"/>
      <c r="H53" s="19"/>
      <c r="I53" s="22"/>
    </row>
    <row r="54" spans="1:9" s="5" customFormat="1" ht="43.5" customHeight="1" x14ac:dyDescent="0.2">
      <c r="A54" s="19" t="s">
        <v>60</v>
      </c>
      <c r="B54" s="15" t="s">
        <v>65</v>
      </c>
      <c r="C54" s="20" t="s">
        <v>269</v>
      </c>
      <c r="D54" s="91"/>
      <c r="E54" s="92"/>
      <c r="F54" s="35" t="s">
        <v>329</v>
      </c>
      <c r="G54" s="35"/>
      <c r="H54" s="19"/>
      <c r="I54" s="22"/>
    </row>
    <row r="55" spans="1:9" s="5" customFormat="1" ht="32.25" customHeight="1" x14ac:dyDescent="0.2">
      <c r="A55" s="19" t="s">
        <v>61</v>
      </c>
      <c r="B55" s="15" t="s">
        <v>65</v>
      </c>
      <c r="C55" s="20" t="s">
        <v>270</v>
      </c>
      <c r="D55" s="91"/>
      <c r="E55" s="92"/>
      <c r="F55" s="35" t="s">
        <v>218</v>
      </c>
      <c r="G55" s="35"/>
      <c r="H55" s="19"/>
      <c r="I55" s="22"/>
    </row>
    <row r="56" spans="1:9" s="5" customFormat="1" ht="42.75" customHeight="1" x14ac:dyDescent="0.2">
      <c r="A56" s="19" t="s">
        <v>62</v>
      </c>
      <c r="B56" s="15" t="s">
        <v>65</v>
      </c>
      <c r="C56" s="20" t="s">
        <v>271</v>
      </c>
      <c r="D56" s="91" t="s">
        <v>336</v>
      </c>
      <c r="E56" s="92"/>
      <c r="F56" s="35"/>
      <c r="G56" s="35" t="s">
        <v>218</v>
      </c>
      <c r="H56" s="19"/>
      <c r="I56" s="22"/>
    </row>
    <row r="57" spans="1:9" s="5" customFormat="1" ht="39.75" customHeight="1" x14ac:dyDescent="0.2">
      <c r="A57" s="19" t="s">
        <v>63</v>
      </c>
      <c r="B57" s="15" t="s">
        <v>65</v>
      </c>
      <c r="C57" s="20" t="s">
        <v>272</v>
      </c>
      <c r="D57" s="91"/>
      <c r="E57" s="92"/>
      <c r="F57" s="35" t="s">
        <v>329</v>
      </c>
      <c r="G57" s="35"/>
      <c r="H57" s="19"/>
      <c r="I57" s="22"/>
    </row>
    <row r="58" spans="1:9" s="5" customFormat="1" ht="32.25" customHeight="1" x14ac:dyDescent="0.2">
      <c r="A58" s="19" t="s">
        <v>64</v>
      </c>
      <c r="B58" s="15" t="s">
        <v>65</v>
      </c>
      <c r="C58" s="20" t="s">
        <v>273</v>
      </c>
      <c r="D58" s="91"/>
      <c r="E58" s="92"/>
      <c r="F58" s="35" t="s">
        <v>329</v>
      </c>
      <c r="G58" s="35"/>
      <c r="H58" s="19"/>
      <c r="I58" s="22"/>
    </row>
    <row r="59" spans="1:9" s="5" customFormat="1" ht="15" customHeight="1" thickBot="1" x14ac:dyDescent="0.25">
      <c r="A59" s="32"/>
      <c r="B59" s="40"/>
      <c r="C59" s="21"/>
      <c r="D59" s="21"/>
      <c r="E59" s="21"/>
      <c r="F59" s="41">
        <f>COUNTA(F48:F58)</f>
        <v>10</v>
      </c>
      <c r="G59" s="41">
        <f t="shared" ref="G59:H59" si="1">COUNTA(G48:G58)</f>
        <v>1</v>
      </c>
      <c r="H59" s="78">
        <f t="shared" si="1"/>
        <v>0</v>
      </c>
      <c r="I59" s="22"/>
    </row>
    <row r="60" spans="1:9" s="1" customFormat="1" ht="23.25" customHeight="1" thickBot="1" x14ac:dyDescent="0.25">
      <c r="A60" s="79">
        <v>5</v>
      </c>
      <c r="B60" s="102" t="s">
        <v>66</v>
      </c>
      <c r="C60" s="103"/>
      <c r="D60" s="103"/>
      <c r="E60" s="103"/>
      <c r="F60" s="103"/>
      <c r="G60" s="103"/>
      <c r="H60" s="104"/>
      <c r="I60" s="17"/>
    </row>
    <row r="61" spans="1:9" s="1" customFormat="1" ht="57.75" customHeight="1" x14ac:dyDescent="0.2">
      <c r="A61" s="105" t="s">
        <v>67</v>
      </c>
      <c r="B61" s="106"/>
      <c r="C61" s="106"/>
      <c r="D61" s="106"/>
      <c r="E61" s="106"/>
      <c r="F61" s="106"/>
      <c r="G61" s="106"/>
      <c r="H61" s="107"/>
      <c r="I61" s="17"/>
    </row>
    <row r="62" spans="1:9" s="4" customFormat="1" ht="179.25" customHeight="1" x14ac:dyDescent="0.2">
      <c r="A62" s="76" t="s">
        <v>68</v>
      </c>
      <c r="B62" s="23" t="s">
        <v>75</v>
      </c>
      <c r="C62" s="20" t="s">
        <v>274</v>
      </c>
      <c r="D62" s="91"/>
      <c r="E62" s="92"/>
      <c r="F62" s="35" t="s">
        <v>329</v>
      </c>
      <c r="G62" s="35"/>
      <c r="H62" s="19"/>
      <c r="I62" s="18"/>
    </row>
    <row r="63" spans="1:9" s="4" customFormat="1" ht="42" x14ac:dyDescent="0.2">
      <c r="A63" s="76" t="s">
        <v>113</v>
      </c>
      <c r="B63" s="23" t="s">
        <v>75</v>
      </c>
      <c r="C63" s="20" t="s">
        <v>275</v>
      </c>
      <c r="D63" s="91"/>
      <c r="E63" s="92"/>
      <c r="F63" s="35" t="s">
        <v>329</v>
      </c>
      <c r="G63" s="35"/>
      <c r="H63" s="19"/>
      <c r="I63" s="18"/>
    </row>
    <row r="64" spans="1:9" s="4" customFormat="1" ht="42" x14ac:dyDescent="0.2">
      <c r="A64" s="76" t="s">
        <v>69</v>
      </c>
      <c r="B64" s="23" t="s">
        <v>75</v>
      </c>
      <c r="C64" s="20" t="s">
        <v>276</v>
      </c>
      <c r="D64" s="91"/>
      <c r="E64" s="92"/>
      <c r="F64" s="35" t="s">
        <v>329</v>
      </c>
      <c r="G64" s="35"/>
      <c r="H64" s="19"/>
      <c r="I64" s="18"/>
    </row>
    <row r="65" spans="1:9" s="3" customFormat="1" ht="31.5" x14ac:dyDescent="0.2">
      <c r="A65" s="76" t="s">
        <v>70</v>
      </c>
      <c r="B65" s="23" t="s">
        <v>75</v>
      </c>
      <c r="C65" s="20" t="s">
        <v>277</v>
      </c>
      <c r="D65" s="91"/>
      <c r="E65" s="92"/>
      <c r="F65" s="35" t="s">
        <v>329</v>
      </c>
      <c r="G65" s="35"/>
      <c r="H65" s="19"/>
      <c r="I65" s="21"/>
    </row>
    <row r="66" spans="1:9" s="5" customFormat="1" ht="52.5" x14ac:dyDescent="0.2">
      <c r="A66" s="76" t="s">
        <v>71</v>
      </c>
      <c r="B66" s="23" t="s">
        <v>75</v>
      </c>
      <c r="C66" s="20" t="s">
        <v>114</v>
      </c>
      <c r="D66" s="91"/>
      <c r="E66" s="92"/>
      <c r="F66" s="90" t="s">
        <v>329</v>
      </c>
      <c r="G66" s="35"/>
      <c r="H66" s="19"/>
      <c r="I66" s="22"/>
    </row>
    <row r="67" spans="1:9" s="5" customFormat="1" ht="50.25" customHeight="1" x14ac:dyDescent="0.2">
      <c r="A67" s="76" t="s">
        <v>72</v>
      </c>
      <c r="B67" s="23" t="s">
        <v>75</v>
      </c>
      <c r="C67" s="24" t="s">
        <v>115</v>
      </c>
      <c r="D67" s="91"/>
      <c r="E67" s="92"/>
      <c r="F67" s="90" t="s">
        <v>329</v>
      </c>
      <c r="G67" s="36"/>
      <c r="H67" s="33"/>
      <c r="I67" s="22"/>
    </row>
    <row r="68" spans="1:9" s="5" customFormat="1" ht="32.25" customHeight="1" x14ac:dyDescent="0.2">
      <c r="A68" s="76" t="s">
        <v>73</v>
      </c>
      <c r="B68" s="23" t="s">
        <v>75</v>
      </c>
      <c r="C68" s="20" t="s">
        <v>278</v>
      </c>
      <c r="D68" s="91"/>
      <c r="E68" s="92"/>
      <c r="F68" s="90" t="s">
        <v>329</v>
      </c>
      <c r="G68" s="35"/>
      <c r="H68" s="19"/>
      <c r="I68" s="22"/>
    </row>
    <row r="69" spans="1:9" s="5" customFormat="1" ht="42" x14ac:dyDescent="0.2">
      <c r="A69" s="76" t="s">
        <v>74</v>
      </c>
      <c r="B69" s="23" t="s">
        <v>75</v>
      </c>
      <c r="C69" s="20" t="s">
        <v>279</v>
      </c>
      <c r="D69" s="91"/>
      <c r="E69" s="92"/>
      <c r="F69" s="90" t="s">
        <v>329</v>
      </c>
      <c r="G69" s="35"/>
      <c r="H69" s="19"/>
      <c r="I69" s="22"/>
    </row>
    <row r="70" spans="1:9" s="5" customFormat="1" ht="15.75" customHeight="1" thickBot="1" x14ac:dyDescent="0.25">
      <c r="A70" s="77"/>
      <c r="B70" s="46"/>
      <c r="C70" s="21"/>
      <c r="D70" s="21"/>
      <c r="E70" s="21"/>
      <c r="F70" s="41">
        <f>COUNTA(F62:F69)</f>
        <v>8</v>
      </c>
      <c r="G70" s="41">
        <f t="shared" ref="G70:H70" si="2">COUNTA(G62:G69)</f>
        <v>0</v>
      </c>
      <c r="H70" s="78">
        <f t="shared" si="2"/>
        <v>0</v>
      </c>
      <c r="I70" s="22"/>
    </row>
    <row r="71" spans="1:9" s="1" customFormat="1" ht="23.25" customHeight="1" thickBot="1" x14ac:dyDescent="0.25">
      <c r="A71" s="79">
        <v>6</v>
      </c>
      <c r="B71" s="102" t="s">
        <v>76</v>
      </c>
      <c r="C71" s="103"/>
      <c r="D71" s="103"/>
      <c r="E71" s="103"/>
      <c r="F71" s="103"/>
      <c r="G71" s="103"/>
      <c r="H71" s="104"/>
      <c r="I71" s="17"/>
    </row>
    <row r="72" spans="1:9" s="1" customFormat="1" ht="73.5" customHeight="1" x14ac:dyDescent="0.2">
      <c r="A72" s="105" t="s">
        <v>77</v>
      </c>
      <c r="B72" s="106"/>
      <c r="C72" s="106"/>
      <c r="D72" s="106"/>
      <c r="E72" s="106"/>
      <c r="F72" s="106"/>
      <c r="G72" s="106"/>
      <c r="H72" s="107"/>
      <c r="I72" s="17"/>
    </row>
    <row r="73" spans="1:9" s="5" customFormat="1" ht="31.5" x14ac:dyDescent="0.2">
      <c r="A73" s="76" t="s">
        <v>78</v>
      </c>
      <c r="B73" s="23" t="s">
        <v>91</v>
      </c>
      <c r="C73" s="20" t="s">
        <v>281</v>
      </c>
      <c r="D73" s="91"/>
      <c r="E73" s="92"/>
      <c r="F73" s="35" t="s">
        <v>329</v>
      </c>
      <c r="G73" s="35"/>
      <c r="H73" s="19"/>
      <c r="I73" s="22"/>
    </row>
    <row r="74" spans="1:9" s="5" customFormat="1" ht="83.25" customHeight="1" x14ac:dyDescent="0.2">
      <c r="A74" s="76" t="s">
        <v>79</v>
      </c>
      <c r="B74" s="23" t="s">
        <v>91</v>
      </c>
      <c r="C74" s="24" t="s">
        <v>284</v>
      </c>
      <c r="D74" s="91"/>
      <c r="E74" s="92"/>
      <c r="F74" s="36" t="s">
        <v>329</v>
      </c>
      <c r="G74" s="36"/>
      <c r="H74" s="33"/>
      <c r="I74" s="22"/>
    </row>
    <row r="75" spans="1:9" s="5" customFormat="1" ht="55.5" customHeight="1" x14ac:dyDescent="0.2">
      <c r="A75" s="76" t="s">
        <v>80</v>
      </c>
      <c r="B75" s="23" t="s">
        <v>91</v>
      </c>
      <c r="C75" s="20" t="s">
        <v>283</v>
      </c>
      <c r="D75" s="91"/>
      <c r="E75" s="92"/>
      <c r="F75" s="35" t="s">
        <v>329</v>
      </c>
      <c r="G75" s="35"/>
      <c r="H75" s="19"/>
      <c r="I75" s="22"/>
    </row>
    <row r="76" spans="1:9" s="5" customFormat="1" ht="42" x14ac:dyDescent="0.2">
      <c r="A76" s="76" t="s">
        <v>81</v>
      </c>
      <c r="B76" s="23" t="s">
        <v>91</v>
      </c>
      <c r="C76" s="20" t="s">
        <v>282</v>
      </c>
      <c r="D76" s="91"/>
      <c r="E76" s="92"/>
      <c r="F76" s="35" t="s">
        <v>329</v>
      </c>
      <c r="G76" s="35"/>
      <c r="H76" s="19"/>
      <c r="I76" s="22"/>
    </row>
    <row r="77" spans="1:9" s="5" customFormat="1" ht="45" customHeight="1" x14ac:dyDescent="0.2">
      <c r="A77" s="76" t="s">
        <v>82</v>
      </c>
      <c r="B77" s="23" t="s">
        <v>91</v>
      </c>
      <c r="C77" s="20" t="s">
        <v>285</v>
      </c>
      <c r="D77" s="91"/>
      <c r="E77" s="92"/>
      <c r="F77" s="35" t="s">
        <v>329</v>
      </c>
      <c r="G77" s="35"/>
      <c r="H77" s="19"/>
      <c r="I77" s="22"/>
    </row>
    <row r="78" spans="1:9" s="1" customFormat="1" ht="33.75" customHeight="1" x14ac:dyDescent="0.2">
      <c r="A78" s="76" t="s">
        <v>83</v>
      </c>
      <c r="B78" s="23" t="s">
        <v>91</v>
      </c>
      <c r="C78" s="20" t="s">
        <v>181</v>
      </c>
      <c r="D78" s="91"/>
      <c r="E78" s="92"/>
      <c r="F78" s="35" t="s">
        <v>329</v>
      </c>
      <c r="G78" s="35"/>
      <c r="H78" s="19"/>
      <c r="I78" s="17"/>
    </row>
    <row r="79" spans="1:9" s="1" customFormat="1" ht="45.75" customHeight="1" x14ac:dyDescent="0.2">
      <c r="A79" s="76" t="s">
        <v>84</v>
      </c>
      <c r="B79" s="23" t="s">
        <v>91</v>
      </c>
      <c r="C79" s="20" t="s">
        <v>286</v>
      </c>
      <c r="D79" s="91"/>
      <c r="E79" s="92"/>
      <c r="F79" s="35" t="s">
        <v>329</v>
      </c>
      <c r="G79" s="35"/>
      <c r="H79" s="19"/>
      <c r="I79" s="17"/>
    </row>
    <row r="80" spans="1:9" s="1" customFormat="1" ht="44.25" customHeight="1" x14ac:dyDescent="0.2">
      <c r="A80" s="76" t="s">
        <v>85</v>
      </c>
      <c r="B80" s="23" t="s">
        <v>91</v>
      </c>
      <c r="C80" s="20" t="s">
        <v>287</v>
      </c>
      <c r="D80" s="91"/>
      <c r="E80" s="92"/>
      <c r="F80" s="35" t="s">
        <v>329</v>
      </c>
      <c r="G80" s="35"/>
      <c r="H80" s="19"/>
      <c r="I80" s="17"/>
    </row>
    <row r="81" spans="1:9" s="1" customFormat="1" ht="47.25" customHeight="1" x14ac:dyDescent="0.2">
      <c r="A81" s="76" t="s">
        <v>86</v>
      </c>
      <c r="B81" s="23" t="s">
        <v>91</v>
      </c>
      <c r="C81" s="20" t="s">
        <v>182</v>
      </c>
      <c r="D81" s="91" t="s">
        <v>337</v>
      </c>
      <c r="E81" s="92"/>
      <c r="F81" s="35" t="s">
        <v>329</v>
      </c>
      <c r="G81" s="35"/>
      <c r="H81" s="19"/>
      <c r="I81" s="17"/>
    </row>
    <row r="82" spans="1:9" s="1" customFormat="1" ht="45.75" customHeight="1" x14ac:dyDescent="0.2">
      <c r="A82" s="76" t="s">
        <v>87</v>
      </c>
      <c r="B82" s="23" t="s">
        <v>91</v>
      </c>
      <c r="C82" s="20" t="s">
        <v>288</v>
      </c>
      <c r="D82" s="91" t="s">
        <v>223</v>
      </c>
      <c r="E82" s="92"/>
      <c r="F82" s="35"/>
      <c r="G82" s="35"/>
      <c r="H82" s="19" t="s">
        <v>329</v>
      </c>
      <c r="I82" s="17"/>
    </row>
    <row r="83" spans="1:9" s="5" customFormat="1" ht="90.75" customHeight="1" x14ac:dyDescent="0.2">
      <c r="A83" s="76" t="s">
        <v>88</v>
      </c>
      <c r="B83" s="23" t="s">
        <v>91</v>
      </c>
      <c r="C83" s="20" t="s">
        <v>214</v>
      </c>
      <c r="D83" s="91" t="s">
        <v>223</v>
      </c>
      <c r="E83" s="92"/>
      <c r="F83" s="35"/>
      <c r="G83" s="35"/>
      <c r="H83" s="19" t="s">
        <v>329</v>
      </c>
      <c r="I83" s="22"/>
    </row>
    <row r="84" spans="1:9" s="5" customFormat="1" ht="45" customHeight="1" x14ac:dyDescent="0.2">
      <c r="A84" s="76" t="s">
        <v>89</v>
      </c>
      <c r="B84" s="23" t="s">
        <v>91</v>
      </c>
      <c r="C84" s="20" t="s">
        <v>183</v>
      </c>
      <c r="D84" s="91"/>
      <c r="E84" s="92"/>
      <c r="F84" s="35" t="s">
        <v>329</v>
      </c>
      <c r="G84" s="35"/>
      <c r="H84" s="19"/>
      <c r="I84" s="22"/>
    </row>
    <row r="85" spans="1:9" s="5" customFormat="1" ht="66" customHeight="1" x14ac:dyDescent="0.2">
      <c r="A85" s="76" t="s">
        <v>90</v>
      </c>
      <c r="B85" s="23" t="s">
        <v>91</v>
      </c>
      <c r="C85" s="20" t="s">
        <v>289</v>
      </c>
      <c r="D85" s="91" t="s">
        <v>223</v>
      </c>
      <c r="E85" s="92"/>
      <c r="F85" s="35"/>
      <c r="G85" s="35"/>
      <c r="H85" s="19" t="s">
        <v>329</v>
      </c>
      <c r="I85" s="22"/>
    </row>
    <row r="86" spans="1:9" s="5" customFormat="1" ht="12.75" customHeight="1" thickBot="1" x14ac:dyDescent="0.25">
      <c r="A86" s="77"/>
      <c r="B86" s="46"/>
      <c r="C86" s="21"/>
      <c r="D86" s="21"/>
      <c r="E86" s="21"/>
      <c r="F86" s="41">
        <f>COUNTA(F73:F85)</f>
        <v>10</v>
      </c>
      <c r="G86" s="41">
        <f t="shared" ref="G86:H86" si="3">COUNTA(G73:G85)</f>
        <v>0</v>
      </c>
      <c r="H86" s="78">
        <f t="shared" si="3"/>
        <v>3</v>
      </c>
      <c r="I86" s="22"/>
    </row>
    <row r="87" spans="1:9" s="1" customFormat="1" ht="23.25" customHeight="1" thickBot="1" x14ac:dyDescent="0.25">
      <c r="A87" s="79">
        <v>7</v>
      </c>
      <c r="B87" s="102" t="s">
        <v>92</v>
      </c>
      <c r="C87" s="103"/>
      <c r="D87" s="103"/>
      <c r="E87" s="103"/>
      <c r="F87" s="103"/>
      <c r="G87" s="103"/>
      <c r="H87" s="104"/>
      <c r="I87" s="17"/>
    </row>
    <row r="88" spans="1:9" s="1" customFormat="1" ht="62.25" customHeight="1" x14ac:dyDescent="0.2">
      <c r="A88" s="105" t="s">
        <v>106</v>
      </c>
      <c r="B88" s="106"/>
      <c r="C88" s="106"/>
      <c r="D88" s="106"/>
      <c r="E88" s="106"/>
      <c r="F88" s="106"/>
      <c r="G88" s="106"/>
      <c r="H88" s="107"/>
      <c r="I88" s="17"/>
    </row>
    <row r="89" spans="1:9" s="5" customFormat="1" ht="36.75" customHeight="1" x14ac:dyDescent="0.2">
      <c r="A89" s="76" t="s">
        <v>93</v>
      </c>
      <c r="B89" s="23" t="s">
        <v>107</v>
      </c>
      <c r="C89" s="20" t="s">
        <v>290</v>
      </c>
      <c r="D89" s="91" t="s">
        <v>223</v>
      </c>
      <c r="E89" s="92"/>
      <c r="F89" s="35"/>
      <c r="G89" s="35"/>
      <c r="H89" s="19" t="s">
        <v>329</v>
      </c>
      <c r="I89" s="22"/>
    </row>
    <row r="90" spans="1:9" s="5" customFormat="1" ht="42.75" customHeight="1" x14ac:dyDescent="0.2">
      <c r="A90" s="76" t="s">
        <v>94</v>
      </c>
      <c r="B90" s="23" t="s">
        <v>107</v>
      </c>
      <c r="C90" s="25" t="s">
        <v>291</v>
      </c>
      <c r="D90" s="91" t="s">
        <v>223</v>
      </c>
      <c r="E90" s="92"/>
      <c r="F90" s="37"/>
      <c r="G90" s="37"/>
      <c r="H90" s="76" t="s">
        <v>329</v>
      </c>
      <c r="I90" s="22"/>
    </row>
    <row r="91" spans="1:9" s="5" customFormat="1" ht="42" x14ac:dyDescent="0.2">
      <c r="A91" s="76" t="s">
        <v>95</v>
      </c>
      <c r="B91" s="23" t="s">
        <v>107</v>
      </c>
      <c r="C91" s="20" t="s">
        <v>292</v>
      </c>
      <c r="D91" s="91" t="s">
        <v>223</v>
      </c>
      <c r="E91" s="92"/>
      <c r="F91" s="35"/>
      <c r="G91" s="35"/>
      <c r="H91" s="19" t="s">
        <v>329</v>
      </c>
      <c r="I91" s="22"/>
    </row>
    <row r="92" spans="1:9" s="5" customFormat="1" ht="42" x14ac:dyDescent="0.2">
      <c r="A92" s="76" t="s">
        <v>96</v>
      </c>
      <c r="B92" s="23" t="s">
        <v>107</v>
      </c>
      <c r="C92" s="20" t="s">
        <v>293</v>
      </c>
      <c r="D92" s="91" t="s">
        <v>223</v>
      </c>
      <c r="E92" s="92"/>
      <c r="F92" s="35"/>
      <c r="G92" s="35"/>
      <c r="H92" s="19" t="s">
        <v>329</v>
      </c>
      <c r="I92" s="22"/>
    </row>
    <row r="93" spans="1:9" s="5" customFormat="1" ht="38.25" customHeight="1" x14ac:dyDescent="0.2">
      <c r="A93" s="76" t="s">
        <v>97</v>
      </c>
      <c r="B93" s="23" t="s">
        <v>107</v>
      </c>
      <c r="C93" s="20" t="s">
        <v>110</v>
      </c>
      <c r="D93" s="91" t="s">
        <v>223</v>
      </c>
      <c r="E93" s="92"/>
      <c r="F93" s="35"/>
      <c r="G93" s="35"/>
      <c r="H93" s="19" t="s">
        <v>329</v>
      </c>
      <c r="I93" s="22"/>
    </row>
    <row r="94" spans="1:9" s="5" customFormat="1" ht="52.5" customHeight="1" x14ac:dyDescent="0.2">
      <c r="A94" s="76" t="s">
        <v>98</v>
      </c>
      <c r="B94" s="23" t="s">
        <v>107</v>
      </c>
      <c r="C94" s="20" t="s">
        <v>294</v>
      </c>
      <c r="D94" s="91"/>
      <c r="E94" s="92"/>
      <c r="F94" s="35" t="s">
        <v>329</v>
      </c>
      <c r="G94" s="35"/>
      <c r="H94" s="19"/>
      <c r="I94" s="22"/>
    </row>
    <row r="95" spans="1:9" s="5" customFormat="1" ht="42" x14ac:dyDescent="0.2">
      <c r="A95" s="76" t="s">
        <v>99</v>
      </c>
      <c r="B95" s="23" t="s">
        <v>107</v>
      </c>
      <c r="C95" s="20" t="s">
        <v>111</v>
      </c>
      <c r="D95" s="91" t="s">
        <v>223</v>
      </c>
      <c r="E95" s="92"/>
      <c r="F95" s="35"/>
      <c r="G95" s="35"/>
      <c r="H95" s="19" t="s">
        <v>329</v>
      </c>
      <c r="I95" s="22"/>
    </row>
    <row r="96" spans="1:9" s="5" customFormat="1" ht="48" customHeight="1" x14ac:dyDescent="0.2">
      <c r="A96" s="76" t="s">
        <v>100</v>
      </c>
      <c r="B96" s="23" t="s">
        <v>107</v>
      </c>
      <c r="C96" s="20" t="s">
        <v>295</v>
      </c>
      <c r="D96" s="91" t="s">
        <v>223</v>
      </c>
      <c r="E96" s="92"/>
      <c r="F96" s="35"/>
      <c r="G96" s="35"/>
      <c r="H96" s="19" t="s">
        <v>329</v>
      </c>
      <c r="I96" s="22"/>
    </row>
    <row r="97" spans="1:9" s="5" customFormat="1" ht="28.5" customHeight="1" x14ac:dyDescent="0.2">
      <c r="A97" s="76" t="s">
        <v>101</v>
      </c>
      <c r="B97" s="23" t="s">
        <v>107</v>
      </c>
      <c r="C97" s="20" t="s">
        <v>296</v>
      </c>
      <c r="D97" s="91"/>
      <c r="E97" s="92"/>
      <c r="F97" s="35" t="s">
        <v>218</v>
      </c>
      <c r="G97" s="35"/>
      <c r="H97" s="19"/>
      <c r="I97" s="22"/>
    </row>
    <row r="98" spans="1:9" s="5" customFormat="1" ht="56.25" customHeight="1" x14ac:dyDescent="0.2">
      <c r="A98" s="76" t="s">
        <v>102</v>
      </c>
      <c r="B98" s="23" t="s">
        <v>107</v>
      </c>
      <c r="C98" s="20" t="s">
        <v>297</v>
      </c>
      <c r="D98" s="91" t="s">
        <v>223</v>
      </c>
      <c r="E98" s="92"/>
      <c r="F98" s="35"/>
      <c r="G98" s="35"/>
      <c r="H98" s="19" t="s">
        <v>329</v>
      </c>
      <c r="I98" s="22"/>
    </row>
    <row r="99" spans="1:9" s="5" customFormat="1" ht="56.25" customHeight="1" x14ac:dyDescent="0.2">
      <c r="A99" s="76" t="s">
        <v>103</v>
      </c>
      <c r="B99" s="23" t="s">
        <v>107</v>
      </c>
      <c r="C99" s="20" t="s">
        <v>298</v>
      </c>
      <c r="D99" s="91" t="s">
        <v>330</v>
      </c>
      <c r="E99" s="92"/>
      <c r="F99" s="35" t="s">
        <v>329</v>
      </c>
      <c r="G99" s="35"/>
      <c r="H99" s="19"/>
      <c r="I99" s="22"/>
    </row>
    <row r="100" spans="1:9" s="5" customFormat="1" ht="47.25" customHeight="1" x14ac:dyDescent="0.2">
      <c r="A100" s="76" t="s">
        <v>210</v>
      </c>
      <c r="B100" s="23" t="s">
        <v>107</v>
      </c>
      <c r="C100" s="20" t="s">
        <v>112</v>
      </c>
      <c r="D100" s="91"/>
      <c r="E100" s="92"/>
      <c r="F100" s="35" t="s">
        <v>329</v>
      </c>
      <c r="G100" s="35"/>
      <c r="H100" s="19"/>
      <c r="I100" s="22"/>
    </row>
    <row r="101" spans="1:9" s="5" customFormat="1" ht="36.75" customHeight="1" x14ac:dyDescent="0.2">
      <c r="A101" s="76" t="s">
        <v>104</v>
      </c>
      <c r="B101" s="23" t="s">
        <v>107</v>
      </c>
      <c r="C101" s="20" t="s">
        <v>215</v>
      </c>
      <c r="D101" s="91"/>
      <c r="E101" s="92"/>
      <c r="F101" s="35" t="s">
        <v>329</v>
      </c>
      <c r="G101" s="35"/>
      <c r="H101" s="19"/>
      <c r="I101" s="22"/>
    </row>
    <row r="102" spans="1:9" s="5" customFormat="1" ht="31.5" x14ac:dyDescent="0.2">
      <c r="A102" s="76" t="s">
        <v>105</v>
      </c>
      <c r="B102" s="23" t="s">
        <v>107</v>
      </c>
      <c r="C102" s="20" t="s">
        <v>299</v>
      </c>
      <c r="D102" s="91"/>
      <c r="E102" s="92"/>
      <c r="F102" s="35" t="s">
        <v>329</v>
      </c>
      <c r="G102" s="35"/>
      <c r="H102" s="19"/>
      <c r="I102" s="22"/>
    </row>
    <row r="103" spans="1:9" s="5" customFormat="1" ht="11.25" customHeight="1" thickBot="1" x14ac:dyDescent="0.25">
      <c r="A103" s="77"/>
      <c r="B103" s="46"/>
      <c r="C103" s="21"/>
      <c r="D103" s="21"/>
      <c r="E103" s="21"/>
      <c r="F103" s="41">
        <f>COUNTA(F89:F102)</f>
        <v>6</v>
      </c>
      <c r="G103" s="41">
        <f t="shared" ref="G103:H103" si="4">COUNTA(G89:G102)</f>
        <v>0</v>
      </c>
      <c r="H103" s="78">
        <f t="shared" si="4"/>
        <v>8</v>
      </c>
      <c r="I103" s="22"/>
    </row>
    <row r="104" spans="1:9" s="1" customFormat="1" ht="23.25" customHeight="1" thickBot="1" x14ac:dyDescent="0.25">
      <c r="A104" s="79">
        <v>8</v>
      </c>
      <c r="B104" s="102" t="s">
        <v>116</v>
      </c>
      <c r="C104" s="103"/>
      <c r="D104" s="103"/>
      <c r="E104" s="103"/>
      <c r="F104" s="103"/>
      <c r="G104" s="103"/>
      <c r="H104" s="104"/>
      <c r="I104" s="17"/>
    </row>
    <row r="105" spans="1:9" s="1" customFormat="1" ht="73.5" customHeight="1" x14ac:dyDescent="0.2">
      <c r="A105" s="105" t="s">
        <v>117</v>
      </c>
      <c r="B105" s="106"/>
      <c r="C105" s="106"/>
      <c r="D105" s="106"/>
      <c r="E105" s="106"/>
      <c r="F105" s="106"/>
      <c r="G105" s="106"/>
      <c r="H105" s="107"/>
      <c r="I105" s="17"/>
    </row>
    <row r="106" spans="1:9" s="5" customFormat="1" ht="94.5" x14ac:dyDescent="0.2">
      <c r="A106" s="76" t="s">
        <v>118</v>
      </c>
      <c r="B106" s="15" t="s">
        <v>127</v>
      </c>
      <c r="C106" s="16" t="s">
        <v>300</v>
      </c>
      <c r="D106" s="91"/>
      <c r="E106" s="92"/>
      <c r="F106" s="19" t="s">
        <v>329</v>
      </c>
      <c r="G106" s="19"/>
      <c r="H106" s="19"/>
      <c r="I106" s="22"/>
    </row>
    <row r="107" spans="1:9" s="5" customFormat="1" ht="45.75" customHeight="1" x14ac:dyDescent="0.2">
      <c r="A107" s="76" t="s">
        <v>119</v>
      </c>
      <c r="B107" s="15" t="s">
        <v>127</v>
      </c>
      <c r="C107" s="20" t="s">
        <v>209</v>
      </c>
      <c r="D107" s="91"/>
      <c r="E107" s="92"/>
      <c r="F107" s="35" t="s">
        <v>329</v>
      </c>
      <c r="G107" s="35"/>
      <c r="H107" s="19"/>
      <c r="I107" s="22"/>
    </row>
    <row r="108" spans="1:9" s="5" customFormat="1" ht="52.5" x14ac:dyDescent="0.2">
      <c r="A108" s="76" t="s">
        <v>120</v>
      </c>
      <c r="B108" s="15" t="s">
        <v>127</v>
      </c>
      <c r="C108" s="20" t="s">
        <v>128</v>
      </c>
      <c r="D108" s="91"/>
      <c r="E108" s="92"/>
      <c r="F108" s="35" t="s">
        <v>329</v>
      </c>
      <c r="G108" s="35"/>
      <c r="H108" s="19"/>
      <c r="I108" s="22"/>
    </row>
    <row r="109" spans="1:9" s="5" customFormat="1" ht="44.25" customHeight="1" x14ac:dyDescent="0.2">
      <c r="A109" s="76" t="s">
        <v>121</v>
      </c>
      <c r="B109" s="15" t="s">
        <v>127</v>
      </c>
      <c r="C109" s="20" t="s">
        <v>301</v>
      </c>
      <c r="D109" s="91"/>
      <c r="E109" s="92"/>
      <c r="F109" s="35" t="s">
        <v>329</v>
      </c>
      <c r="G109" s="35"/>
      <c r="H109" s="19"/>
      <c r="I109" s="22"/>
    </row>
    <row r="110" spans="1:9" s="5" customFormat="1" ht="87.75" customHeight="1" x14ac:dyDescent="0.2">
      <c r="A110" s="76" t="s">
        <v>122</v>
      </c>
      <c r="B110" s="15" t="s">
        <v>127</v>
      </c>
      <c r="C110" s="20" t="s">
        <v>129</v>
      </c>
      <c r="D110" s="91"/>
      <c r="E110" s="92"/>
      <c r="F110" s="35" t="s">
        <v>329</v>
      </c>
      <c r="G110" s="35"/>
      <c r="H110" s="19"/>
      <c r="I110" s="22"/>
    </row>
    <row r="111" spans="1:9" s="5" customFormat="1" ht="54.75" customHeight="1" x14ac:dyDescent="0.2">
      <c r="A111" s="76" t="s">
        <v>123</v>
      </c>
      <c r="B111" s="15" t="s">
        <v>127</v>
      </c>
      <c r="C111" s="16" t="s">
        <v>302</v>
      </c>
      <c r="D111" s="91"/>
      <c r="E111" s="92"/>
      <c r="F111" s="19" t="s">
        <v>329</v>
      </c>
      <c r="G111" s="19"/>
      <c r="H111" s="19"/>
      <c r="I111" s="22"/>
    </row>
    <row r="112" spans="1:9" s="5" customFormat="1" ht="39" customHeight="1" x14ac:dyDescent="0.2">
      <c r="A112" s="76" t="s">
        <v>124</v>
      </c>
      <c r="B112" s="15" t="s">
        <v>127</v>
      </c>
      <c r="C112" s="20" t="s">
        <v>303</v>
      </c>
      <c r="D112" s="91" t="s">
        <v>331</v>
      </c>
      <c r="E112" s="92"/>
      <c r="F112" s="35" t="s">
        <v>329</v>
      </c>
      <c r="G112" s="35"/>
      <c r="H112" s="19"/>
      <c r="I112" s="22"/>
    </row>
    <row r="113" spans="1:9" s="5" customFormat="1" ht="51.75" customHeight="1" x14ac:dyDescent="0.2">
      <c r="A113" s="19" t="s">
        <v>125</v>
      </c>
      <c r="B113" s="15" t="s">
        <v>127</v>
      </c>
      <c r="C113" s="20" t="s">
        <v>304</v>
      </c>
      <c r="D113" s="91" t="s">
        <v>337</v>
      </c>
      <c r="E113" s="92"/>
      <c r="F113" s="35" t="s">
        <v>329</v>
      </c>
      <c r="G113" s="35"/>
      <c r="H113" s="19"/>
      <c r="I113" s="22"/>
    </row>
    <row r="114" spans="1:9" s="5" customFormat="1" ht="39" customHeight="1" x14ac:dyDescent="0.2">
      <c r="A114" s="76" t="s">
        <v>126</v>
      </c>
      <c r="B114" s="15" t="s">
        <v>127</v>
      </c>
      <c r="C114" s="20" t="s">
        <v>305</v>
      </c>
      <c r="D114" s="91"/>
      <c r="E114" s="92"/>
      <c r="F114" s="35" t="s">
        <v>329</v>
      </c>
      <c r="G114" s="35"/>
      <c r="H114" s="19"/>
      <c r="I114" s="22"/>
    </row>
    <row r="115" spans="1:9" s="5" customFormat="1" ht="37.5" customHeight="1" x14ac:dyDescent="0.2">
      <c r="A115" s="76" t="s">
        <v>206</v>
      </c>
      <c r="B115" s="15" t="s">
        <v>127</v>
      </c>
      <c r="C115" s="20" t="s">
        <v>130</v>
      </c>
      <c r="D115" s="91"/>
      <c r="E115" s="92"/>
      <c r="F115" s="35" t="s">
        <v>329</v>
      </c>
      <c r="G115" s="35"/>
      <c r="H115" s="19"/>
      <c r="I115" s="22"/>
    </row>
    <row r="116" spans="1:9" s="5" customFormat="1" ht="45.75" customHeight="1" x14ac:dyDescent="0.2">
      <c r="A116" s="76" t="s">
        <v>207</v>
      </c>
      <c r="B116" s="15" t="s">
        <v>127</v>
      </c>
      <c r="C116" s="20" t="s">
        <v>208</v>
      </c>
      <c r="D116" s="91" t="s">
        <v>337</v>
      </c>
      <c r="E116" s="92"/>
      <c r="F116" s="35" t="s">
        <v>329</v>
      </c>
      <c r="G116" s="35"/>
      <c r="H116" s="19"/>
      <c r="I116" s="22"/>
    </row>
    <row r="117" spans="1:9" s="5" customFormat="1" ht="15" customHeight="1" thickBot="1" x14ac:dyDescent="0.25">
      <c r="A117" s="77"/>
      <c r="B117" s="40"/>
      <c r="C117" s="21"/>
      <c r="D117" s="21"/>
      <c r="E117" s="21"/>
      <c r="F117" s="41">
        <f>COUNTA(F106:F116)</f>
        <v>11</v>
      </c>
      <c r="G117" s="41">
        <f t="shared" ref="G117:H117" si="5">COUNTA(G106:G116)</f>
        <v>0</v>
      </c>
      <c r="H117" s="78">
        <f t="shared" si="5"/>
        <v>0</v>
      </c>
      <c r="I117" s="22"/>
    </row>
    <row r="118" spans="1:9" s="1" customFormat="1" ht="23.25" customHeight="1" thickBot="1" x14ac:dyDescent="0.25">
      <c r="A118" s="79">
        <v>9</v>
      </c>
      <c r="B118" s="102" t="s">
        <v>131</v>
      </c>
      <c r="C118" s="103"/>
      <c r="D118" s="103"/>
      <c r="E118" s="103"/>
      <c r="F118" s="103"/>
      <c r="G118" s="103"/>
      <c r="H118" s="104"/>
      <c r="I118" s="17"/>
    </row>
    <row r="119" spans="1:9" s="1" customFormat="1" ht="73.5" customHeight="1" x14ac:dyDescent="0.2">
      <c r="A119" s="105" t="s">
        <v>132</v>
      </c>
      <c r="B119" s="106"/>
      <c r="C119" s="106"/>
      <c r="D119" s="106"/>
      <c r="E119" s="106"/>
      <c r="F119" s="106"/>
      <c r="G119" s="106"/>
      <c r="H119" s="107"/>
      <c r="I119" s="17"/>
    </row>
    <row r="120" spans="1:9" s="5" customFormat="1" ht="76.5" customHeight="1" x14ac:dyDescent="0.2">
      <c r="A120" s="86" t="s">
        <v>133</v>
      </c>
      <c r="B120" s="26" t="s">
        <v>138</v>
      </c>
      <c r="C120" s="20" t="s">
        <v>306</v>
      </c>
      <c r="D120" s="91"/>
      <c r="E120" s="92"/>
      <c r="F120" s="35" t="s">
        <v>329</v>
      </c>
      <c r="G120" s="35"/>
      <c r="H120" s="19"/>
      <c r="I120" s="22"/>
    </row>
    <row r="121" spans="1:9" s="5" customFormat="1" ht="45" customHeight="1" x14ac:dyDescent="0.2">
      <c r="A121" s="86" t="s">
        <v>134</v>
      </c>
      <c r="B121" s="26" t="s">
        <v>138</v>
      </c>
      <c r="C121" s="20" t="s">
        <v>139</v>
      </c>
      <c r="D121" s="91"/>
      <c r="E121" s="92"/>
      <c r="F121" s="35" t="s">
        <v>329</v>
      </c>
      <c r="G121" s="35"/>
      <c r="H121" s="19"/>
      <c r="I121" s="22"/>
    </row>
    <row r="122" spans="1:9" s="5" customFormat="1" ht="75" customHeight="1" x14ac:dyDescent="0.2">
      <c r="A122" s="86" t="s">
        <v>135</v>
      </c>
      <c r="B122" s="26" t="s">
        <v>138</v>
      </c>
      <c r="C122" s="20" t="s">
        <v>307</v>
      </c>
      <c r="D122" s="91" t="s">
        <v>338</v>
      </c>
      <c r="E122" s="92"/>
      <c r="F122" s="35" t="s">
        <v>329</v>
      </c>
      <c r="G122" s="35"/>
      <c r="H122" s="19"/>
      <c r="I122" s="22"/>
    </row>
    <row r="123" spans="1:9" s="5" customFormat="1" ht="32.25" customHeight="1" x14ac:dyDescent="0.2">
      <c r="A123" s="86" t="s">
        <v>136</v>
      </c>
      <c r="B123" s="26" t="s">
        <v>138</v>
      </c>
      <c r="C123" s="20" t="s">
        <v>308</v>
      </c>
      <c r="D123" s="91"/>
      <c r="E123" s="92"/>
      <c r="F123" s="35" t="s">
        <v>329</v>
      </c>
      <c r="G123" s="35"/>
      <c r="H123" s="19"/>
      <c r="I123" s="22"/>
    </row>
    <row r="124" spans="1:9" s="5" customFormat="1" ht="42.75" customHeight="1" x14ac:dyDescent="0.2">
      <c r="A124" s="87" t="s">
        <v>137</v>
      </c>
      <c r="B124" s="48" t="s">
        <v>138</v>
      </c>
      <c r="C124" s="20" t="s">
        <v>309</v>
      </c>
      <c r="D124" s="91"/>
      <c r="E124" s="92"/>
      <c r="F124" s="35" t="s">
        <v>329</v>
      </c>
      <c r="G124" s="35"/>
      <c r="H124" s="19"/>
      <c r="I124" s="22"/>
    </row>
    <row r="125" spans="1:9" s="5" customFormat="1" ht="14.25" customHeight="1" thickBot="1" x14ac:dyDescent="0.25">
      <c r="A125" s="88"/>
      <c r="B125" s="47"/>
      <c r="C125" s="21"/>
      <c r="D125" s="21"/>
      <c r="E125" s="21"/>
      <c r="F125" s="41">
        <f>COUNTA(F120:F124)</f>
        <v>5</v>
      </c>
      <c r="G125" s="41">
        <f t="shared" ref="G125:H125" si="6">COUNTA(G120:G124)</f>
        <v>0</v>
      </c>
      <c r="H125" s="78">
        <f t="shared" si="6"/>
        <v>0</v>
      </c>
      <c r="I125" s="22"/>
    </row>
    <row r="126" spans="1:9" s="1" customFormat="1" ht="23.25" customHeight="1" thickBot="1" x14ac:dyDescent="0.25">
      <c r="A126" s="79">
        <v>10</v>
      </c>
      <c r="B126" s="102" t="s">
        <v>140</v>
      </c>
      <c r="C126" s="103"/>
      <c r="D126" s="103"/>
      <c r="E126" s="103"/>
      <c r="F126" s="103"/>
      <c r="G126" s="103"/>
      <c r="H126" s="104"/>
      <c r="I126" s="17"/>
    </row>
    <row r="127" spans="1:9" s="1" customFormat="1" ht="44.25" customHeight="1" x14ac:dyDescent="0.2">
      <c r="A127" s="105" t="s">
        <v>141</v>
      </c>
      <c r="B127" s="106"/>
      <c r="C127" s="106"/>
      <c r="D127" s="106"/>
      <c r="E127" s="106"/>
      <c r="F127" s="106"/>
      <c r="G127" s="106"/>
      <c r="H127" s="107"/>
      <c r="I127" s="17"/>
    </row>
    <row r="128" spans="1:9" s="5" customFormat="1" ht="42" x14ac:dyDescent="0.2">
      <c r="A128" s="76" t="s">
        <v>142</v>
      </c>
      <c r="B128" s="15" t="s">
        <v>162</v>
      </c>
      <c r="C128" s="20" t="s">
        <v>184</v>
      </c>
      <c r="D128" s="91"/>
      <c r="E128" s="92"/>
      <c r="F128" s="35" t="s">
        <v>329</v>
      </c>
      <c r="G128" s="35"/>
      <c r="H128" s="19"/>
      <c r="I128" s="22"/>
    </row>
    <row r="129" spans="1:9" s="5" customFormat="1" ht="24.75" x14ac:dyDescent="0.2">
      <c r="A129" s="76" t="s">
        <v>143</v>
      </c>
      <c r="B129" s="15" t="s">
        <v>162</v>
      </c>
      <c r="C129" s="20" t="s">
        <v>310</v>
      </c>
      <c r="D129" s="91"/>
      <c r="E129" s="92"/>
      <c r="F129" s="35" t="s">
        <v>329</v>
      </c>
      <c r="G129" s="35"/>
      <c r="H129" s="19"/>
      <c r="I129" s="22"/>
    </row>
    <row r="130" spans="1:9" s="5" customFormat="1" ht="44.25" customHeight="1" x14ac:dyDescent="0.2">
      <c r="A130" s="76" t="s">
        <v>144</v>
      </c>
      <c r="B130" s="15" t="s">
        <v>162</v>
      </c>
      <c r="C130" s="20" t="s">
        <v>311</v>
      </c>
      <c r="D130" s="91"/>
      <c r="E130" s="92"/>
      <c r="F130" s="35" t="s">
        <v>329</v>
      </c>
      <c r="G130" s="35"/>
      <c r="H130" s="19"/>
      <c r="I130" s="22"/>
    </row>
    <row r="131" spans="1:9" s="5" customFormat="1" ht="35.25" customHeight="1" x14ac:dyDescent="0.2">
      <c r="A131" s="76" t="s">
        <v>145</v>
      </c>
      <c r="B131" s="15" t="s">
        <v>162</v>
      </c>
      <c r="C131" s="20" t="s">
        <v>312</v>
      </c>
      <c r="D131" s="91"/>
      <c r="E131" s="92"/>
      <c r="F131" s="35" t="s">
        <v>329</v>
      </c>
      <c r="G131" s="35"/>
      <c r="H131" s="19"/>
      <c r="I131" s="22"/>
    </row>
    <row r="132" spans="1:9" s="5" customFormat="1" ht="44.25" customHeight="1" x14ac:dyDescent="0.2">
      <c r="A132" s="76" t="s">
        <v>146</v>
      </c>
      <c r="B132" s="15" t="s">
        <v>162</v>
      </c>
      <c r="C132" s="20" t="s">
        <v>185</v>
      </c>
      <c r="D132" s="91"/>
      <c r="E132" s="92"/>
      <c r="F132" s="35" t="s">
        <v>329</v>
      </c>
      <c r="G132" s="35"/>
      <c r="H132" s="19"/>
      <c r="I132" s="22"/>
    </row>
    <row r="133" spans="1:9" s="5" customFormat="1" ht="27" customHeight="1" x14ac:dyDescent="0.2">
      <c r="A133" s="76" t="s">
        <v>147</v>
      </c>
      <c r="B133" s="15" t="s">
        <v>162</v>
      </c>
      <c r="C133" s="20" t="s">
        <v>313</v>
      </c>
      <c r="D133" s="91"/>
      <c r="E133" s="92"/>
      <c r="F133" s="35" t="s">
        <v>329</v>
      </c>
      <c r="G133" s="35"/>
      <c r="H133" s="19"/>
      <c r="I133" s="22"/>
    </row>
    <row r="134" spans="1:9" s="5" customFormat="1" ht="24.75" x14ac:dyDescent="0.2">
      <c r="A134" s="76" t="s">
        <v>148</v>
      </c>
      <c r="B134" s="15" t="s">
        <v>162</v>
      </c>
      <c r="C134" s="20" t="s">
        <v>314</v>
      </c>
      <c r="D134" s="91"/>
      <c r="E134" s="92"/>
      <c r="F134" s="35" t="s">
        <v>329</v>
      </c>
      <c r="G134" s="35"/>
      <c r="H134" s="19"/>
      <c r="I134" s="22"/>
    </row>
    <row r="135" spans="1:9" s="5" customFormat="1" ht="24.75" x14ac:dyDescent="0.2">
      <c r="A135" s="76" t="s">
        <v>149</v>
      </c>
      <c r="B135" s="15" t="s">
        <v>162</v>
      </c>
      <c r="C135" s="20" t="s">
        <v>186</v>
      </c>
      <c r="D135" s="91"/>
      <c r="E135" s="92"/>
      <c r="F135" s="35" t="s">
        <v>329</v>
      </c>
      <c r="G135" s="35"/>
      <c r="H135" s="19"/>
      <c r="I135" s="22"/>
    </row>
    <row r="136" spans="1:9" s="5" customFormat="1" ht="33" customHeight="1" x14ac:dyDescent="0.2">
      <c r="A136" s="76" t="s">
        <v>150</v>
      </c>
      <c r="B136" s="15" t="s">
        <v>162</v>
      </c>
      <c r="C136" s="20" t="s">
        <v>187</v>
      </c>
      <c r="D136" s="91"/>
      <c r="E136" s="92"/>
      <c r="F136" s="35" t="s">
        <v>329</v>
      </c>
      <c r="G136" s="35"/>
      <c r="H136" s="19"/>
      <c r="I136" s="22"/>
    </row>
    <row r="137" spans="1:9" s="5" customFormat="1" ht="36" customHeight="1" x14ac:dyDescent="0.2">
      <c r="A137" s="76" t="s">
        <v>151</v>
      </c>
      <c r="B137" s="15" t="s">
        <v>162</v>
      </c>
      <c r="C137" s="20" t="s">
        <v>188</v>
      </c>
      <c r="D137" s="91"/>
      <c r="E137" s="92"/>
      <c r="F137" s="35" t="s">
        <v>329</v>
      </c>
      <c r="G137" s="35"/>
      <c r="H137" s="19"/>
      <c r="I137" s="22"/>
    </row>
    <row r="138" spans="1:9" s="5" customFormat="1" ht="24.75" x14ac:dyDescent="0.2">
      <c r="A138" s="76" t="s">
        <v>152</v>
      </c>
      <c r="B138" s="15" t="s">
        <v>162</v>
      </c>
      <c r="C138" s="20" t="s">
        <v>189</v>
      </c>
      <c r="D138" s="91"/>
      <c r="E138" s="92"/>
      <c r="F138" s="35" t="s">
        <v>329</v>
      </c>
      <c r="G138" s="35"/>
      <c r="H138" s="19"/>
      <c r="I138" s="22"/>
    </row>
    <row r="139" spans="1:9" s="5" customFormat="1" ht="30" customHeight="1" x14ac:dyDescent="0.2">
      <c r="A139" s="76" t="s">
        <v>153</v>
      </c>
      <c r="B139" s="15" t="s">
        <v>162</v>
      </c>
      <c r="C139" s="20" t="s">
        <v>190</v>
      </c>
      <c r="D139" s="91"/>
      <c r="E139" s="92"/>
      <c r="F139" s="35" t="s">
        <v>329</v>
      </c>
      <c r="G139" s="35"/>
      <c r="H139" s="19"/>
      <c r="I139" s="22"/>
    </row>
    <row r="140" spans="1:9" s="5" customFormat="1" ht="31.5" x14ac:dyDescent="0.2">
      <c r="A140" s="76" t="s">
        <v>154</v>
      </c>
      <c r="B140" s="15" t="s">
        <v>162</v>
      </c>
      <c r="C140" s="20" t="s">
        <v>191</v>
      </c>
      <c r="D140" s="91"/>
      <c r="E140" s="92"/>
      <c r="F140" s="35" t="s">
        <v>329</v>
      </c>
      <c r="G140" s="35"/>
      <c r="H140" s="19"/>
      <c r="I140" s="22"/>
    </row>
    <row r="141" spans="1:9" s="5" customFormat="1" ht="24.75" x14ac:dyDescent="0.2">
      <c r="A141" s="76" t="s">
        <v>155</v>
      </c>
      <c r="B141" s="15" t="s">
        <v>162</v>
      </c>
      <c r="C141" s="20" t="s">
        <v>315</v>
      </c>
      <c r="D141" s="91"/>
      <c r="E141" s="92"/>
      <c r="F141" s="35" t="s">
        <v>329</v>
      </c>
      <c r="G141" s="35"/>
      <c r="H141" s="19"/>
      <c r="I141" s="22"/>
    </row>
    <row r="142" spans="1:9" s="5" customFormat="1" ht="42" x14ac:dyDescent="0.2">
      <c r="A142" s="76" t="s">
        <v>156</v>
      </c>
      <c r="B142" s="15" t="s">
        <v>162</v>
      </c>
      <c r="C142" s="20" t="s">
        <v>316</v>
      </c>
      <c r="D142" s="91"/>
      <c r="E142" s="92"/>
      <c r="F142" s="35" t="s">
        <v>329</v>
      </c>
      <c r="G142" s="35"/>
      <c r="H142" s="19"/>
      <c r="I142" s="22"/>
    </row>
    <row r="143" spans="1:9" s="5" customFormat="1" ht="42" x14ac:dyDescent="0.2">
      <c r="A143" s="76" t="s">
        <v>157</v>
      </c>
      <c r="B143" s="15" t="s">
        <v>162</v>
      </c>
      <c r="C143" s="20" t="s">
        <v>317</v>
      </c>
      <c r="D143" s="91"/>
      <c r="E143" s="92"/>
      <c r="F143" s="35" t="s">
        <v>329</v>
      </c>
      <c r="G143" s="35"/>
      <c r="H143" s="19"/>
      <c r="I143" s="22"/>
    </row>
    <row r="144" spans="1:9" s="5" customFormat="1" ht="36" customHeight="1" x14ac:dyDescent="0.2">
      <c r="A144" s="76" t="s">
        <v>158</v>
      </c>
      <c r="B144" s="15" t="s">
        <v>162</v>
      </c>
      <c r="C144" s="20" t="s">
        <v>318</v>
      </c>
      <c r="D144" s="91"/>
      <c r="E144" s="92"/>
      <c r="F144" s="35" t="s">
        <v>329</v>
      </c>
      <c r="G144" s="35"/>
      <c r="H144" s="19"/>
      <c r="I144" s="22"/>
    </row>
    <row r="145" spans="1:9" s="5" customFormat="1" ht="42" x14ac:dyDescent="0.2">
      <c r="A145" s="76" t="s">
        <v>159</v>
      </c>
      <c r="B145" s="15" t="s">
        <v>162</v>
      </c>
      <c r="C145" s="20" t="s">
        <v>192</v>
      </c>
      <c r="D145" s="91"/>
      <c r="E145" s="92"/>
      <c r="F145" s="35" t="s">
        <v>329</v>
      </c>
      <c r="G145" s="35"/>
      <c r="H145" s="19"/>
      <c r="I145" s="22"/>
    </row>
    <row r="146" spans="1:9" s="5" customFormat="1" ht="52.5" x14ac:dyDescent="0.2">
      <c r="A146" s="76" t="s">
        <v>160</v>
      </c>
      <c r="B146" s="15" t="s">
        <v>162</v>
      </c>
      <c r="C146" s="20" t="s">
        <v>193</v>
      </c>
      <c r="D146" s="91"/>
      <c r="E146" s="92"/>
      <c r="F146" s="36" t="s">
        <v>329</v>
      </c>
      <c r="G146" s="36"/>
      <c r="H146" s="33"/>
      <c r="I146" s="22"/>
    </row>
    <row r="147" spans="1:9" s="5" customFormat="1" ht="52.5" x14ac:dyDescent="0.2">
      <c r="A147" s="76" t="s">
        <v>161</v>
      </c>
      <c r="B147" s="15" t="s">
        <v>162</v>
      </c>
      <c r="C147" s="20" t="s">
        <v>194</v>
      </c>
      <c r="D147" s="91"/>
      <c r="E147" s="92"/>
      <c r="F147" s="35" t="s">
        <v>329</v>
      </c>
      <c r="G147" s="35"/>
      <c r="H147" s="19"/>
      <c r="I147" s="22"/>
    </row>
    <row r="148" spans="1:9" s="5" customFormat="1" ht="13.5" customHeight="1" x14ac:dyDescent="0.2">
      <c r="A148" s="77"/>
      <c r="B148" s="40"/>
      <c r="C148" s="21"/>
      <c r="D148" s="21"/>
      <c r="E148" s="21"/>
      <c r="F148" s="41">
        <f>COUNTA(F128:F147)</f>
        <v>20</v>
      </c>
      <c r="G148" s="41">
        <f t="shared" ref="G148:H148" si="7">COUNTA(G128:G147)</f>
        <v>0</v>
      </c>
      <c r="H148" s="78">
        <f t="shared" si="7"/>
        <v>0</v>
      </c>
      <c r="I148" s="22"/>
    </row>
    <row r="149" spans="1:9" s="1" customFormat="1" ht="23.25" customHeight="1" x14ac:dyDescent="0.2">
      <c r="A149" s="80">
        <v>11</v>
      </c>
      <c r="B149" s="112" t="s">
        <v>163</v>
      </c>
      <c r="C149" s="113"/>
      <c r="D149" s="113"/>
      <c r="E149" s="113"/>
      <c r="F149" s="113"/>
      <c r="G149" s="113"/>
      <c r="H149" s="114"/>
      <c r="I149" s="17"/>
    </row>
    <row r="150" spans="1:9" s="1" customFormat="1" ht="29.25" customHeight="1" x14ac:dyDescent="0.2">
      <c r="A150" s="109" t="s">
        <v>164</v>
      </c>
      <c r="B150" s="110"/>
      <c r="C150" s="110"/>
      <c r="D150" s="110"/>
      <c r="E150" s="110"/>
      <c r="F150" s="110"/>
      <c r="G150" s="110"/>
      <c r="H150" s="111"/>
      <c r="I150" s="17"/>
    </row>
    <row r="151" spans="1:9" s="5" customFormat="1" ht="42" x14ac:dyDescent="0.2">
      <c r="A151" s="76" t="s">
        <v>165</v>
      </c>
      <c r="B151" s="15" t="s">
        <v>176</v>
      </c>
      <c r="C151" s="20" t="s">
        <v>195</v>
      </c>
      <c r="D151" s="91"/>
      <c r="E151" s="92"/>
      <c r="F151" s="35" t="s">
        <v>329</v>
      </c>
      <c r="G151" s="35"/>
      <c r="H151" s="19"/>
      <c r="I151" s="22"/>
    </row>
    <row r="152" spans="1:9" s="5" customFormat="1" ht="52.5" x14ac:dyDescent="0.2">
      <c r="A152" s="76" t="s">
        <v>166</v>
      </c>
      <c r="B152" s="15" t="s">
        <v>176</v>
      </c>
      <c r="C152" s="20" t="s">
        <v>196</v>
      </c>
      <c r="D152" s="91"/>
      <c r="E152" s="92"/>
      <c r="F152" s="35" t="s">
        <v>329</v>
      </c>
      <c r="G152" s="35"/>
      <c r="H152" s="19"/>
      <c r="I152" s="22"/>
    </row>
    <row r="153" spans="1:9" s="5" customFormat="1" ht="21" x14ac:dyDescent="0.2">
      <c r="A153" s="76" t="s">
        <v>167</v>
      </c>
      <c r="B153" s="15" t="s">
        <v>176</v>
      </c>
      <c r="C153" s="20" t="s">
        <v>197</v>
      </c>
      <c r="D153" s="91"/>
      <c r="E153" s="92"/>
      <c r="F153" s="35" t="s">
        <v>329</v>
      </c>
      <c r="G153" s="35"/>
      <c r="H153" s="19"/>
      <c r="I153" s="22"/>
    </row>
    <row r="154" spans="1:9" s="5" customFormat="1" ht="21" x14ac:dyDescent="0.2">
      <c r="A154" s="76" t="s">
        <v>168</v>
      </c>
      <c r="B154" s="15" t="s">
        <v>176</v>
      </c>
      <c r="C154" s="20" t="s">
        <v>198</v>
      </c>
      <c r="D154" s="91"/>
      <c r="E154" s="92"/>
      <c r="F154" s="35" t="s">
        <v>329</v>
      </c>
      <c r="G154" s="35"/>
      <c r="H154" s="19"/>
      <c r="I154" s="22"/>
    </row>
    <row r="155" spans="1:9" s="5" customFormat="1" ht="21" x14ac:dyDescent="0.2">
      <c r="A155" s="76" t="s">
        <v>169</v>
      </c>
      <c r="B155" s="15" t="s">
        <v>176</v>
      </c>
      <c r="C155" s="20" t="s">
        <v>213</v>
      </c>
      <c r="D155" s="91"/>
      <c r="E155" s="92"/>
      <c r="F155" s="35" t="s">
        <v>329</v>
      </c>
      <c r="G155" s="35"/>
      <c r="H155" s="19"/>
      <c r="I155" s="22"/>
    </row>
    <row r="156" spans="1:9" s="5" customFormat="1" ht="42" x14ac:dyDescent="0.2">
      <c r="A156" s="76" t="s">
        <v>170</v>
      </c>
      <c r="B156" s="15" t="s">
        <v>176</v>
      </c>
      <c r="C156" s="20" t="s">
        <v>199</v>
      </c>
      <c r="D156" s="91"/>
      <c r="E156" s="92"/>
      <c r="F156" s="35" t="s">
        <v>329</v>
      </c>
      <c r="G156" s="35"/>
      <c r="H156" s="19"/>
      <c r="I156" s="22"/>
    </row>
    <row r="157" spans="1:9" s="5" customFormat="1" ht="42" x14ac:dyDescent="0.2">
      <c r="A157" s="76" t="s">
        <v>171</v>
      </c>
      <c r="B157" s="15" t="s">
        <v>176</v>
      </c>
      <c r="C157" s="20" t="s">
        <v>200</v>
      </c>
      <c r="D157" s="91"/>
      <c r="E157" s="92"/>
      <c r="F157" s="35" t="s">
        <v>329</v>
      </c>
      <c r="G157" s="35"/>
      <c r="H157" s="19"/>
      <c r="I157" s="22"/>
    </row>
    <row r="158" spans="1:9" s="5" customFormat="1" ht="31.5" x14ac:dyDescent="0.2">
      <c r="A158" s="76" t="s">
        <v>172</v>
      </c>
      <c r="B158" s="15" t="s">
        <v>176</v>
      </c>
      <c r="C158" s="20" t="s">
        <v>201</v>
      </c>
      <c r="D158" s="91"/>
      <c r="E158" s="92"/>
      <c r="F158" s="35" t="s">
        <v>329</v>
      </c>
      <c r="G158" s="35"/>
      <c r="H158" s="19"/>
      <c r="I158" s="22"/>
    </row>
    <row r="159" spans="1:9" s="5" customFormat="1" ht="21" x14ac:dyDescent="0.2">
      <c r="A159" s="76" t="s">
        <v>173</v>
      </c>
      <c r="B159" s="15" t="s">
        <v>176</v>
      </c>
      <c r="C159" s="20" t="s">
        <v>202</v>
      </c>
      <c r="D159" s="91"/>
      <c r="E159" s="92"/>
      <c r="F159" s="35" t="s">
        <v>329</v>
      </c>
      <c r="G159" s="35"/>
      <c r="H159" s="19"/>
      <c r="I159" s="22"/>
    </row>
    <row r="160" spans="1:9" s="5" customFormat="1" ht="52.5" x14ac:dyDescent="0.2">
      <c r="A160" s="76" t="s">
        <v>174</v>
      </c>
      <c r="B160" s="15" t="s">
        <v>176</v>
      </c>
      <c r="C160" s="20" t="s">
        <v>203</v>
      </c>
      <c r="D160" s="91"/>
      <c r="E160" s="92"/>
      <c r="F160" s="35" t="s">
        <v>329</v>
      </c>
      <c r="G160" s="35"/>
      <c r="H160" s="19"/>
      <c r="I160" s="22"/>
    </row>
    <row r="161" spans="1:9" s="5" customFormat="1" ht="49.5" customHeight="1" x14ac:dyDescent="0.2">
      <c r="A161" s="76" t="s">
        <v>175</v>
      </c>
      <c r="B161" s="15" t="s">
        <v>176</v>
      </c>
      <c r="C161" s="20" t="s">
        <v>204</v>
      </c>
      <c r="D161" s="91"/>
      <c r="E161" s="92"/>
      <c r="F161" s="35" t="s">
        <v>329</v>
      </c>
      <c r="G161" s="35"/>
      <c r="H161" s="19"/>
      <c r="I161" s="22"/>
    </row>
    <row r="162" spans="1:9" ht="10.5" customHeight="1" x14ac:dyDescent="0.2">
      <c r="A162" s="27"/>
      <c r="B162" s="27"/>
      <c r="C162" s="28"/>
      <c r="D162" s="28"/>
      <c r="E162" s="28"/>
      <c r="F162" s="41">
        <f>COUNTA(F151:F161)</f>
        <v>11</v>
      </c>
      <c r="G162" s="41">
        <f t="shared" ref="G162" si="8">COUNTA(G151:G161)</f>
        <v>0</v>
      </c>
      <c r="H162" s="41"/>
      <c r="I162" s="27"/>
    </row>
    <row r="163" spans="1:9" x14ac:dyDescent="0.2">
      <c r="A163" s="27"/>
      <c r="B163" s="27"/>
      <c r="C163" s="28"/>
      <c r="D163" s="28"/>
      <c r="E163" s="28"/>
      <c r="F163" s="28"/>
      <c r="G163" s="28"/>
      <c r="H163" s="28"/>
      <c r="I163" s="27"/>
    </row>
    <row r="164" spans="1:9" x14ac:dyDescent="0.2">
      <c r="A164" s="27"/>
      <c r="B164" s="27"/>
      <c r="C164" s="28"/>
      <c r="D164" s="28"/>
      <c r="E164" s="28"/>
      <c r="F164" s="28"/>
      <c r="G164" s="28"/>
      <c r="H164" s="28"/>
      <c r="I164" s="27"/>
    </row>
    <row r="165" spans="1:9" x14ac:dyDescent="0.2">
      <c r="A165" s="27"/>
      <c r="B165" s="27"/>
      <c r="C165" s="28"/>
      <c r="D165" s="28"/>
      <c r="E165" s="28"/>
      <c r="F165" s="28"/>
      <c r="G165" s="28"/>
      <c r="H165" s="28"/>
      <c r="I165" s="27"/>
    </row>
    <row r="166" spans="1:9" x14ac:dyDescent="0.2">
      <c r="A166" s="27"/>
      <c r="B166" s="27"/>
      <c r="C166" s="28"/>
      <c r="D166" s="28"/>
      <c r="E166" s="28"/>
      <c r="F166" s="28"/>
      <c r="G166" s="28"/>
      <c r="H166" s="28"/>
      <c r="I166" s="27"/>
    </row>
    <row r="167" spans="1:9" x14ac:dyDescent="0.2">
      <c r="A167" s="27"/>
      <c r="B167" s="27"/>
      <c r="C167" s="28"/>
      <c r="D167" s="28"/>
      <c r="E167" s="28"/>
      <c r="F167" s="28"/>
      <c r="G167" s="28"/>
      <c r="H167" s="28"/>
      <c r="I167" s="27"/>
    </row>
    <row r="168" spans="1:9" x14ac:dyDescent="0.2">
      <c r="A168" s="27"/>
      <c r="B168" s="27"/>
      <c r="C168" s="28"/>
      <c r="D168" s="28"/>
      <c r="E168" s="28"/>
      <c r="F168" s="28"/>
      <c r="G168" s="28"/>
      <c r="H168" s="28"/>
      <c r="I168" s="27"/>
    </row>
    <row r="169" spans="1:9" x14ac:dyDescent="0.2">
      <c r="A169" s="27"/>
      <c r="B169" s="27"/>
      <c r="C169" s="28"/>
      <c r="D169" s="28"/>
      <c r="E169" s="28"/>
      <c r="F169" s="28"/>
      <c r="G169" s="28"/>
      <c r="H169" s="28"/>
      <c r="I169" s="27"/>
    </row>
    <row r="170" spans="1:9" x14ac:dyDescent="0.2">
      <c r="A170" s="27"/>
      <c r="B170" s="27"/>
      <c r="C170" s="28"/>
      <c r="D170" s="28"/>
      <c r="E170" s="28"/>
      <c r="F170" s="28"/>
      <c r="G170" s="28"/>
      <c r="H170" s="28"/>
      <c r="I170" s="27"/>
    </row>
    <row r="171" spans="1:9" x14ac:dyDescent="0.2">
      <c r="A171" s="27"/>
      <c r="B171" s="27"/>
      <c r="C171" s="28" t="s">
        <v>229</v>
      </c>
      <c r="D171" s="28"/>
      <c r="E171" s="28"/>
      <c r="F171" s="28"/>
      <c r="G171" s="28"/>
      <c r="H171" s="28"/>
      <c r="I171" s="27"/>
    </row>
    <row r="172" spans="1:9" x14ac:dyDescent="0.2">
      <c r="A172" s="27"/>
      <c r="B172" s="27"/>
      <c r="C172" s="28"/>
      <c r="D172" s="28"/>
      <c r="E172" s="28"/>
      <c r="F172" s="28"/>
      <c r="G172" s="28"/>
      <c r="H172" s="28"/>
      <c r="I172" s="27"/>
    </row>
    <row r="173" spans="1:9" x14ac:dyDescent="0.2">
      <c r="A173" s="27"/>
      <c r="B173" s="27"/>
      <c r="C173" s="28"/>
      <c r="D173" s="28"/>
      <c r="E173" s="28"/>
      <c r="F173" s="28"/>
      <c r="G173" s="28"/>
      <c r="H173" s="28"/>
      <c r="I173" s="27"/>
    </row>
    <row r="174" spans="1:9" x14ac:dyDescent="0.2">
      <c r="A174" s="27"/>
      <c r="B174" s="27"/>
      <c r="C174" s="28"/>
      <c r="D174" s="28"/>
      <c r="E174" s="28"/>
      <c r="F174" s="28"/>
      <c r="G174" s="28"/>
      <c r="H174" s="28"/>
      <c r="I174" s="27"/>
    </row>
    <row r="175" spans="1:9" x14ac:dyDescent="0.2">
      <c r="A175" s="27"/>
      <c r="B175" s="27"/>
      <c r="C175" s="28"/>
      <c r="D175" s="28"/>
      <c r="E175" s="28"/>
      <c r="F175" s="28"/>
      <c r="G175" s="28"/>
      <c r="H175" s="28"/>
      <c r="I175" s="27"/>
    </row>
    <row r="176" spans="1:9" x14ac:dyDescent="0.2">
      <c r="A176" s="27"/>
      <c r="B176" s="27"/>
      <c r="C176" s="28"/>
      <c r="D176" s="28"/>
      <c r="E176" s="28"/>
      <c r="F176" s="28"/>
      <c r="G176" s="28"/>
      <c r="H176" s="28"/>
      <c r="I176" s="27"/>
    </row>
    <row r="177" spans="1:9" x14ac:dyDescent="0.2">
      <c r="A177" s="27"/>
      <c r="B177" s="27"/>
      <c r="C177" s="28"/>
      <c r="D177" s="28"/>
      <c r="E177" s="28"/>
      <c r="F177" s="28"/>
      <c r="G177" s="28"/>
      <c r="H177" s="28"/>
      <c r="I177" s="27"/>
    </row>
    <row r="178" spans="1:9" x14ac:dyDescent="0.2">
      <c r="A178" s="27"/>
      <c r="B178" s="27"/>
      <c r="C178" s="28"/>
      <c r="D178" s="28"/>
      <c r="E178" s="28"/>
      <c r="F178" s="28"/>
      <c r="G178" s="28"/>
      <c r="H178" s="28"/>
      <c r="I178" s="27"/>
    </row>
    <row r="179" spans="1:9" x14ac:dyDescent="0.2">
      <c r="A179" s="27"/>
      <c r="B179" s="27"/>
      <c r="C179" s="28"/>
      <c r="D179" s="28"/>
      <c r="E179" s="28"/>
      <c r="F179" s="28"/>
      <c r="G179" s="28"/>
      <c r="H179" s="28"/>
      <c r="I179" s="27"/>
    </row>
    <row r="180" spans="1:9" x14ac:dyDescent="0.2">
      <c r="A180" s="27"/>
      <c r="B180" s="27"/>
      <c r="C180" s="28"/>
      <c r="D180" s="28"/>
      <c r="E180" s="28"/>
      <c r="F180" s="28"/>
      <c r="G180" s="28"/>
      <c r="H180" s="28"/>
      <c r="I180" s="27"/>
    </row>
    <row r="181" spans="1:9" x14ac:dyDescent="0.2">
      <c r="A181" s="27"/>
      <c r="B181" s="27"/>
      <c r="C181" s="28"/>
      <c r="D181" s="28"/>
      <c r="E181" s="28"/>
      <c r="F181" s="28"/>
      <c r="G181" s="28"/>
      <c r="H181" s="28"/>
      <c r="I181" s="27"/>
    </row>
  </sheetData>
  <mergeCells count="151">
    <mergeCell ref="A150:H150"/>
    <mergeCell ref="B149:H149"/>
    <mergeCell ref="B118:H118"/>
    <mergeCell ref="B126:H126"/>
    <mergeCell ref="A119:H119"/>
    <mergeCell ref="A127:H127"/>
    <mergeCell ref="D122:E122"/>
    <mergeCell ref="D123:E123"/>
    <mergeCell ref="D124:E124"/>
    <mergeCell ref="D128:E128"/>
    <mergeCell ref="D129:E129"/>
    <mergeCell ref="D130:E130"/>
    <mergeCell ref="D131:E131"/>
    <mergeCell ref="D132:E132"/>
    <mergeCell ref="D133:E133"/>
    <mergeCell ref="D134:E134"/>
    <mergeCell ref="D137:E137"/>
    <mergeCell ref="D138:E138"/>
    <mergeCell ref="D139:E139"/>
    <mergeCell ref="D12:E12"/>
    <mergeCell ref="D13:E13"/>
    <mergeCell ref="D14:E14"/>
    <mergeCell ref="D15:E15"/>
    <mergeCell ref="D16:E16"/>
    <mergeCell ref="A1:B3"/>
    <mergeCell ref="C1:E3"/>
    <mergeCell ref="F1:H3"/>
    <mergeCell ref="D8:E8"/>
    <mergeCell ref="D11:E11"/>
    <mergeCell ref="A10:H10"/>
    <mergeCell ref="B9:H9"/>
    <mergeCell ref="A6:H6"/>
    <mergeCell ref="D25:E25"/>
    <mergeCell ref="D26:E26"/>
    <mergeCell ref="D27:E27"/>
    <mergeCell ref="D28:E28"/>
    <mergeCell ref="D29:E29"/>
    <mergeCell ref="D17:E17"/>
    <mergeCell ref="D18:E18"/>
    <mergeCell ref="D19:E19"/>
    <mergeCell ref="D23:E23"/>
    <mergeCell ref="D24:E24"/>
    <mergeCell ref="A22:H22"/>
    <mergeCell ref="B21:H21"/>
    <mergeCell ref="D38:E38"/>
    <mergeCell ref="D39:E39"/>
    <mergeCell ref="D40:E40"/>
    <mergeCell ref="D41:E41"/>
    <mergeCell ref="D42:E42"/>
    <mergeCell ref="D30:E30"/>
    <mergeCell ref="D34:E34"/>
    <mergeCell ref="D35:E35"/>
    <mergeCell ref="D36:E36"/>
    <mergeCell ref="D37:E37"/>
    <mergeCell ref="A33:H33"/>
    <mergeCell ref="B32:H32"/>
    <mergeCell ref="D51:E51"/>
    <mergeCell ref="D52:E52"/>
    <mergeCell ref="D53:E53"/>
    <mergeCell ref="D54:E54"/>
    <mergeCell ref="D55:E55"/>
    <mergeCell ref="D43:E43"/>
    <mergeCell ref="D44:E44"/>
    <mergeCell ref="D48:E48"/>
    <mergeCell ref="D49:E49"/>
    <mergeCell ref="D50:E50"/>
    <mergeCell ref="B46:H46"/>
    <mergeCell ref="A47:H47"/>
    <mergeCell ref="D64:E64"/>
    <mergeCell ref="D65:E65"/>
    <mergeCell ref="D66:E66"/>
    <mergeCell ref="D67:E67"/>
    <mergeCell ref="D68:E68"/>
    <mergeCell ref="D56:E56"/>
    <mergeCell ref="D57:E57"/>
    <mergeCell ref="D58:E58"/>
    <mergeCell ref="D62:E62"/>
    <mergeCell ref="D63:E63"/>
    <mergeCell ref="A61:H61"/>
    <mergeCell ref="B60:H60"/>
    <mergeCell ref="D69:E69"/>
    <mergeCell ref="D73:E73"/>
    <mergeCell ref="D74:E74"/>
    <mergeCell ref="D75:E75"/>
    <mergeCell ref="D76:E76"/>
    <mergeCell ref="B71:H71"/>
    <mergeCell ref="B87:H87"/>
    <mergeCell ref="A72:H72"/>
    <mergeCell ref="A88:H88"/>
    <mergeCell ref="D77:E77"/>
    <mergeCell ref="D78:E78"/>
    <mergeCell ref="D79:E79"/>
    <mergeCell ref="D80:E80"/>
    <mergeCell ref="D81:E81"/>
    <mergeCell ref="D82:E82"/>
    <mergeCell ref="D83:E83"/>
    <mergeCell ref="D84:E84"/>
    <mergeCell ref="D85:E85"/>
    <mergeCell ref="D89:E89"/>
    <mergeCell ref="D101:E101"/>
    <mergeCell ref="D102:E102"/>
    <mergeCell ref="D106:E106"/>
    <mergeCell ref="D107:E107"/>
    <mergeCell ref="D108:E108"/>
    <mergeCell ref="D96:E96"/>
    <mergeCell ref="D97:E97"/>
    <mergeCell ref="D98:E98"/>
    <mergeCell ref="D99:E99"/>
    <mergeCell ref="D100:E100"/>
    <mergeCell ref="B104:H104"/>
    <mergeCell ref="A105:H105"/>
    <mergeCell ref="D90:E90"/>
    <mergeCell ref="D91:E91"/>
    <mergeCell ref="D92:E92"/>
    <mergeCell ref="D93:E93"/>
    <mergeCell ref="D94:E94"/>
    <mergeCell ref="D95:E95"/>
    <mergeCell ref="D114:E114"/>
    <mergeCell ref="D115:E115"/>
    <mergeCell ref="D116:E116"/>
    <mergeCell ref="D120:E120"/>
    <mergeCell ref="D121:E121"/>
    <mergeCell ref="D109:E109"/>
    <mergeCell ref="D110:E110"/>
    <mergeCell ref="D111:E111"/>
    <mergeCell ref="D112:E112"/>
    <mergeCell ref="D113:E113"/>
    <mergeCell ref="D158:E158"/>
    <mergeCell ref="D159:E159"/>
    <mergeCell ref="D160:E160"/>
    <mergeCell ref="D161:E161"/>
    <mergeCell ref="A4:H4"/>
    <mergeCell ref="A5:H5"/>
    <mergeCell ref="A7:H7"/>
    <mergeCell ref="D153:E153"/>
    <mergeCell ref="D154:E154"/>
    <mergeCell ref="D155:E155"/>
    <mergeCell ref="D156:E156"/>
    <mergeCell ref="D157:E157"/>
    <mergeCell ref="D145:E145"/>
    <mergeCell ref="D146:E146"/>
    <mergeCell ref="D147:E147"/>
    <mergeCell ref="D151:E151"/>
    <mergeCell ref="D152:E152"/>
    <mergeCell ref="D140:E140"/>
    <mergeCell ref="D141:E141"/>
    <mergeCell ref="D142:E142"/>
    <mergeCell ref="D143:E143"/>
    <mergeCell ref="D144:E144"/>
    <mergeCell ref="D135:E135"/>
    <mergeCell ref="D136:E136"/>
  </mergeCells>
  <phoneticPr fontId="2" type="noConversion"/>
  <printOptions verticalCentered="1"/>
  <pageMargins left="0.19685039370078741" right="0.19685039370078741" top="0.47244094488188981" bottom="0.39370078740157483" header="0" footer="0"/>
  <pageSetup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0"/>
  <sheetViews>
    <sheetView showGridLines="0" zoomScaleNormal="100" workbookViewId="0">
      <selection activeCell="K19" sqref="K19"/>
    </sheetView>
  </sheetViews>
  <sheetFormatPr baseColWidth="10" defaultColWidth="9.140625" defaultRowHeight="12.75" x14ac:dyDescent="0.2"/>
  <cols>
    <col min="1" max="1" width="14.28515625" style="44" customWidth="1"/>
    <col min="2" max="2" width="17.7109375" style="44" customWidth="1"/>
    <col min="3" max="3" width="14.5703125" customWidth="1"/>
    <col min="4" max="7" width="12.7109375" customWidth="1"/>
    <col min="8" max="8" width="11.140625" customWidth="1"/>
    <col min="9" max="9" width="11.5703125" customWidth="1"/>
    <col min="10" max="10" width="12.7109375" customWidth="1"/>
    <col min="16" max="35" width="9.140625" style="44"/>
  </cols>
  <sheetData>
    <row r="1" spans="1:35" ht="27.75" customHeight="1" x14ac:dyDescent="0.2">
      <c r="A1" s="115"/>
      <c r="B1" s="115"/>
      <c r="C1" s="116" t="s">
        <v>325</v>
      </c>
      <c r="D1" s="117"/>
      <c r="E1" s="117"/>
      <c r="F1" s="117"/>
      <c r="G1" s="118"/>
      <c r="H1" s="125" t="s">
        <v>324</v>
      </c>
      <c r="I1" s="127"/>
    </row>
    <row r="2" spans="1:35" ht="27.75" customHeight="1" x14ac:dyDescent="0.2">
      <c r="A2" s="115"/>
      <c r="B2" s="115"/>
      <c r="C2" s="119"/>
      <c r="D2" s="120"/>
      <c r="E2" s="120"/>
      <c r="F2" s="120"/>
      <c r="G2" s="121"/>
      <c r="H2" s="128"/>
      <c r="I2" s="130"/>
    </row>
    <row r="3" spans="1:35" ht="27.75" customHeight="1" x14ac:dyDescent="0.2">
      <c r="A3" s="115"/>
      <c r="B3" s="115"/>
      <c r="C3" s="122"/>
      <c r="D3" s="123"/>
      <c r="E3" s="123"/>
      <c r="F3" s="123"/>
      <c r="G3" s="124"/>
      <c r="H3" s="131"/>
      <c r="I3" s="133"/>
    </row>
    <row r="4" spans="1:35" ht="28.5" customHeight="1" x14ac:dyDescent="0.2">
      <c r="A4" s="49" t="s">
        <v>242</v>
      </c>
      <c r="B4" s="49" t="s">
        <v>230</v>
      </c>
      <c r="C4" s="50" t="s">
        <v>238</v>
      </c>
      <c r="D4" s="50" t="s">
        <v>217</v>
      </c>
      <c r="E4" s="50" t="s">
        <v>231</v>
      </c>
      <c r="F4" s="50" t="s">
        <v>259</v>
      </c>
      <c r="G4" s="50" t="s">
        <v>260</v>
      </c>
      <c r="H4" s="50" t="s">
        <v>261</v>
      </c>
      <c r="I4" s="50" t="s">
        <v>262</v>
      </c>
    </row>
    <row r="5" spans="1:35" s="57" customFormat="1" ht="42" customHeight="1" x14ac:dyDescent="0.2">
      <c r="A5" s="53" t="s">
        <v>243</v>
      </c>
      <c r="B5" s="61" t="s">
        <v>241</v>
      </c>
      <c r="C5" s="54">
        <f>'Lista de verificación PVP'!F20</f>
        <v>8</v>
      </c>
      <c r="D5" s="54">
        <f>'Lista de verificación PVP'!G20</f>
        <v>1</v>
      </c>
      <c r="E5" s="54">
        <f>'Lista de verificación PVP'!H20</f>
        <v>0</v>
      </c>
      <c r="F5" s="54">
        <f t="shared" ref="F5" si="0">SUM(C5:E5)</f>
        <v>9</v>
      </c>
      <c r="G5" s="54">
        <f t="shared" ref="G5" si="1">SUM(C5:D5)</f>
        <v>9</v>
      </c>
      <c r="H5" s="55">
        <f t="shared" ref="H5" si="2">C5+(D5*0.5)</f>
        <v>8.5</v>
      </c>
      <c r="I5" s="56">
        <f t="shared" ref="I5:I15" si="3">(H5/G5)*100</f>
        <v>94.444444444444443</v>
      </c>
      <c r="P5" s="58"/>
      <c r="Q5" s="58"/>
      <c r="R5" s="58"/>
      <c r="S5" s="58"/>
      <c r="T5" s="58"/>
      <c r="U5" s="58"/>
      <c r="V5" s="58"/>
      <c r="W5" s="58"/>
      <c r="X5" s="58"/>
      <c r="Y5" s="58"/>
      <c r="Z5" s="58"/>
      <c r="AA5" s="58"/>
      <c r="AB5" s="58"/>
      <c r="AC5" s="58"/>
      <c r="AD5" s="58"/>
      <c r="AE5" s="58"/>
      <c r="AF5" s="58"/>
      <c r="AG5" s="58"/>
      <c r="AH5" s="58"/>
      <c r="AI5" s="58"/>
    </row>
    <row r="6" spans="1:35" s="57" customFormat="1" ht="36" customHeight="1" x14ac:dyDescent="0.2">
      <c r="A6" s="53" t="s">
        <v>244</v>
      </c>
      <c r="B6" s="61" t="s">
        <v>239</v>
      </c>
      <c r="C6" s="43">
        <f>'Lista de verificación PVP'!F31</f>
        <v>8</v>
      </c>
      <c r="D6" s="43">
        <f>'Lista de verificación PVP'!G31</f>
        <v>0</v>
      </c>
      <c r="E6" s="43">
        <f>'Lista de verificación PVP'!H31</f>
        <v>0</v>
      </c>
      <c r="F6" s="54">
        <f>SUM(C6:E6)</f>
        <v>8</v>
      </c>
      <c r="G6" s="54">
        <f>SUM(C6:D6)</f>
        <v>8</v>
      </c>
      <c r="H6" s="55">
        <f>C6+(D6*0.5)</f>
        <v>8</v>
      </c>
      <c r="I6" s="59">
        <f>(H6/G6)*100</f>
        <v>100</v>
      </c>
      <c r="K6" s="58"/>
      <c r="L6" s="60"/>
      <c r="M6" s="60"/>
      <c r="N6" s="60"/>
      <c r="O6" s="60"/>
      <c r="P6" s="60"/>
      <c r="Q6" s="58"/>
      <c r="R6" s="58"/>
      <c r="S6" s="58"/>
      <c r="T6" s="58"/>
      <c r="U6" s="58"/>
      <c r="V6" s="58"/>
      <c r="W6" s="58"/>
      <c r="X6" s="58"/>
      <c r="Y6" s="58"/>
      <c r="Z6" s="58"/>
      <c r="AA6" s="58"/>
      <c r="AB6" s="58"/>
      <c r="AC6" s="58"/>
      <c r="AD6" s="58"/>
      <c r="AE6" s="58"/>
      <c r="AF6" s="58"/>
      <c r="AG6" s="58"/>
      <c r="AH6" s="58"/>
      <c r="AI6" s="58"/>
    </row>
    <row r="7" spans="1:35" s="57" customFormat="1" ht="42" customHeight="1" x14ac:dyDescent="0.2">
      <c r="A7" s="53" t="s">
        <v>245</v>
      </c>
      <c r="B7" s="61" t="s">
        <v>240</v>
      </c>
      <c r="C7" s="43">
        <f>'Lista de verificación PVP'!F45</f>
        <v>8</v>
      </c>
      <c r="D7" s="43">
        <f>'Lista de verificación PVP'!G45</f>
        <v>0</v>
      </c>
      <c r="E7" s="43">
        <f>'Lista de verificación PVP'!H45</f>
        <v>3</v>
      </c>
      <c r="F7" s="54">
        <f>SUM(C7:E7)</f>
        <v>11</v>
      </c>
      <c r="G7" s="54">
        <f>SUM(C7:D7)</f>
        <v>8</v>
      </c>
      <c r="H7" s="55">
        <f>C7+(D7*0.5)</f>
        <v>8</v>
      </c>
      <c r="I7" s="59">
        <f>(H7/G7)*100</f>
        <v>100</v>
      </c>
      <c r="K7" s="58"/>
      <c r="L7" s="60"/>
      <c r="M7" s="60"/>
      <c r="N7" s="60"/>
      <c r="O7" s="60"/>
      <c r="P7" s="60"/>
      <c r="Q7" s="58"/>
      <c r="R7" s="58"/>
      <c r="S7" s="58"/>
      <c r="T7" s="58"/>
      <c r="U7" s="58"/>
      <c r="V7" s="58"/>
      <c r="W7" s="58"/>
      <c r="X7" s="58"/>
      <c r="Y7" s="58"/>
      <c r="Z7" s="58"/>
      <c r="AA7" s="58"/>
      <c r="AB7" s="58"/>
      <c r="AC7" s="58"/>
      <c r="AD7" s="58"/>
      <c r="AE7" s="58"/>
      <c r="AF7" s="58"/>
      <c r="AG7" s="58"/>
      <c r="AH7" s="58"/>
      <c r="AI7" s="58"/>
    </row>
    <row r="8" spans="1:35" s="57" customFormat="1" ht="36" customHeight="1" x14ac:dyDescent="0.2">
      <c r="A8" s="53" t="s">
        <v>246</v>
      </c>
      <c r="B8" s="61" t="s">
        <v>252</v>
      </c>
      <c r="C8" s="43">
        <f>'Lista de verificación PVP'!F59</f>
        <v>10</v>
      </c>
      <c r="D8" s="43">
        <f>'Lista de verificación PVP'!G59</f>
        <v>1</v>
      </c>
      <c r="E8" s="43">
        <f>'Lista de verificación PVP'!H59</f>
        <v>0</v>
      </c>
      <c r="F8" s="54">
        <f t="shared" ref="F8:F15" si="4">SUM(C8:E8)</f>
        <v>11</v>
      </c>
      <c r="G8" s="54">
        <f t="shared" ref="G8:G15" si="5">SUM(C8:D8)</f>
        <v>11</v>
      </c>
      <c r="H8" s="55">
        <f t="shared" ref="H8:H15" si="6">C8+(D8*0.5)</f>
        <v>10.5</v>
      </c>
      <c r="I8" s="59">
        <f t="shared" si="3"/>
        <v>95.454545454545453</v>
      </c>
      <c r="K8" s="58"/>
      <c r="L8" s="60"/>
      <c r="M8" s="60"/>
      <c r="N8" s="60"/>
      <c r="O8" s="60"/>
      <c r="P8" s="60"/>
      <c r="Q8" s="58"/>
      <c r="R8" s="58"/>
      <c r="S8" s="58"/>
      <c r="T8" s="58"/>
      <c r="U8" s="58"/>
      <c r="V8" s="58"/>
      <c r="W8" s="58"/>
      <c r="X8" s="58"/>
      <c r="Y8" s="58"/>
      <c r="Z8" s="58"/>
      <c r="AA8" s="58"/>
      <c r="AB8" s="58"/>
      <c r="AC8" s="58"/>
      <c r="AD8" s="58"/>
      <c r="AE8" s="58"/>
      <c r="AF8" s="58"/>
      <c r="AG8" s="58"/>
      <c r="AH8" s="58"/>
      <c r="AI8" s="58"/>
    </row>
    <row r="9" spans="1:35" s="57" customFormat="1" ht="34.5" customHeight="1" x14ac:dyDescent="0.2">
      <c r="A9" s="53" t="s">
        <v>247</v>
      </c>
      <c r="B9" s="61" t="s">
        <v>253</v>
      </c>
      <c r="C9" s="43">
        <f>'Lista de verificación PVP'!F70</f>
        <v>8</v>
      </c>
      <c r="D9" s="43">
        <f>'Lista de verificación PVP'!G70</f>
        <v>0</v>
      </c>
      <c r="E9" s="43">
        <f>'Lista de verificación PVP'!H70</f>
        <v>0</v>
      </c>
      <c r="F9" s="54">
        <f t="shared" si="4"/>
        <v>8</v>
      </c>
      <c r="G9" s="54">
        <f t="shared" si="5"/>
        <v>8</v>
      </c>
      <c r="H9" s="55">
        <f t="shared" si="6"/>
        <v>8</v>
      </c>
      <c r="I9" s="59">
        <f t="shared" si="3"/>
        <v>100</v>
      </c>
      <c r="K9" s="58"/>
      <c r="L9" s="60"/>
      <c r="M9" s="60"/>
      <c r="N9" s="60"/>
      <c r="O9" s="60"/>
      <c r="P9" s="60"/>
      <c r="Q9" s="58"/>
      <c r="R9" s="58"/>
      <c r="S9" s="58"/>
      <c r="T9" s="58"/>
      <c r="U9" s="58"/>
      <c r="V9" s="58"/>
      <c r="W9" s="58"/>
      <c r="X9" s="58"/>
      <c r="Y9" s="58"/>
      <c r="Z9" s="58"/>
      <c r="AA9" s="58"/>
      <c r="AB9" s="58"/>
      <c r="AC9" s="58"/>
      <c r="AD9" s="58"/>
      <c r="AE9" s="58"/>
      <c r="AF9" s="58"/>
      <c r="AG9" s="58"/>
      <c r="AH9" s="58"/>
      <c r="AI9" s="58"/>
    </row>
    <row r="10" spans="1:35" s="57" customFormat="1" ht="35.25" customHeight="1" x14ac:dyDescent="0.2">
      <c r="A10" s="53" t="s">
        <v>248</v>
      </c>
      <c r="B10" s="61" t="s">
        <v>254</v>
      </c>
      <c r="C10" s="43">
        <f>'Lista de verificación PVP'!F86</f>
        <v>10</v>
      </c>
      <c r="D10" s="43">
        <f>'Lista de verificación PVP'!G86</f>
        <v>0</v>
      </c>
      <c r="E10" s="43">
        <f>'Lista de verificación PVP'!H86</f>
        <v>3</v>
      </c>
      <c r="F10" s="54">
        <f t="shared" si="4"/>
        <v>13</v>
      </c>
      <c r="G10" s="54">
        <f t="shared" si="5"/>
        <v>10</v>
      </c>
      <c r="H10" s="55">
        <f t="shared" si="6"/>
        <v>10</v>
      </c>
      <c r="I10" s="59">
        <f t="shared" si="3"/>
        <v>100</v>
      </c>
      <c r="K10" s="58"/>
      <c r="L10" s="60"/>
      <c r="M10" s="60"/>
      <c r="N10" s="60"/>
      <c r="O10" s="60"/>
      <c r="P10" s="60"/>
      <c r="Q10" s="58"/>
      <c r="R10" s="58"/>
      <c r="S10" s="58"/>
      <c r="T10" s="58"/>
      <c r="U10" s="58"/>
      <c r="V10" s="58"/>
      <c r="W10" s="58"/>
      <c r="X10" s="58"/>
      <c r="Y10" s="58"/>
      <c r="Z10" s="58"/>
      <c r="AA10" s="58"/>
      <c r="AB10" s="58"/>
      <c r="AC10" s="58"/>
      <c r="AD10" s="58"/>
      <c r="AE10" s="58"/>
      <c r="AF10" s="58"/>
      <c r="AG10" s="58"/>
      <c r="AH10" s="58"/>
      <c r="AI10" s="58"/>
    </row>
    <row r="11" spans="1:35" s="57" customFormat="1" ht="30.75" customHeight="1" x14ac:dyDescent="0.2">
      <c r="A11" s="53" t="s">
        <v>249</v>
      </c>
      <c r="B11" s="61" t="s">
        <v>265</v>
      </c>
      <c r="C11" s="43">
        <f>'Lista de verificación PVP'!F103</f>
        <v>6</v>
      </c>
      <c r="D11" s="43">
        <f>'Lista de verificación PVP'!G103</f>
        <v>0</v>
      </c>
      <c r="E11" s="43">
        <f>'Lista de verificación PVP'!H103</f>
        <v>8</v>
      </c>
      <c r="F11" s="54">
        <f t="shared" si="4"/>
        <v>14</v>
      </c>
      <c r="G11" s="54">
        <f t="shared" si="5"/>
        <v>6</v>
      </c>
      <c r="H11" s="55">
        <f t="shared" si="6"/>
        <v>6</v>
      </c>
      <c r="I11" s="59">
        <f t="shared" si="3"/>
        <v>100</v>
      </c>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5" s="57" customFormat="1" ht="42" customHeight="1" x14ac:dyDescent="0.2">
      <c r="A12" s="53" t="s">
        <v>264</v>
      </c>
      <c r="B12" s="61" t="s">
        <v>255</v>
      </c>
      <c r="C12" s="43">
        <f>'Lista de verificación PVP'!F117</f>
        <v>11</v>
      </c>
      <c r="D12" s="43">
        <f>'Lista de verificación PVP'!G117</f>
        <v>0</v>
      </c>
      <c r="E12" s="43">
        <f>'Lista de verificación PVP'!H117</f>
        <v>0</v>
      </c>
      <c r="F12" s="54">
        <f t="shared" si="4"/>
        <v>11</v>
      </c>
      <c r="G12" s="54">
        <f t="shared" si="5"/>
        <v>11</v>
      </c>
      <c r="H12" s="55">
        <f t="shared" si="6"/>
        <v>11</v>
      </c>
      <c r="I12" s="59">
        <f t="shared" si="3"/>
        <v>100</v>
      </c>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spans="1:35" s="57" customFormat="1" ht="52.5" customHeight="1" x14ac:dyDescent="0.2">
      <c r="A13" s="53" t="s">
        <v>250</v>
      </c>
      <c r="B13" s="61" t="s">
        <v>256</v>
      </c>
      <c r="C13" s="43">
        <f>'Lista de verificación PVP'!F125</f>
        <v>5</v>
      </c>
      <c r="D13" s="43">
        <f>'Lista de verificación PVP'!G125</f>
        <v>0</v>
      </c>
      <c r="E13" s="43">
        <f>'Lista de verificación PVP'!H125</f>
        <v>0</v>
      </c>
      <c r="F13" s="54">
        <f t="shared" si="4"/>
        <v>5</v>
      </c>
      <c r="G13" s="54">
        <f t="shared" si="5"/>
        <v>5</v>
      </c>
      <c r="H13" s="55">
        <f t="shared" si="6"/>
        <v>5</v>
      </c>
      <c r="I13" s="59">
        <f t="shared" si="3"/>
        <v>100</v>
      </c>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spans="1:35" s="57" customFormat="1" ht="42" customHeight="1" x14ac:dyDescent="0.2">
      <c r="A14" s="53" t="s">
        <v>218</v>
      </c>
      <c r="B14" s="61" t="s">
        <v>257</v>
      </c>
      <c r="C14" s="43">
        <f>'Lista de verificación PVP'!F148</f>
        <v>20</v>
      </c>
      <c r="D14" s="43">
        <f>'Lista de verificación PVP'!G148</f>
        <v>0</v>
      </c>
      <c r="E14" s="43">
        <f>'Lista de verificación PVP'!H148</f>
        <v>0</v>
      </c>
      <c r="F14" s="54">
        <f t="shared" si="4"/>
        <v>20</v>
      </c>
      <c r="G14" s="54">
        <f t="shared" si="5"/>
        <v>20</v>
      </c>
      <c r="H14" s="55">
        <f t="shared" si="6"/>
        <v>20</v>
      </c>
      <c r="I14" s="59">
        <f t="shared" si="3"/>
        <v>100</v>
      </c>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5" s="57" customFormat="1" ht="35.25" customHeight="1" x14ac:dyDescent="0.2">
      <c r="A15" s="63" t="s">
        <v>251</v>
      </c>
      <c r="B15" s="64" t="s">
        <v>258</v>
      </c>
      <c r="C15" s="65">
        <f>'Lista de verificación PVP'!F162</f>
        <v>11</v>
      </c>
      <c r="D15" s="65">
        <f>'Lista de verificación PVP'!G162</f>
        <v>0</v>
      </c>
      <c r="E15" s="65">
        <f>'Lista de verificación PVP'!H162</f>
        <v>0</v>
      </c>
      <c r="F15" s="66">
        <f t="shared" si="4"/>
        <v>11</v>
      </c>
      <c r="G15" s="66">
        <f t="shared" si="5"/>
        <v>11</v>
      </c>
      <c r="H15" s="67">
        <f t="shared" si="6"/>
        <v>11</v>
      </c>
      <c r="I15" s="59">
        <f t="shared" si="3"/>
        <v>100</v>
      </c>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24.95" customHeight="1" x14ac:dyDescent="0.2">
      <c r="A16" s="55" t="s">
        <v>232</v>
      </c>
      <c r="B16" s="55">
        <f t="shared" ref="B16:G16" si="7">SUM(C5:C15)</f>
        <v>105</v>
      </c>
      <c r="C16" s="55">
        <f t="shared" si="7"/>
        <v>2</v>
      </c>
      <c r="D16" s="55">
        <f t="shared" si="7"/>
        <v>14</v>
      </c>
      <c r="E16" s="55">
        <f t="shared" si="7"/>
        <v>121</v>
      </c>
      <c r="F16" s="55">
        <f t="shared" si="7"/>
        <v>107</v>
      </c>
      <c r="G16" s="55">
        <f t="shared" si="7"/>
        <v>106</v>
      </c>
      <c r="H16" s="68"/>
      <c r="I16" s="62"/>
      <c r="K16" s="44"/>
      <c r="L16" s="44"/>
      <c r="M16" s="44"/>
      <c r="N16" s="44"/>
      <c r="O16" s="44"/>
    </row>
    <row r="17" spans="1:15" ht="24.95" customHeight="1" x14ac:dyDescent="0.2">
      <c r="A17" s="66" t="s">
        <v>233</v>
      </c>
      <c r="B17" s="72">
        <f>B16/$E$16</f>
        <v>0.86776859504132231</v>
      </c>
      <c r="C17" s="69">
        <f>C16/$E$16</f>
        <v>1.6528925619834711E-2</v>
      </c>
      <c r="D17" s="69">
        <f>D16/$E$16</f>
        <v>0.11570247933884298</v>
      </c>
      <c r="E17" s="70"/>
      <c r="F17" s="70"/>
      <c r="G17" s="70"/>
      <c r="H17" s="71">
        <f>G16/F16</f>
        <v>0.99065420560747663</v>
      </c>
      <c r="I17" s="42"/>
      <c r="K17" s="44"/>
      <c r="L17" s="44"/>
      <c r="M17" s="44"/>
      <c r="N17" s="44"/>
      <c r="O17" s="44"/>
    </row>
    <row r="18" spans="1:15" ht="24.95" customHeight="1" x14ac:dyDescent="0.2">
      <c r="A18" s="141" t="s">
        <v>234</v>
      </c>
      <c r="B18" s="142"/>
      <c r="K18" s="44"/>
      <c r="L18" s="44"/>
      <c r="M18" s="44"/>
      <c r="N18" s="44"/>
      <c r="O18" s="44"/>
    </row>
    <row r="19" spans="1:15" ht="25.5" x14ac:dyDescent="0.2">
      <c r="A19" s="54" t="s">
        <v>235</v>
      </c>
      <c r="B19" s="73">
        <f>G16</f>
        <v>106</v>
      </c>
      <c r="C19" s="44"/>
      <c r="D19" s="44"/>
      <c r="E19" s="44"/>
      <c r="F19" s="44"/>
      <c r="G19" s="44"/>
      <c r="H19" s="44"/>
      <c r="I19" s="44"/>
      <c r="K19" s="44"/>
      <c r="L19" s="44"/>
      <c r="M19" s="44"/>
      <c r="N19" s="44"/>
      <c r="O19" s="44"/>
    </row>
    <row r="20" spans="1:15" ht="25.5" x14ac:dyDescent="0.2">
      <c r="A20" s="54" t="s">
        <v>236</v>
      </c>
      <c r="B20" s="74">
        <f>H17</f>
        <v>0.99065420560747663</v>
      </c>
      <c r="D20" s="44"/>
      <c r="E20" s="44"/>
      <c r="F20" s="44"/>
      <c r="G20" s="44"/>
      <c r="H20" s="44"/>
      <c r="I20" s="44"/>
      <c r="K20" s="44"/>
      <c r="L20" s="44"/>
      <c r="M20" s="44"/>
      <c r="N20" s="44"/>
      <c r="O20" s="44"/>
    </row>
    <row r="21" spans="1:15" x14ac:dyDescent="0.2">
      <c r="D21" s="44"/>
      <c r="E21" s="44"/>
      <c r="F21" s="44"/>
      <c r="G21" s="44"/>
      <c r="H21" s="44"/>
      <c r="I21" s="44"/>
      <c r="K21" s="44"/>
      <c r="L21" s="44"/>
      <c r="M21" s="44"/>
      <c r="N21" s="44"/>
      <c r="O21" s="44"/>
    </row>
    <row r="22" spans="1:15" ht="16.5" x14ac:dyDescent="0.2">
      <c r="D22" s="44"/>
      <c r="E22" s="45" t="s">
        <v>237</v>
      </c>
      <c r="F22" s="44"/>
      <c r="G22" s="44"/>
      <c r="H22" s="44"/>
      <c r="I22" s="44"/>
      <c r="K22" s="44"/>
      <c r="L22" s="44"/>
      <c r="M22" s="44"/>
      <c r="N22" s="44"/>
      <c r="O22" s="44"/>
    </row>
    <row r="23" spans="1:15" x14ac:dyDescent="0.2">
      <c r="K23" s="44"/>
      <c r="L23" s="44"/>
      <c r="M23" s="44"/>
      <c r="N23" s="44"/>
      <c r="O23" s="44"/>
    </row>
    <row r="24" spans="1:15" x14ac:dyDescent="0.2">
      <c r="K24" s="44"/>
      <c r="L24" s="44"/>
      <c r="M24" s="44"/>
      <c r="N24" s="44"/>
      <c r="O24" s="44"/>
    </row>
    <row r="25" spans="1:15" x14ac:dyDescent="0.2">
      <c r="K25" s="44"/>
      <c r="L25" s="44"/>
      <c r="M25" s="44"/>
      <c r="N25" s="44"/>
      <c r="O25" s="44"/>
    </row>
    <row r="26" spans="1:15" x14ac:dyDescent="0.2">
      <c r="C26" s="44"/>
      <c r="D26" s="44"/>
      <c r="E26" s="44"/>
      <c r="F26" s="44"/>
      <c r="G26" s="44"/>
      <c r="H26" s="44"/>
      <c r="I26" s="44"/>
      <c r="J26" s="44"/>
      <c r="K26" s="44"/>
      <c r="L26" s="44"/>
      <c r="M26" s="44"/>
      <c r="N26" s="44"/>
      <c r="O26" s="44"/>
    </row>
    <row r="27" spans="1:15" x14ac:dyDescent="0.2">
      <c r="D27" s="44"/>
      <c r="E27" s="44"/>
      <c r="F27" s="44"/>
      <c r="G27" s="44"/>
      <c r="H27" s="44"/>
      <c r="I27" s="44"/>
      <c r="J27" s="44"/>
      <c r="K27" s="44"/>
      <c r="L27" s="44"/>
      <c r="M27" s="44"/>
      <c r="N27" s="44"/>
      <c r="O27" s="44"/>
    </row>
    <row r="28" spans="1:15" x14ac:dyDescent="0.2">
      <c r="D28" s="44"/>
      <c r="E28" s="44"/>
      <c r="F28" s="44"/>
      <c r="G28" s="44"/>
      <c r="H28" s="44"/>
      <c r="I28" s="44"/>
      <c r="J28" s="44"/>
      <c r="K28" s="44"/>
      <c r="L28" s="44"/>
      <c r="M28" s="44"/>
      <c r="N28" s="44"/>
      <c r="O28" s="44"/>
    </row>
    <row r="29" spans="1:15" x14ac:dyDescent="0.2">
      <c r="K29" s="44"/>
      <c r="L29" s="44"/>
      <c r="M29" s="44"/>
      <c r="N29" s="44"/>
      <c r="O29" s="44"/>
    </row>
    <row r="30" spans="1:15" x14ac:dyDescent="0.2">
      <c r="K30" s="44"/>
      <c r="L30" s="44"/>
      <c r="M30" s="44"/>
      <c r="N30" s="44"/>
      <c r="O30" s="44"/>
    </row>
    <row r="31" spans="1:15" x14ac:dyDescent="0.2">
      <c r="K31" s="44"/>
      <c r="L31" s="44"/>
      <c r="M31" s="44"/>
      <c r="N31" s="44"/>
      <c r="O31" s="44"/>
    </row>
    <row r="32" spans="1:15" x14ac:dyDescent="0.2">
      <c r="K32" s="44"/>
      <c r="L32" s="44"/>
      <c r="M32" s="44"/>
      <c r="N32" s="44"/>
      <c r="O32" s="44"/>
    </row>
    <row r="33" spans="3:15" x14ac:dyDescent="0.2">
      <c r="K33" s="44"/>
      <c r="L33" s="44"/>
      <c r="M33" s="44"/>
      <c r="N33" s="44"/>
      <c r="O33" s="44"/>
    </row>
    <row r="34" spans="3:15" x14ac:dyDescent="0.2">
      <c r="K34" s="44"/>
      <c r="L34" s="44"/>
      <c r="M34" s="44"/>
      <c r="N34" s="44"/>
      <c r="O34" s="44"/>
    </row>
    <row r="35" spans="3:15" x14ac:dyDescent="0.2">
      <c r="K35" s="44"/>
      <c r="L35" s="44"/>
      <c r="M35" s="44"/>
      <c r="N35" s="44"/>
      <c r="O35" s="44"/>
    </row>
    <row r="36" spans="3:15" x14ac:dyDescent="0.2">
      <c r="K36" s="44"/>
      <c r="L36" s="44"/>
      <c r="M36" s="44"/>
      <c r="N36" s="44"/>
      <c r="O36" s="44"/>
    </row>
    <row r="37" spans="3:15" x14ac:dyDescent="0.2">
      <c r="K37" s="44"/>
      <c r="L37" s="44"/>
      <c r="M37" s="44"/>
      <c r="N37" s="44"/>
      <c r="O37" s="44"/>
    </row>
    <row r="38" spans="3:15" x14ac:dyDescent="0.2">
      <c r="K38" s="44"/>
      <c r="L38" s="44"/>
      <c r="M38" s="44"/>
      <c r="N38" s="44"/>
      <c r="O38" s="44"/>
    </row>
    <row r="39" spans="3:15" x14ac:dyDescent="0.2">
      <c r="K39" s="44"/>
      <c r="L39" s="44"/>
      <c r="M39" s="44"/>
      <c r="N39" s="44"/>
      <c r="O39" s="44"/>
    </row>
    <row r="40" spans="3:15" x14ac:dyDescent="0.2">
      <c r="K40" s="44"/>
      <c r="L40" s="44"/>
      <c r="M40" s="44"/>
      <c r="N40" s="44"/>
      <c r="O40" s="44"/>
    </row>
    <row r="41" spans="3:15" x14ac:dyDescent="0.2">
      <c r="K41" s="44"/>
      <c r="L41" s="44"/>
      <c r="M41" s="44"/>
      <c r="N41" s="44"/>
      <c r="O41" s="44"/>
    </row>
    <row r="42" spans="3:15" x14ac:dyDescent="0.2">
      <c r="K42" s="44"/>
      <c r="L42" s="44"/>
      <c r="M42" s="44"/>
      <c r="N42" s="44"/>
      <c r="O42" s="44"/>
    </row>
    <row r="43" spans="3:15" x14ac:dyDescent="0.2">
      <c r="K43" s="44"/>
      <c r="L43" s="44"/>
      <c r="M43" s="44"/>
      <c r="N43" s="44"/>
      <c r="O43" s="44"/>
    </row>
    <row r="44" spans="3:15" x14ac:dyDescent="0.2">
      <c r="K44" s="44"/>
      <c r="L44" s="44"/>
      <c r="M44" s="44"/>
      <c r="N44" s="44"/>
      <c r="O44" s="44"/>
    </row>
    <row r="45" spans="3:15" x14ac:dyDescent="0.2">
      <c r="K45" s="44"/>
      <c r="L45" s="44"/>
      <c r="M45" s="44"/>
      <c r="N45" s="44"/>
      <c r="O45" s="44"/>
    </row>
    <row r="46" spans="3:15" x14ac:dyDescent="0.2">
      <c r="K46" s="44"/>
      <c r="L46" s="44"/>
      <c r="M46" s="44"/>
      <c r="N46" s="44"/>
      <c r="O46" s="44"/>
    </row>
    <row r="47" spans="3:15" x14ac:dyDescent="0.2">
      <c r="K47" s="44"/>
      <c r="L47" s="44"/>
      <c r="M47" s="44"/>
      <c r="N47" s="44"/>
      <c r="O47" s="44"/>
    </row>
    <row r="48" spans="3:15" x14ac:dyDescent="0.2">
      <c r="C48" s="44"/>
      <c r="D48" s="44"/>
      <c r="E48" s="44"/>
      <c r="F48" s="44"/>
      <c r="G48" s="44"/>
      <c r="H48" s="44"/>
      <c r="I48" s="44"/>
      <c r="J48" s="44"/>
      <c r="K48" s="44"/>
      <c r="L48" s="44"/>
      <c r="M48" s="44"/>
      <c r="N48" s="44"/>
      <c r="O48" s="44"/>
    </row>
    <row r="49" spans="3:15" x14ac:dyDescent="0.2">
      <c r="C49" s="44"/>
      <c r="D49" s="44"/>
      <c r="E49" s="44"/>
      <c r="F49" s="44"/>
      <c r="G49" s="44"/>
      <c r="H49" s="44"/>
      <c r="I49" s="44"/>
      <c r="J49" s="44"/>
      <c r="K49" s="44"/>
      <c r="L49" s="44"/>
      <c r="M49" s="44"/>
      <c r="N49" s="44"/>
      <c r="O49" s="44"/>
    </row>
    <row r="50" spans="3:15" x14ac:dyDescent="0.2">
      <c r="C50" s="44"/>
      <c r="D50" s="44"/>
      <c r="E50" s="44"/>
      <c r="F50" s="44"/>
      <c r="G50" s="44"/>
      <c r="H50" s="44"/>
      <c r="I50" s="44"/>
      <c r="J50" s="44"/>
      <c r="K50" s="44"/>
      <c r="L50" s="44"/>
      <c r="M50" s="44"/>
      <c r="N50" s="44"/>
      <c r="O50" s="44"/>
    </row>
    <row r="51" spans="3:15" x14ac:dyDescent="0.2">
      <c r="C51" s="44"/>
      <c r="D51" s="44"/>
      <c r="E51" s="44"/>
      <c r="F51" s="44"/>
      <c r="G51" s="44"/>
      <c r="H51" s="44"/>
      <c r="I51" s="44"/>
      <c r="J51" s="44"/>
      <c r="K51" s="44"/>
      <c r="L51" s="44"/>
      <c r="M51" s="44"/>
      <c r="N51" s="44"/>
      <c r="O51" s="44"/>
    </row>
    <row r="52" spans="3:15" x14ac:dyDescent="0.2">
      <c r="C52" s="44"/>
      <c r="D52" s="44"/>
      <c r="E52" s="44"/>
      <c r="F52" s="44"/>
      <c r="G52" s="44"/>
      <c r="H52" s="44"/>
      <c r="I52" s="44"/>
      <c r="J52" s="44"/>
      <c r="K52" s="44"/>
      <c r="L52" s="44"/>
      <c r="M52" s="44"/>
      <c r="N52" s="44"/>
      <c r="O52" s="44"/>
    </row>
    <row r="53" spans="3:15" x14ac:dyDescent="0.2">
      <c r="C53" s="44"/>
      <c r="D53" s="44"/>
      <c r="E53" s="44"/>
      <c r="F53" s="44"/>
      <c r="G53" s="44"/>
      <c r="H53" s="44"/>
      <c r="I53" s="44"/>
      <c r="J53" s="44"/>
      <c r="K53" s="44"/>
      <c r="L53" s="44"/>
      <c r="M53" s="44"/>
      <c r="N53" s="44"/>
      <c r="O53" s="44"/>
    </row>
    <row r="54" spans="3:15" x14ac:dyDescent="0.2">
      <c r="C54" s="44"/>
      <c r="D54" s="44"/>
      <c r="E54" s="44"/>
      <c r="F54" s="44"/>
      <c r="G54" s="44"/>
      <c r="H54" s="44"/>
      <c r="I54" s="44"/>
      <c r="J54" s="44"/>
      <c r="K54" s="44"/>
      <c r="L54" s="44"/>
      <c r="M54" s="44"/>
      <c r="N54" s="44"/>
      <c r="O54" s="44"/>
    </row>
    <row r="55" spans="3:15" x14ac:dyDescent="0.2">
      <c r="C55" s="44"/>
      <c r="D55" s="44"/>
      <c r="E55" s="44"/>
      <c r="F55" s="44"/>
      <c r="G55" s="44"/>
      <c r="H55" s="44"/>
      <c r="I55" s="44"/>
      <c r="J55" s="44"/>
      <c r="K55" s="44"/>
      <c r="L55" s="44"/>
      <c r="M55" s="44"/>
      <c r="N55" s="44"/>
      <c r="O55" s="44"/>
    </row>
    <row r="56" spans="3:15" x14ac:dyDescent="0.2">
      <c r="C56" s="44"/>
      <c r="D56" s="44"/>
      <c r="E56" s="44"/>
      <c r="F56" s="44"/>
      <c r="G56" s="44"/>
      <c r="H56" s="44"/>
      <c r="I56" s="44"/>
      <c r="J56" s="44"/>
      <c r="K56" s="44"/>
      <c r="L56" s="44"/>
      <c r="M56" s="44"/>
      <c r="N56" s="44"/>
      <c r="O56" s="44"/>
    </row>
    <row r="57" spans="3:15" x14ac:dyDescent="0.2">
      <c r="C57" s="44"/>
      <c r="D57" s="44"/>
      <c r="E57" s="44"/>
      <c r="F57" s="44"/>
      <c r="G57" s="44"/>
      <c r="H57" s="44"/>
      <c r="I57" s="44"/>
      <c r="J57" s="44"/>
      <c r="K57" s="44"/>
      <c r="L57" s="44"/>
      <c r="M57" s="44"/>
      <c r="N57" s="44"/>
      <c r="O57" s="44"/>
    </row>
    <row r="58" spans="3:15" x14ac:dyDescent="0.2">
      <c r="C58" s="44"/>
      <c r="D58" s="44"/>
      <c r="E58" s="44"/>
      <c r="F58" s="44"/>
      <c r="G58" s="44"/>
      <c r="H58" s="44"/>
      <c r="I58" s="44"/>
      <c r="J58" s="44"/>
      <c r="K58" s="44"/>
      <c r="L58" s="44"/>
      <c r="M58" s="44"/>
      <c r="N58" s="44"/>
      <c r="O58" s="44"/>
    </row>
    <row r="59" spans="3:15" x14ac:dyDescent="0.2">
      <c r="C59" s="44"/>
      <c r="D59" s="44"/>
      <c r="E59" s="44"/>
      <c r="F59" s="44"/>
      <c r="G59" s="44"/>
      <c r="H59" s="44"/>
      <c r="I59" s="44"/>
      <c r="J59" s="44"/>
      <c r="K59" s="44"/>
      <c r="L59" s="44"/>
      <c r="M59" s="44"/>
      <c r="N59" s="44"/>
      <c r="O59" s="44"/>
    </row>
    <row r="60" spans="3:15" x14ac:dyDescent="0.2">
      <c r="C60" s="44"/>
      <c r="D60" s="44"/>
      <c r="E60" s="44"/>
      <c r="F60" s="44"/>
      <c r="G60" s="44"/>
      <c r="H60" s="44"/>
      <c r="I60" s="44"/>
      <c r="J60" s="44"/>
      <c r="K60" s="44"/>
      <c r="L60" s="44"/>
      <c r="M60" s="44"/>
      <c r="N60" s="44"/>
      <c r="O60" s="44"/>
    </row>
    <row r="61" spans="3:15" x14ac:dyDescent="0.2">
      <c r="C61" s="44"/>
      <c r="D61" s="44"/>
      <c r="E61" s="44"/>
      <c r="F61" s="44"/>
      <c r="G61" s="44"/>
      <c r="H61" s="44"/>
      <c r="I61" s="44"/>
      <c r="J61" s="44"/>
      <c r="K61" s="44"/>
      <c r="L61" s="44"/>
      <c r="M61" s="44"/>
      <c r="N61" s="44"/>
      <c r="O61" s="44"/>
    </row>
    <row r="62" spans="3:15" x14ac:dyDescent="0.2">
      <c r="C62" s="44"/>
      <c r="D62" s="44"/>
      <c r="E62" s="44"/>
      <c r="F62" s="44"/>
      <c r="G62" s="44"/>
      <c r="H62" s="44"/>
      <c r="I62" s="44"/>
      <c r="J62" s="44"/>
      <c r="K62" s="44"/>
      <c r="L62" s="44"/>
      <c r="M62" s="44"/>
      <c r="N62" s="44"/>
      <c r="O62" s="44"/>
    </row>
    <row r="63" spans="3:15" x14ac:dyDescent="0.2">
      <c r="C63" s="44"/>
      <c r="D63" s="44"/>
      <c r="E63" s="44"/>
      <c r="F63" s="44"/>
      <c r="G63" s="44"/>
      <c r="H63" s="44"/>
      <c r="I63" s="44"/>
      <c r="J63" s="44"/>
      <c r="K63" s="44"/>
      <c r="L63" s="44"/>
      <c r="M63" s="44"/>
      <c r="N63" s="44"/>
      <c r="O63" s="44"/>
    </row>
    <row r="64" spans="3:15" x14ac:dyDescent="0.2">
      <c r="C64" s="44"/>
      <c r="D64" s="44"/>
      <c r="E64" s="44"/>
      <c r="F64" s="44"/>
      <c r="G64" s="44"/>
      <c r="H64" s="44"/>
      <c r="I64" s="44"/>
      <c r="J64" s="44"/>
      <c r="K64" s="44"/>
      <c r="L64" s="44"/>
      <c r="M64" s="44"/>
      <c r="N64" s="44"/>
      <c r="O64" s="44"/>
    </row>
    <row r="65" spans="3:15" x14ac:dyDescent="0.2">
      <c r="C65" s="44"/>
      <c r="D65" s="44"/>
      <c r="E65" s="44"/>
      <c r="F65" s="44"/>
      <c r="G65" s="44"/>
      <c r="H65" s="44"/>
      <c r="I65" s="44"/>
      <c r="J65" s="44"/>
      <c r="K65" s="44"/>
      <c r="L65" s="44"/>
      <c r="M65" s="44"/>
      <c r="N65" s="44"/>
      <c r="O65" s="44"/>
    </row>
    <row r="66" spans="3:15" x14ac:dyDescent="0.2">
      <c r="C66" s="44"/>
      <c r="D66" s="44"/>
      <c r="E66" s="44"/>
      <c r="F66" s="44"/>
      <c r="G66" s="44"/>
      <c r="H66" s="44"/>
      <c r="I66" s="44"/>
      <c r="J66" s="44"/>
      <c r="K66" s="44"/>
      <c r="L66" s="44"/>
      <c r="M66" s="44"/>
      <c r="N66" s="44"/>
      <c r="O66" s="44"/>
    </row>
    <row r="67" spans="3:15" x14ac:dyDescent="0.2">
      <c r="C67" s="44"/>
      <c r="D67" s="44"/>
      <c r="E67" s="44"/>
      <c r="F67" s="44"/>
      <c r="G67" s="44"/>
      <c r="H67" s="44"/>
      <c r="I67" s="44"/>
      <c r="J67" s="44"/>
      <c r="K67" s="44"/>
      <c r="L67" s="44"/>
      <c r="M67" s="44"/>
      <c r="N67" s="44"/>
      <c r="O67" s="44"/>
    </row>
    <row r="68" spans="3:15" x14ac:dyDescent="0.2">
      <c r="C68" s="44"/>
      <c r="D68" s="44"/>
      <c r="E68" s="44"/>
      <c r="F68" s="44"/>
      <c r="G68" s="44"/>
      <c r="H68" s="44"/>
      <c r="I68" s="44"/>
      <c r="J68" s="44"/>
      <c r="K68" s="44"/>
      <c r="L68" s="44"/>
      <c r="M68" s="44"/>
      <c r="N68" s="44"/>
      <c r="O68" s="44"/>
    </row>
    <row r="69" spans="3:15" x14ac:dyDescent="0.2">
      <c r="C69" s="44"/>
      <c r="D69" s="44"/>
      <c r="E69" s="44"/>
      <c r="F69" s="44"/>
      <c r="G69" s="44"/>
      <c r="H69" s="44"/>
      <c r="I69" s="44"/>
      <c r="J69" s="44"/>
      <c r="K69" s="44"/>
      <c r="L69" s="44"/>
      <c r="M69" s="44"/>
      <c r="N69" s="44"/>
      <c r="O69" s="44"/>
    </row>
    <row r="70" spans="3:15" x14ac:dyDescent="0.2">
      <c r="C70" s="44"/>
      <c r="D70" s="44"/>
      <c r="E70" s="44"/>
      <c r="F70" s="44"/>
      <c r="G70" s="44"/>
      <c r="H70" s="44"/>
      <c r="I70" s="44"/>
      <c r="J70" s="44"/>
      <c r="K70" s="44"/>
      <c r="L70" s="44"/>
      <c r="M70" s="44"/>
      <c r="N70" s="44"/>
      <c r="O70" s="44"/>
    </row>
    <row r="71" spans="3:15" x14ac:dyDescent="0.2">
      <c r="C71" s="44"/>
      <c r="D71" s="44"/>
      <c r="E71" s="44"/>
      <c r="F71" s="44"/>
      <c r="G71" s="44"/>
      <c r="H71" s="44"/>
      <c r="I71" s="44"/>
      <c r="J71" s="44"/>
      <c r="K71" s="44"/>
      <c r="L71" s="44"/>
      <c r="M71" s="44"/>
      <c r="N71" s="44"/>
      <c r="O71" s="44"/>
    </row>
    <row r="72" spans="3:15" x14ac:dyDescent="0.2">
      <c r="C72" s="44"/>
      <c r="D72" s="44"/>
      <c r="E72" s="44"/>
      <c r="F72" s="44"/>
      <c r="G72" s="44"/>
      <c r="H72" s="44"/>
      <c r="I72" s="44"/>
      <c r="J72" s="44"/>
      <c r="K72" s="44"/>
      <c r="L72" s="44"/>
      <c r="M72" s="44"/>
      <c r="N72" s="44"/>
      <c r="O72" s="44"/>
    </row>
    <row r="73" spans="3:15" x14ac:dyDescent="0.2">
      <c r="C73" s="44"/>
      <c r="D73" s="44"/>
      <c r="E73" s="44"/>
      <c r="F73" s="44"/>
      <c r="G73" s="44"/>
      <c r="H73" s="44"/>
      <c r="I73" s="44"/>
      <c r="J73" s="44"/>
      <c r="K73" s="44"/>
      <c r="L73" s="44"/>
      <c r="M73" s="44"/>
      <c r="N73" s="44"/>
      <c r="O73" s="44"/>
    </row>
    <row r="74" spans="3:15" x14ac:dyDescent="0.2">
      <c r="C74" s="44"/>
      <c r="D74" s="44"/>
      <c r="E74" s="44"/>
      <c r="F74" s="44"/>
      <c r="G74" s="44"/>
      <c r="H74" s="44"/>
      <c r="I74" s="44"/>
      <c r="J74" s="44"/>
      <c r="K74" s="44"/>
      <c r="L74" s="44"/>
      <c r="M74" s="44"/>
      <c r="N74" s="44"/>
      <c r="O74" s="44"/>
    </row>
    <row r="75" spans="3:15" x14ac:dyDescent="0.2">
      <c r="C75" s="44"/>
      <c r="D75" s="44"/>
      <c r="E75" s="44"/>
      <c r="F75" s="44"/>
      <c r="G75" s="44"/>
      <c r="H75" s="44"/>
      <c r="I75" s="44"/>
      <c r="J75" s="44"/>
      <c r="K75" s="44"/>
      <c r="L75" s="44"/>
      <c r="M75" s="44"/>
      <c r="N75" s="44"/>
      <c r="O75" s="44"/>
    </row>
    <row r="76" spans="3:15" x14ac:dyDescent="0.2">
      <c r="C76" s="44"/>
      <c r="D76" s="44"/>
      <c r="E76" s="44"/>
      <c r="F76" s="44"/>
      <c r="G76" s="44"/>
      <c r="H76" s="44"/>
      <c r="I76" s="44"/>
      <c r="J76" s="44"/>
      <c r="K76" s="44"/>
      <c r="L76" s="44"/>
      <c r="M76" s="44"/>
      <c r="N76" s="44"/>
      <c r="O76" s="44"/>
    </row>
    <row r="77" spans="3:15" x14ac:dyDescent="0.2">
      <c r="C77" s="44"/>
      <c r="D77" s="44"/>
      <c r="E77" s="44"/>
      <c r="F77" s="44"/>
      <c r="G77" s="44"/>
      <c r="H77" s="44"/>
      <c r="I77" s="44"/>
      <c r="J77" s="44"/>
      <c r="K77" s="44"/>
      <c r="L77" s="44"/>
      <c r="M77" s="44"/>
      <c r="N77" s="44"/>
      <c r="O77" s="44"/>
    </row>
    <row r="78" spans="3:15" x14ac:dyDescent="0.2">
      <c r="C78" s="44"/>
      <c r="D78" s="44"/>
      <c r="E78" s="44"/>
      <c r="F78" s="44"/>
      <c r="G78" s="44"/>
      <c r="H78" s="44"/>
      <c r="I78" s="44"/>
      <c r="J78" s="44"/>
      <c r="K78" s="44"/>
      <c r="L78" s="44"/>
      <c r="M78" s="44"/>
      <c r="N78" s="44"/>
      <c r="O78" s="44"/>
    </row>
    <row r="79" spans="3:15" x14ac:dyDescent="0.2">
      <c r="C79" s="44"/>
      <c r="D79" s="44"/>
      <c r="E79" s="44"/>
      <c r="F79" s="44"/>
      <c r="G79" s="44"/>
      <c r="H79" s="44"/>
      <c r="I79" s="44"/>
      <c r="J79" s="44"/>
      <c r="K79" s="44"/>
      <c r="L79" s="44"/>
      <c r="M79" s="44"/>
      <c r="N79" s="44"/>
      <c r="O79" s="44"/>
    </row>
    <row r="80" spans="3:15" x14ac:dyDescent="0.2">
      <c r="C80" s="44"/>
      <c r="D80" s="44"/>
      <c r="E80" s="44"/>
      <c r="F80" s="44"/>
      <c r="G80" s="44"/>
      <c r="H80" s="44"/>
      <c r="I80" s="44"/>
      <c r="J80" s="44"/>
      <c r="K80" s="44"/>
      <c r="L80" s="44"/>
      <c r="M80" s="44"/>
      <c r="N80" s="44"/>
      <c r="O80" s="44"/>
    </row>
    <row r="81" spans="3:15" x14ac:dyDescent="0.2">
      <c r="C81" s="44"/>
      <c r="D81" s="44"/>
      <c r="E81" s="44"/>
      <c r="F81" s="44"/>
      <c r="G81" s="44"/>
      <c r="H81" s="44"/>
      <c r="I81" s="44"/>
      <c r="J81" s="44"/>
      <c r="K81" s="44"/>
      <c r="L81" s="44"/>
      <c r="M81" s="44"/>
      <c r="N81" s="44"/>
      <c r="O81" s="44"/>
    </row>
    <row r="82" spans="3:15" x14ac:dyDescent="0.2">
      <c r="C82" s="44"/>
      <c r="D82" s="44"/>
      <c r="E82" s="44"/>
      <c r="F82" s="44"/>
      <c r="G82" s="44"/>
      <c r="H82" s="44"/>
      <c r="I82" s="44"/>
      <c r="J82" s="44"/>
      <c r="K82" s="44"/>
      <c r="L82" s="44"/>
      <c r="M82" s="44"/>
      <c r="N82" s="44"/>
      <c r="O82" s="44"/>
    </row>
    <row r="83" spans="3:15" x14ac:dyDescent="0.2">
      <c r="C83" s="44"/>
      <c r="D83" s="44"/>
      <c r="E83" s="44"/>
      <c r="F83" s="44"/>
      <c r="G83" s="44"/>
      <c r="H83" s="44"/>
      <c r="I83" s="44"/>
      <c r="J83" s="44"/>
      <c r="K83" s="44"/>
      <c r="L83" s="44"/>
      <c r="M83" s="44"/>
      <c r="N83" s="44"/>
      <c r="O83" s="44"/>
    </row>
    <row r="84" spans="3:15" x14ac:dyDescent="0.2">
      <c r="C84" s="44"/>
      <c r="D84" s="44"/>
      <c r="E84" s="44"/>
      <c r="F84" s="44"/>
      <c r="G84" s="44"/>
      <c r="H84" s="44"/>
      <c r="I84" s="44"/>
      <c r="J84" s="44"/>
      <c r="K84" s="44"/>
      <c r="L84" s="44"/>
      <c r="M84" s="44"/>
      <c r="N84" s="44"/>
      <c r="O84" s="44"/>
    </row>
    <row r="85" spans="3:15" x14ac:dyDescent="0.2">
      <c r="C85" s="44"/>
      <c r="D85" s="44"/>
      <c r="E85" s="44"/>
      <c r="F85" s="44"/>
      <c r="G85" s="44"/>
      <c r="H85" s="44"/>
      <c r="I85" s="44"/>
      <c r="J85" s="44"/>
      <c r="K85" s="44"/>
      <c r="L85" s="44"/>
      <c r="M85" s="44"/>
      <c r="N85" s="44"/>
      <c r="O85" s="44"/>
    </row>
    <row r="86" spans="3:15" x14ac:dyDescent="0.2">
      <c r="C86" s="44"/>
      <c r="D86" s="44"/>
      <c r="E86" s="44"/>
      <c r="F86" s="44"/>
      <c r="G86" s="44"/>
      <c r="H86" s="44"/>
      <c r="I86" s="44"/>
      <c r="J86" s="44"/>
      <c r="K86" s="44"/>
      <c r="L86" s="44"/>
      <c r="M86" s="44"/>
      <c r="N86" s="44"/>
      <c r="O86" s="44"/>
    </row>
    <row r="87" spans="3:15" x14ac:dyDescent="0.2">
      <c r="C87" s="44"/>
      <c r="D87" s="44"/>
      <c r="E87" s="44"/>
      <c r="F87" s="44"/>
      <c r="G87" s="44"/>
      <c r="H87" s="44"/>
      <c r="I87" s="44"/>
      <c r="J87" s="44"/>
      <c r="K87" s="44"/>
      <c r="L87" s="44"/>
      <c r="M87" s="44"/>
      <c r="N87" s="44"/>
      <c r="O87" s="44"/>
    </row>
    <row r="88" spans="3:15" x14ac:dyDescent="0.2">
      <c r="C88" s="44"/>
      <c r="D88" s="44"/>
      <c r="E88" s="44"/>
      <c r="F88" s="44"/>
      <c r="G88" s="44"/>
      <c r="H88" s="44"/>
      <c r="I88" s="44"/>
      <c r="J88" s="44"/>
      <c r="K88" s="44"/>
      <c r="L88" s="44"/>
      <c r="M88" s="44"/>
      <c r="N88" s="44"/>
      <c r="O88" s="44"/>
    </row>
    <row r="89" spans="3:15" x14ac:dyDescent="0.2">
      <c r="C89" s="44"/>
      <c r="D89" s="44"/>
      <c r="E89" s="44"/>
      <c r="F89" s="44"/>
      <c r="G89" s="44"/>
      <c r="H89" s="44"/>
      <c r="I89" s="44"/>
      <c r="J89" s="44"/>
      <c r="K89" s="44"/>
      <c r="L89" s="44"/>
      <c r="M89" s="44"/>
      <c r="N89" s="44"/>
      <c r="O89" s="44"/>
    </row>
    <row r="90" spans="3:15" x14ac:dyDescent="0.2">
      <c r="C90" s="44"/>
      <c r="D90" s="44"/>
      <c r="E90" s="44"/>
      <c r="F90" s="44"/>
      <c r="G90" s="44"/>
      <c r="H90" s="44"/>
      <c r="I90" s="44"/>
      <c r="J90" s="44"/>
      <c r="K90" s="44"/>
      <c r="L90" s="44"/>
      <c r="M90" s="44"/>
      <c r="N90" s="44"/>
      <c r="O90" s="44"/>
    </row>
    <row r="91" spans="3:15" x14ac:dyDescent="0.2">
      <c r="C91" s="44"/>
      <c r="D91" s="44"/>
      <c r="E91" s="44"/>
      <c r="F91" s="44"/>
      <c r="G91" s="44"/>
      <c r="H91" s="44"/>
      <c r="I91" s="44"/>
      <c r="J91" s="44"/>
      <c r="K91" s="44"/>
      <c r="L91" s="44"/>
      <c r="M91" s="44"/>
      <c r="N91" s="44"/>
      <c r="O91" s="44"/>
    </row>
    <row r="92" spans="3:15" x14ac:dyDescent="0.2">
      <c r="C92" s="44"/>
      <c r="D92" s="44"/>
      <c r="E92" s="44"/>
      <c r="F92" s="44"/>
      <c r="G92" s="44"/>
      <c r="H92" s="44"/>
      <c r="I92" s="44"/>
      <c r="J92" s="44"/>
      <c r="K92" s="44"/>
      <c r="L92" s="44"/>
      <c r="M92" s="44"/>
      <c r="N92" s="44"/>
      <c r="O92" s="44"/>
    </row>
    <row r="93" spans="3:15" x14ac:dyDescent="0.2">
      <c r="C93" s="44"/>
      <c r="D93" s="44"/>
      <c r="E93" s="44"/>
      <c r="F93" s="44"/>
      <c r="G93" s="44"/>
      <c r="H93" s="44"/>
      <c r="I93" s="44"/>
      <c r="J93" s="44"/>
      <c r="K93" s="44"/>
      <c r="L93" s="44"/>
      <c r="M93" s="44"/>
      <c r="N93" s="44"/>
      <c r="O93" s="44"/>
    </row>
    <row r="94" spans="3:15" x14ac:dyDescent="0.2">
      <c r="C94" s="44"/>
      <c r="D94" s="44"/>
      <c r="E94" s="44"/>
      <c r="F94" s="44"/>
      <c r="G94" s="44"/>
      <c r="H94" s="44"/>
      <c r="I94" s="44"/>
      <c r="J94" s="44"/>
      <c r="K94" s="44"/>
      <c r="L94" s="44"/>
      <c r="M94" s="44"/>
      <c r="N94" s="44"/>
      <c r="O94" s="44"/>
    </row>
    <row r="95" spans="3:15" x14ac:dyDescent="0.2">
      <c r="C95" s="44"/>
      <c r="D95" s="44"/>
      <c r="E95" s="44"/>
      <c r="F95" s="44"/>
      <c r="G95" s="44"/>
      <c r="H95" s="44"/>
      <c r="I95" s="44"/>
      <c r="J95" s="44"/>
      <c r="K95" s="44"/>
      <c r="L95" s="44"/>
      <c r="M95" s="44"/>
      <c r="N95" s="44"/>
      <c r="O95" s="44"/>
    </row>
    <row r="96" spans="3:15" x14ac:dyDescent="0.2">
      <c r="C96" s="44"/>
      <c r="D96" s="44"/>
      <c r="E96" s="44"/>
      <c r="F96" s="44"/>
      <c r="G96" s="44"/>
      <c r="H96" s="44"/>
      <c r="I96" s="44"/>
      <c r="J96" s="44"/>
      <c r="K96" s="44"/>
      <c r="L96" s="44"/>
      <c r="M96" s="44"/>
      <c r="N96" s="44"/>
      <c r="O96" s="44"/>
    </row>
    <row r="97" spans="3:15" x14ac:dyDescent="0.2">
      <c r="C97" s="44"/>
      <c r="D97" s="44"/>
      <c r="E97" s="44"/>
      <c r="F97" s="44"/>
      <c r="G97" s="44"/>
      <c r="H97" s="44"/>
      <c r="I97" s="44"/>
      <c r="J97" s="44"/>
      <c r="K97" s="44"/>
      <c r="L97" s="44"/>
      <c r="M97" s="44"/>
      <c r="N97" s="44"/>
      <c r="O97" s="44"/>
    </row>
    <row r="98" spans="3:15" x14ac:dyDescent="0.2">
      <c r="C98" s="44"/>
      <c r="D98" s="44"/>
      <c r="E98" s="44"/>
      <c r="F98" s="44"/>
      <c r="G98" s="44"/>
      <c r="H98" s="44"/>
      <c r="I98" s="44"/>
      <c r="J98" s="44"/>
      <c r="K98" s="44"/>
      <c r="L98" s="44"/>
      <c r="M98" s="44"/>
      <c r="N98" s="44"/>
      <c r="O98" s="44"/>
    </row>
    <row r="99" spans="3:15" x14ac:dyDescent="0.2">
      <c r="C99" s="44"/>
      <c r="D99" s="44"/>
      <c r="E99" s="44"/>
      <c r="F99" s="44"/>
      <c r="G99" s="44"/>
      <c r="H99" s="44"/>
      <c r="I99" s="44"/>
      <c r="J99" s="44"/>
      <c r="K99" s="44"/>
      <c r="L99" s="44"/>
      <c r="M99" s="44"/>
      <c r="N99" s="44"/>
      <c r="O99" s="44"/>
    </row>
    <row r="100" spans="3:15" x14ac:dyDescent="0.2">
      <c r="C100" s="44"/>
      <c r="D100" s="44"/>
      <c r="E100" s="44"/>
      <c r="F100" s="44"/>
      <c r="G100" s="44"/>
      <c r="H100" s="44"/>
      <c r="I100" s="44"/>
      <c r="J100" s="44"/>
      <c r="K100" s="44"/>
      <c r="L100" s="44"/>
      <c r="M100" s="44"/>
      <c r="N100" s="44"/>
      <c r="O100" s="44"/>
    </row>
    <row r="101" spans="3:15" x14ac:dyDescent="0.2">
      <c r="C101" s="44"/>
      <c r="D101" s="44"/>
      <c r="E101" s="44"/>
      <c r="F101" s="44"/>
      <c r="G101" s="44"/>
      <c r="H101" s="44"/>
      <c r="I101" s="44"/>
      <c r="J101" s="44"/>
      <c r="K101" s="44"/>
      <c r="L101" s="44"/>
      <c r="M101" s="44"/>
      <c r="N101" s="44"/>
      <c r="O101" s="44"/>
    </row>
    <row r="102" spans="3:15" x14ac:dyDescent="0.2">
      <c r="C102" s="44"/>
      <c r="D102" s="44"/>
      <c r="E102" s="44"/>
      <c r="F102" s="44"/>
      <c r="G102" s="44"/>
      <c r="H102" s="44"/>
      <c r="I102" s="44"/>
      <c r="J102" s="44"/>
      <c r="K102" s="44"/>
      <c r="L102" s="44"/>
      <c r="M102" s="44"/>
      <c r="N102" s="44"/>
      <c r="O102" s="44"/>
    </row>
    <row r="103" spans="3:15" x14ac:dyDescent="0.2">
      <c r="C103" s="44"/>
      <c r="D103" s="44"/>
      <c r="E103" s="44"/>
      <c r="F103" s="44"/>
      <c r="G103" s="44"/>
      <c r="H103" s="44"/>
      <c r="I103" s="44"/>
      <c r="J103" s="44"/>
      <c r="K103" s="44"/>
      <c r="L103" s="44"/>
      <c r="M103" s="44"/>
      <c r="N103" s="44"/>
      <c r="O103" s="44"/>
    </row>
    <row r="104" spans="3:15" x14ac:dyDescent="0.2">
      <c r="C104" s="44"/>
      <c r="D104" s="44"/>
      <c r="E104" s="44"/>
      <c r="F104" s="44"/>
      <c r="G104" s="44"/>
      <c r="H104" s="44"/>
      <c r="I104" s="44"/>
      <c r="J104" s="44"/>
      <c r="K104" s="44"/>
      <c r="L104" s="44"/>
      <c r="M104" s="44"/>
      <c r="N104" s="44"/>
      <c r="O104" s="44"/>
    </row>
    <row r="105" spans="3:15" x14ac:dyDescent="0.2">
      <c r="C105" s="44"/>
      <c r="D105" s="44"/>
      <c r="E105" s="44"/>
      <c r="F105" s="44"/>
      <c r="G105" s="44"/>
      <c r="H105" s="44"/>
      <c r="I105" s="44"/>
      <c r="J105" s="44"/>
      <c r="K105" s="44"/>
      <c r="L105" s="44"/>
      <c r="M105" s="44"/>
      <c r="N105" s="44"/>
      <c r="O105" s="44"/>
    </row>
    <row r="106" spans="3:15" x14ac:dyDescent="0.2">
      <c r="C106" s="44"/>
      <c r="D106" s="44"/>
      <c r="E106" s="44"/>
      <c r="F106" s="44"/>
      <c r="G106" s="44"/>
      <c r="H106" s="44"/>
      <c r="I106" s="44"/>
      <c r="J106" s="44"/>
      <c r="K106" s="44"/>
      <c r="L106" s="44"/>
      <c r="M106" s="44"/>
      <c r="N106" s="44"/>
      <c r="O106" s="44"/>
    </row>
    <row r="107" spans="3:15" x14ac:dyDescent="0.2">
      <c r="C107" s="44"/>
      <c r="D107" s="44"/>
      <c r="E107" s="44"/>
      <c r="F107" s="44"/>
      <c r="G107" s="44"/>
      <c r="H107" s="44"/>
      <c r="I107" s="44"/>
      <c r="J107" s="44"/>
      <c r="K107" s="44"/>
      <c r="L107" s="44"/>
      <c r="M107" s="44"/>
      <c r="N107" s="44"/>
      <c r="O107" s="44"/>
    </row>
    <row r="108" spans="3:15" x14ac:dyDescent="0.2">
      <c r="C108" s="44"/>
      <c r="D108" s="44"/>
      <c r="E108" s="44"/>
      <c r="F108" s="44"/>
      <c r="G108" s="44"/>
      <c r="H108" s="44"/>
      <c r="I108" s="44"/>
      <c r="J108" s="44"/>
      <c r="K108" s="44"/>
      <c r="L108" s="44"/>
      <c r="M108" s="44"/>
      <c r="N108" s="44"/>
      <c r="O108" s="44"/>
    </row>
    <row r="109" spans="3:15" x14ac:dyDescent="0.2">
      <c r="C109" s="44"/>
      <c r="D109" s="44"/>
      <c r="E109" s="44"/>
      <c r="F109" s="44"/>
      <c r="G109" s="44"/>
      <c r="H109" s="44"/>
      <c r="I109" s="44"/>
      <c r="J109" s="44"/>
      <c r="K109" s="44"/>
      <c r="L109" s="44"/>
      <c r="M109" s="44"/>
      <c r="N109" s="44"/>
      <c r="O109" s="44"/>
    </row>
    <row r="110" spans="3:15" x14ac:dyDescent="0.2">
      <c r="C110" s="44"/>
      <c r="D110" s="44"/>
      <c r="E110" s="44"/>
      <c r="F110" s="44"/>
      <c r="G110" s="44"/>
      <c r="H110" s="44"/>
      <c r="I110" s="44"/>
      <c r="J110" s="44"/>
      <c r="K110" s="44"/>
      <c r="L110" s="44"/>
      <c r="M110" s="44"/>
      <c r="N110" s="44"/>
      <c r="O110" s="44"/>
    </row>
    <row r="111" spans="3:15" x14ac:dyDescent="0.2">
      <c r="C111" s="44"/>
      <c r="D111" s="44"/>
      <c r="E111" s="44"/>
      <c r="F111" s="44"/>
      <c r="G111" s="44"/>
      <c r="H111" s="44"/>
      <c r="I111" s="44"/>
      <c r="J111" s="44"/>
      <c r="K111" s="44"/>
      <c r="L111" s="44"/>
      <c r="M111" s="44"/>
      <c r="N111" s="44"/>
      <c r="O111" s="44"/>
    </row>
    <row r="112" spans="3:15" x14ac:dyDescent="0.2">
      <c r="C112" s="44"/>
      <c r="D112" s="44"/>
      <c r="E112" s="44"/>
      <c r="F112" s="44"/>
      <c r="G112" s="44"/>
      <c r="H112" s="44"/>
      <c r="I112" s="44"/>
      <c r="J112" s="44"/>
      <c r="K112" s="44"/>
      <c r="L112" s="44"/>
      <c r="M112" s="44"/>
      <c r="N112" s="44"/>
      <c r="O112" s="44"/>
    </row>
    <row r="113" spans="3:15" x14ac:dyDescent="0.2">
      <c r="C113" s="44"/>
      <c r="D113" s="44"/>
      <c r="E113" s="44"/>
      <c r="F113" s="44"/>
      <c r="G113" s="44"/>
      <c r="H113" s="44"/>
      <c r="I113" s="44"/>
      <c r="J113" s="44"/>
      <c r="K113" s="44"/>
      <c r="L113" s="44"/>
      <c r="M113" s="44"/>
      <c r="N113" s="44"/>
      <c r="O113" s="44"/>
    </row>
    <row r="114" spans="3:15" x14ac:dyDescent="0.2">
      <c r="C114" s="44"/>
      <c r="D114" s="44"/>
      <c r="E114" s="44"/>
      <c r="F114" s="44"/>
      <c r="G114" s="44"/>
      <c r="H114" s="44"/>
      <c r="I114" s="44"/>
      <c r="J114" s="44"/>
      <c r="K114" s="44"/>
      <c r="L114" s="44"/>
      <c r="M114" s="44"/>
      <c r="N114" s="44"/>
      <c r="O114" s="44"/>
    </row>
    <row r="115" spans="3:15" x14ac:dyDescent="0.2">
      <c r="C115" s="44"/>
      <c r="D115" s="44"/>
      <c r="E115" s="44"/>
      <c r="F115" s="44"/>
      <c r="G115" s="44"/>
      <c r="H115" s="44"/>
      <c r="I115" s="44"/>
      <c r="J115" s="44"/>
      <c r="K115" s="44"/>
      <c r="L115" s="44"/>
      <c r="M115" s="44"/>
      <c r="N115" s="44"/>
      <c r="O115" s="44"/>
    </row>
    <row r="116" spans="3:15" x14ac:dyDescent="0.2">
      <c r="C116" s="44"/>
      <c r="D116" s="44"/>
      <c r="E116" s="44"/>
      <c r="F116" s="44"/>
      <c r="G116" s="44"/>
      <c r="H116" s="44"/>
      <c r="I116" s="44"/>
      <c r="J116" s="44"/>
      <c r="K116" s="44"/>
      <c r="L116" s="44"/>
      <c r="M116" s="44"/>
      <c r="N116" s="44"/>
      <c r="O116" s="44"/>
    </row>
    <row r="117" spans="3:15" x14ac:dyDescent="0.2">
      <c r="C117" s="44"/>
      <c r="D117" s="44"/>
      <c r="E117" s="44"/>
      <c r="F117" s="44"/>
      <c r="G117" s="44"/>
      <c r="H117" s="44"/>
      <c r="I117" s="44"/>
      <c r="J117" s="44"/>
      <c r="K117" s="44"/>
      <c r="L117" s="44"/>
      <c r="M117" s="44"/>
      <c r="N117" s="44"/>
      <c r="O117" s="44"/>
    </row>
    <row r="118" spans="3:15" x14ac:dyDescent="0.2">
      <c r="C118" s="44"/>
      <c r="D118" s="44"/>
      <c r="E118" s="44"/>
      <c r="F118" s="44"/>
      <c r="G118" s="44"/>
      <c r="H118" s="44"/>
      <c r="I118" s="44"/>
      <c r="J118" s="44"/>
      <c r="K118" s="44"/>
      <c r="L118" s="44"/>
      <c r="M118" s="44"/>
      <c r="N118" s="44"/>
      <c r="O118" s="44"/>
    </row>
    <row r="119" spans="3:15" x14ac:dyDescent="0.2">
      <c r="C119" s="44"/>
      <c r="D119" s="44"/>
      <c r="E119" s="44"/>
      <c r="F119" s="44"/>
      <c r="G119" s="44"/>
      <c r="H119" s="44"/>
      <c r="I119" s="44"/>
      <c r="J119" s="44"/>
      <c r="K119" s="44"/>
      <c r="L119" s="44"/>
      <c r="M119" s="44"/>
      <c r="N119" s="44"/>
      <c r="O119" s="44"/>
    </row>
    <row r="120" spans="3:15" x14ac:dyDescent="0.2">
      <c r="C120" s="44"/>
      <c r="D120" s="44"/>
      <c r="E120" s="44"/>
      <c r="F120" s="44"/>
      <c r="G120" s="44"/>
      <c r="H120" s="44"/>
      <c r="I120" s="44"/>
      <c r="J120" s="44"/>
      <c r="K120" s="44"/>
      <c r="L120" s="44"/>
      <c r="M120" s="44"/>
      <c r="N120" s="44"/>
      <c r="O120" s="44"/>
    </row>
    <row r="121" spans="3:15" x14ac:dyDescent="0.2">
      <c r="C121" s="44"/>
      <c r="D121" s="44"/>
      <c r="E121" s="44"/>
      <c r="F121" s="44"/>
      <c r="G121" s="44"/>
      <c r="H121" s="44"/>
      <c r="I121" s="44"/>
      <c r="J121" s="44"/>
      <c r="K121" s="44"/>
      <c r="L121" s="44"/>
      <c r="M121" s="44"/>
      <c r="N121" s="44"/>
      <c r="O121" s="44"/>
    </row>
    <row r="122" spans="3:15" x14ac:dyDescent="0.2">
      <c r="C122" s="44"/>
      <c r="D122" s="44"/>
      <c r="E122" s="44"/>
      <c r="F122" s="44"/>
      <c r="G122" s="44"/>
      <c r="H122" s="44"/>
      <c r="I122" s="44"/>
      <c r="J122" s="44"/>
      <c r="K122" s="44"/>
      <c r="L122" s="44"/>
      <c r="M122" s="44"/>
      <c r="N122" s="44"/>
      <c r="O122" s="44"/>
    </row>
    <row r="123" spans="3:15" x14ac:dyDescent="0.2">
      <c r="C123" s="44"/>
      <c r="D123" s="44"/>
      <c r="E123" s="44"/>
      <c r="F123" s="44"/>
      <c r="G123" s="44"/>
      <c r="H123" s="44"/>
      <c r="I123" s="44"/>
      <c r="J123" s="44"/>
      <c r="K123" s="44"/>
      <c r="L123" s="44"/>
      <c r="M123" s="44"/>
      <c r="N123" s="44"/>
      <c r="O123" s="44"/>
    </row>
    <row r="124" spans="3:15" x14ac:dyDescent="0.2">
      <c r="C124" s="44"/>
      <c r="D124" s="44"/>
      <c r="E124" s="44"/>
      <c r="F124" s="44"/>
      <c r="G124" s="44"/>
      <c r="H124" s="44"/>
      <c r="I124" s="44"/>
      <c r="J124" s="44"/>
      <c r="K124" s="44"/>
      <c r="L124" s="44"/>
      <c r="M124" s="44"/>
      <c r="N124" s="44"/>
      <c r="O124" s="44"/>
    </row>
    <row r="125" spans="3:15" x14ac:dyDescent="0.2">
      <c r="C125" s="44"/>
      <c r="D125" s="44"/>
      <c r="E125" s="44"/>
      <c r="F125" s="44"/>
      <c r="G125" s="44"/>
      <c r="H125" s="44"/>
      <c r="I125" s="44"/>
      <c r="J125" s="44"/>
      <c r="K125" s="44"/>
      <c r="L125" s="44"/>
      <c r="M125" s="44"/>
      <c r="N125" s="44"/>
      <c r="O125" s="44"/>
    </row>
    <row r="126" spans="3:15" x14ac:dyDescent="0.2">
      <c r="C126" s="44"/>
      <c r="D126" s="44"/>
      <c r="E126" s="44"/>
      <c r="F126" s="44"/>
      <c r="G126" s="44"/>
      <c r="H126" s="44"/>
      <c r="I126" s="44"/>
      <c r="J126" s="44"/>
      <c r="K126" s="44"/>
      <c r="L126" s="44"/>
      <c r="M126" s="44"/>
      <c r="N126" s="44"/>
      <c r="O126" s="44"/>
    </row>
    <row r="127" spans="3:15" x14ac:dyDescent="0.2">
      <c r="C127" s="44"/>
      <c r="D127" s="44"/>
      <c r="E127" s="44"/>
      <c r="F127" s="44"/>
      <c r="G127" s="44"/>
      <c r="H127" s="44"/>
      <c r="I127" s="44"/>
      <c r="J127" s="44"/>
      <c r="K127" s="44"/>
      <c r="L127" s="44"/>
      <c r="M127" s="44"/>
      <c r="N127" s="44"/>
      <c r="O127" s="44"/>
    </row>
    <row r="128" spans="3:15" x14ac:dyDescent="0.2">
      <c r="C128" s="44"/>
      <c r="D128" s="44"/>
      <c r="E128" s="44"/>
      <c r="F128" s="44"/>
      <c r="G128" s="44"/>
      <c r="H128" s="44"/>
      <c r="I128" s="44"/>
      <c r="J128" s="44"/>
      <c r="K128" s="44"/>
      <c r="L128" s="44"/>
      <c r="M128" s="44"/>
      <c r="N128" s="44"/>
      <c r="O128" s="44"/>
    </row>
    <row r="129" spans="3:15" x14ac:dyDescent="0.2">
      <c r="C129" s="44"/>
      <c r="D129" s="44"/>
      <c r="E129" s="44"/>
      <c r="F129" s="44"/>
      <c r="G129" s="44"/>
      <c r="H129" s="44"/>
      <c r="I129" s="44"/>
      <c r="J129" s="44"/>
      <c r="K129" s="44"/>
      <c r="L129" s="44"/>
      <c r="M129" s="44"/>
      <c r="N129" s="44"/>
      <c r="O129" s="44"/>
    </row>
    <row r="130" spans="3:15" x14ac:dyDescent="0.2">
      <c r="C130" s="44"/>
      <c r="D130" s="44"/>
      <c r="E130" s="44"/>
      <c r="F130" s="44"/>
      <c r="G130" s="44"/>
      <c r="H130" s="44"/>
      <c r="I130" s="44"/>
      <c r="J130" s="44"/>
      <c r="K130" s="44"/>
      <c r="L130" s="44"/>
      <c r="M130" s="44"/>
      <c r="N130" s="44"/>
      <c r="O130" s="44"/>
    </row>
    <row r="131" spans="3:15" x14ac:dyDescent="0.2">
      <c r="C131" s="44"/>
      <c r="D131" s="44"/>
      <c r="E131" s="44"/>
      <c r="F131" s="44"/>
      <c r="G131" s="44"/>
      <c r="H131" s="44"/>
      <c r="I131" s="44"/>
      <c r="J131" s="44"/>
      <c r="K131" s="44"/>
      <c r="L131" s="44"/>
      <c r="M131" s="44"/>
      <c r="N131" s="44"/>
      <c r="O131" s="44"/>
    </row>
    <row r="132" spans="3:15" x14ac:dyDescent="0.2">
      <c r="C132" s="44"/>
      <c r="D132" s="44"/>
      <c r="E132" s="44"/>
      <c r="F132" s="44"/>
      <c r="G132" s="44"/>
      <c r="H132" s="44"/>
      <c r="I132" s="44"/>
      <c r="J132" s="44"/>
      <c r="K132" s="44"/>
      <c r="L132" s="44"/>
      <c r="M132" s="44"/>
      <c r="N132" s="44"/>
      <c r="O132" s="44"/>
    </row>
    <row r="133" spans="3:15" x14ac:dyDescent="0.2">
      <c r="C133" s="44"/>
      <c r="D133" s="44"/>
      <c r="E133" s="44"/>
      <c r="F133" s="44"/>
      <c r="G133" s="44"/>
      <c r="H133" s="44"/>
      <c r="I133" s="44"/>
      <c r="J133" s="44"/>
      <c r="K133" s="44"/>
      <c r="L133" s="44"/>
      <c r="M133" s="44"/>
      <c r="N133" s="44"/>
      <c r="O133" s="44"/>
    </row>
    <row r="134" spans="3:15" x14ac:dyDescent="0.2">
      <c r="C134" s="44"/>
      <c r="D134" s="44"/>
      <c r="E134" s="44"/>
      <c r="F134" s="44"/>
      <c r="G134" s="44"/>
      <c r="H134" s="44"/>
      <c r="I134" s="44"/>
      <c r="J134" s="44"/>
      <c r="K134" s="44"/>
      <c r="L134" s="44"/>
      <c r="M134" s="44"/>
      <c r="N134" s="44"/>
      <c r="O134" s="44"/>
    </row>
    <row r="135" spans="3:15" x14ac:dyDescent="0.2">
      <c r="C135" s="44"/>
      <c r="D135" s="44"/>
      <c r="E135" s="44"/>
      <c r="F135" s="44"/>
      <c r="G135" s="44"/>
      <c r="H135" s="44"/>
      <c r="I135" s="44"/>
      <c r="J135" s="44"/>
      <c r="K135" s="44"/>
      <c r="L135" s="44"/>
      <c r="M135" s="44"/>
      <c r="N135" s="44"/>
      <c r="O135" s="44"/>
    </row>
    <row r="136" spans="3:15" x14ac:dyDescent="0.2">
      <c r="C136" s="44"/>
      <c r="D136" s="44"/>
      <c r="E136" s="44"/>
      <c r="F136" s="44"/>
      <c r="G136" s="44"/>
      <c r="H136" s="44"/>
      <c r="I136" s="44"/>
      <c r="J136" s="44"/>
      <c r="K136" s="44"/>
      <c r="L136" s="44"/>
      <c r="M136" s="44"/>
      <c r="N136" s="44"/>
      <c r="O136" s="44"/>
    </row>
    <row r="137" spans="3:15" x14ac:dyDescent="0.2">
      <c r="C137" s="44"/>
      <c r="D137" s="44"/>
      <c r="E137" s="44"/>
      <c r="F137" s="44"/>
      <c r="G137" s="44"/>
      <c r="H137" s="44"/>
      <c r="I137" s="44"/>
      <c r="J137" s="44"/>
      <c r="K137" s="44"/>
      <c r="L137" s="44"/>
      <c r="M137" s="44"/>
      <c r="N137" s="44"/>
      <c r="O137" s="44"/>
    </row>
    <row r="138" spans="3:15" x14ac:dyDescent="0.2">
      <c r="C138" s="44"/>
      <c r="D138" s="44"/>
      <c r="E138" s="44"/>
      <c r="F138" s="44"/>
      <c r="G138" s="44"/>
      <c r="H138" s="44"/>
      <c r="I138" s="44"/>
      <c r="J138" s="44"/>
      <c r="K138" s="44"/>
      <c r="L138" s="44"/>
      <c r="M138" s="44"/>
      <c r="N138" s="44"/>
      <c r="O138" s="44"/>
    </row>
    <row r="139" spans="3:15" x14ac:dyDescent="0.2">
      <c r="C139" s="44"/>
      <c r="D139" s="44"/>
      <c r="E139" s="44"/>
      <c r="F139" s="44"/>
      <c r="G139" s="44"/>
      <c r="H139" s="44"/>
      <c r="I139" s="44"/>
      <c r="J139" s="44"/>
      <c r="K139" s="44"/>
      <c r="L139" s="44"/>
      <c r="M139" s="44"/>
      <c r="N139" s="44"/>
      <c r="O139" s="44"/>
    </row>
    <row r="140" spans="3:15" x14ac:dyDescent="0.2">
      <c r="C140" s="44"/>
      <c r="D140" s="44"/>
      <c r="E140" s="44"/>
      <c r="F140" s="44"/>
      <c r="G140" s="44"/>
      <c r="H140" s="44"/>
      <c r="I140" s="44"/>
      <c r="J140" s="44"/>
      <c r="K140" s="44"/>
      <c r="L140" s="44"/>
      <c r="M140" s="44"/>
      <c r="N140" s="44"/>
      <c r="O140" s="44"/>
    </row>
    <row r="141" spans="3:15" x14ac:dyDescent="0.2">
      <c r="C141" s="44"/>
      <c r="D141" s="44"/>
      <c r="E141" s="44"/>
      <c r="F141" s="44"/>
      <c r="G141" s="44"/>
      <c r="H141" s="44"/>
      <c r="I141" s="44"/>
      <c r="J141" s="44"/>
      <c r="K141" s="44"/>
      <c r="L141" s="44"/>
      <c r="M141" s="44"/>
      <c r="N141" s="44"/>
      <c r="O141" s="44"/>
    </row>
    <row r="142" spans="3:15" x14ac:dyDescent="0.2">
      <c r="C142" s="44"/>
      <c r="D142" s="44"/>
      <c r="E142" s="44"/>
      <c r="F142" s="44"/>
      <c r="G142" s="44"/>
      <c r="H142" s="44"/>
      <c r="I142" s="44"/>
      <c r="J142" s="44"/>
      <c r="K142" s="44"/>
      <c r="L142" s="44"/>
      <c r="M142" s="44"/>
      <c r="N142" s="44"/>
      <c r="O142" s="44"/>
    </row>
    <row r="143" spans="3:15" x14ac:dyDescent="0.2">
      <c r="C143" s="44"/>
      <c r="D143" s="44"/>
      <c r="E143" s="44"/>
      <c r="F143" s="44"/>
      <c r="G143" s="44"/>
      <c r="H143" s="44"/>
      <c r="I143" s="44"/>
      <c r="J143" s="44"/>
      <c r="K143" s="44"/>
      <c r="L143" s="44"/>
      <c r="M143" s="44"/>
      <c r="N143" s="44"/>
      <c r="O143" s="44"/>
    </row>
    <row r="144" spans="3:15" x14ac:dyDescent="0.2">
      <c r="C144" s="44"/>
      <c r="D144" s="44"/>
      <c r="E144" s="44"/>
      <c r="F144" s="44"/>
      <c r="G144" s="44"/>
      <c r="H144" s="44"/>
      <c r="I144" s="44"/>
      <c r="J144" s="44"/>
      <c r="K144" s="44"/>
      <c r="L144" s="44"/>
      <c r="M144" s="44"/>
      <c r="N144" s="44"/>
      <c r="O144" s="44"/>
    </row>
    <row r="145" spans="3:15" x14ac:dyDescent="0.2">
      <c r="C145" s="44"/>
      <c r="D145" s="44"/>
      <c r="E145" s="44"/>
      <c r="F145" s="44"/>
      <c r="G145" s="44"/>
      <c r="H145" s="44"/>
      <c r="I145" s="44"/>
      <c r="J145" s="44"/>
      <c r="K145" s="44"/>
      <c r="L145" s="44"/>
      <c r="M145" s="44"/>
      <c r="N145" s="44"/>
      <c r="O145" s="44"/>
    </row>
    <row r="146" spans="3:15" x14ac:dyDescent="0.2">
      <c r="C146" s="44"/>
      <c r="D146" s="44"/>
      <c r="E146" s="44"/>
      <c r="F146" s="44"/>
      <c r="G146" s="44"/>
      <c r="H146" s="44"/>
      <c r="I146" s="44"/>
      <c r="J146" s="44"/>
      <c r="K146" s="44"/>
      <c r="L146" s="44"/>
      <c r="M146" s="44"/>
      <c r="N146" s="44"/>
      <c r="O146" s="44"/>
    </row>
    <row r="147" spans="3:15" x14ac:dyDescent="0.2">
      <c r="C147" s="44"/>
      <c r="D147" s="44"/>
      <c r="E147" s="44"/>
      <c r="F147" s="44"/>
      <c r="G147" s="44"/>
      <c r="H147" s="44"/>
      <c r="I147" s="44"/>
      <c r="J147" s="44"/>
      <c r="K147" s="44"/>
      <c r="L147" s="44"/>
      <c r="M147" s="44"/>
      <c r="N147" s="44"/>
      <c r="O147" s="44"/>
    </row>
    <row r="148" spans="3:15" x14ac:dyDescent="0.2">
      <c r="C148" s="44"/>
      <c r="D148" s="44"/>
      <c r="E148" s="44"/>
      <c r="F148" s="44"/>
      <c r="G148" s="44"/>
      <c r="H148" s="44"/>
      <c r="I148" s="44"/>
      <c r="J148" s="44"/>
      <c r="K148" s="44"/>
      <c r="L148" s="44"/>
      <c r="M148" s="44"/>
      <c r="N148" s="44"/>
      <c r="O148" s="44"/>
    </row>
    <row r="149" spans="3:15" x14ac:dyDescent="0.2">
      <c r="C149" s="44"/>
      <c r="D149" s="44"/>
      <c r="E149" s="44"/>
      <c r="F149" s="44"/>
      <c r="G149" s="44"/>
      <c r="H149" s="44"/>
      <c r="I149" s="44"/>
      <c r="J149" s="44"/>
      <c r="K149" s="44"/>
      <c r="L149" s="44"/>
      <c r="M149" s="44"/>
      <c r="N149" s="44"/>
      <c r="O149" s="44"/>
    </row>
    <row r="150" spans="3:15" x14ac:dyDescent="0.2">
      <c r="C150" s="44"/>
      <c r="D150" s="44"/>
      <c r="E150" s="44"/>
      <c r="F150" s="44"/>
      <c r="G150" s="44"/>
      <c r="H150" s="44"/>
      <c r="I150" s="44"/>
      <c r="J150" s="44"/>
      <c r="K150" s="44"/>
      <c r="L150" s="44"/>
      <c r="M150" s="44"/>
      <c r="N150" s="44"/>
      <c r="O150" s="44"/>
    </row>
    <row r="151" spans="3:15" x14ac:dyDescent="0.2">
      <c r="C151" s="44"/>
      <c r="D151" s="44"/>
      <c r="E151" s="44"/>
      <c r="F151" s="44"/>
      <c r="G151" s="44"/>
      <c r="H151" s="44"/>
      <c r="I151" s="44"/>
      <c r="J151" s="44"/>
      <c r="K151" s="44"/>
      <c r="L151" s="44"/>
      <c r="M151" s="44"/>
      <c r="N151" s="44"/>
      <c r="O151" s="44"/>
    </row>
    <row r="152" spans="3:15" x14ac:dyDescent="0.2">
      <c r="C152" s="44"/>
      <c r="D152" s="44"/>
      <c r="E152" s="44"/>
      <c r="F152" s="44"/>
      <c r="G152" s="44"/>
      <c r="H152" s="44"/>
      <c r="I152" s="44"/>
      <c r="J152" s="44"/>
      <c r="K152" s="44"/>
      <c r="L152" s="44"/>
      <c r="M152" s="44"/>
      <c r="N152" s="44"/>
      <c r="O152" s="44"/>
    </row>
    <row r="153" spans="3:15" x14ac:dyDescent="0.2">
      <c r="C153" s="44"/>
      <c r="D153" s="44"/>
      <c r="E153" s="44"/>
      <c r="F153" s="44"/>
      <c r="G153" s="44"/>
      <c r="H153" s="44"/>
      <c r="I153" s="44"/>
      <c r="J153" s="44"/>
      <c r="K153" s="44"/>
      <c r="L153" s="44"/>
      <c r="M153" s="44"/>
      <c r="N153" s="44"/>
      <c r="O153" s="44"/>
    </row>
    <row r="154" spans="3:15" x14ac:dyDescent="0.2">
      <c r="C154" s="44"/>
      <c r="D154" s="44"/>
      <c r="E154" s="44"/>
      <c r="F154" s="44"/>
      <c r="G154" s="44"/>
      <c r="H154" s="44"/>
      <c r="I154" s="44"/>
      <c r="J154" s="44"/>
      <c r="K154" s="44"/>
      <c r="L154" s="44"/>
      <c r="M154" s="44"/>
      <c r="N154" s="44"/>
      <c r="O154" s="44"/>
    </row>
    <row r="155" spans="3:15" x14ac:dyDescent="0.2">
      <c r="C155" s="44"/>
      <c r="D155" s="44"/>
      <c r="E155" s="44"/>
      <c r="F155" s="44"/>
      <c r="G155" s="44"/>
      <c r="H155" s="44"/>
      <c r="I155" s="44"/>
      <c r="J155" s="44"/>
      <c r="K155" s="44"/>
      <c r="L155" s="44"/>
      <c r="M155" s="44"/>
      <c r="N155" s="44"/>
      <c r="O155" s="44"/>
    </row>
    <row r="156" spans="3:15" x14ac:dyDescent="0.2">
      <c r="C156" s="44"/>
      <c r="D156" s="44"/>
      <c r="E156" s="44"/>
      <c r="F156" s="44"/>
      <c r="G156" s="44"/>
      <c r="H156" s="44"/>
      <c r="I156" s="44"/>
      <c r="J156" s="44"/>
      <c r="K156" s="44"/>
      <c r="L156" s="44"/>
      <c r="M156" s="44"/>
      <c r="N156" s="44"/>
      <c r="O156" s="44"/>
    </row>
    <row r="157" spans="3:15" x14ac:dyDescent="0.2">
      <c r="C157" s="44"/>
      <c r="D157" s="44"/>
      <c r="E157" s="44"/>
      <c r="F157" s="44"/>
      <c r="G157" s="44"/>
      <c r="H157" s="44"/>
      <c r="I157" s="44"/>
      <c r="J157" s="44"/>
      <c r="K157" s="44"/>
      <c r="L157" s="44"/>
      <c r="M157" s="44"/>
      <c r="N157" s="44"/>
      <c r="O157" s="44"/>
    </row>
    <row r="158" spans="3:15" x14ac:dyDescent="0.2">
      <c r="C158" s="44"/>
      <c r="D158" s="44"/>
      <c r="E158" s="44"/>
      <c r="F158" s="44"/>
      <c r="G158" s="44"/>
      <c r="H158" s="44"/>
      <c r="I158" s="44"/>
      <c r="J158" s="44"/>
      <c r="K158" s="44"/>
      <c r="L158" s="44"/>
      <c r="M158" s="44"/>
      <c r="N158" s="44"/>
      <c r="O158" s="44"/>
    </row>
    <row r="159" spans="3:15" x14ac:dyDescent="0.2">
      <c r="C159" s="44"/>
      <c r="D159" s="44"/>
      <c r="E159" s="44"/>
      <c r="F159" s="44"/>
      <c r="G159" s="44"/>
      <c r="H159" s="44"/>
      <c r="I159" s="44"/>
      <c r="J159" s="44"/>
      <c r="K159" s="44"/>
      <c r="L159" s="44"/>
      <c r="M159" s="44"/>
      <c r="N159" s="44"/>
      <c r="O159" s="44"/>
    </row>
    <row r="160" spans="3:15" x14ac:dyDescent="0.2">
      <c r="C160" s="44"/>
      <c r="D160" s="44"/>
      <c r="E160" s="44"/>
      <c r="F160" s="44"/>
      <c r="G160" s="44"/>
      <c r="H160" s="44"/>
      <c r="I160" s="44"/>
      <c r="J160" s="44"/>
      <c r="K160" s="44"/>
      <c r="L160" s="44"/>
      <c r="M160" s="44"/>
      <c r="N160" s="44"/>
      <c r="O160" s="44"/>
    </row>
    <row r="161" spans="3:15" x14ac:dyDescent="0.2">
      <c r="C161" s="44"/>
      <c r="D161" s="44"/>
      <c r="E161" s="44"/>
      <c r="F161" s="44"/>
      <c r="G161" s="44"/>
      <c r="H161" s="44"/>
      <c r="I161" s="44"/>
      <c r="J161" s="44"/>
      <c r="K161" s="44"/>
      <c r="L161" s="44"/>
      <c r="M161" s="44"/>
      <c r="N161" s="44"/>
      <c r="O161" s="44"/>
    </row>
    <row r="162" spans="3:15" x14ac:dyDescent="0.2">
      <c r="C162" s="44"/>
      <c r="D162" s="44"/>
      <c r="E162" s="44"/>
      <c r="F162" s="44"/>
      <c r="G162" s="44"/>
      <c r="H162" s="44"/>
      <c r="I162" s="44"/>
      <c r="J162" s="44"/>
      <c r="K162" s="44"/>
      <c r="L162" s="44"/>
      <c r="M162" s="44"/>
      <c r="N162" s="44"/>
      <c r="O162" s="44"/>
    </row>
    <row r="163" spans="3:15" x14ac:dyDescent="0.2">
      <c r="C163" s="44"/>
      <c r="D163" s="44"/>
      <c r="E163" s="44"/>
      <c r="F163" s="44"/>
      <c r="G163" s="44"/>
      <c r="H163" s="44"/>
      <c r="I163" s="44"/>
      <c r="J163" s="44"/>
      <c r="K163" s="44"/>
      <c r="L163" s="44"/>
      <c r="M163" s="44"/>
      <c r="N163" s="44"/>
      <c r="O163" s="44"/>
    </row>
    <row r="164" spans="3:15" x14ac:dyDescent="0.2">
      <c r="C164" s="44"/>
      <c r="D164" s="44"/>
      <c r="E164" s="44"/>
      <c r="F164" s="44"/>
      <c r="G164" s="44"/>
      <c r="H164" s="44"/>
      <c r="I164" s="44"/>
      <c r="J164" s="44"/>
      <c r="K164" s="44"/>
      <c r="L164" s="44"/>
      <c r="M164" s="44"/>
      <c r="N164" s="44"/>
      <c r="O164" s="44"/>
    </row>
    <row r="165" spans="3:15" x14ac:dyDescent="0.2">
      <c r="C165" s="44"/>
      <c r="D165" s="44"/>
      <c r="E165" s="44"/>
      <c r="F165" s="44"/>
      <c r="G165" s="44"/>
      <c r="H165" s="44"/>
      <c r="I165" s="44"/>
      <c r="J165" s="44"/>
      <c r="K165" s="44"/>
      <c r="L165" s="44"/>
      <c r="M165" s="44"/>
      <c r="N165" s="44"/>
      <c r="O165" s="44"/>
    </row>
    <row r="166" spans="3:15" x14ac:dyDescent="0.2">
      <c r="C166" s="44"/>
      <c r="D166" s="44"/>
      <c r="E166" s="44"/>
      <c r="F166" s="44"/>
      <c r="G166" s="44"/>
      <c r="H166" s="44"/>
      <c r="I166" s="44"/>
      <c r="J166" s="44"/>
      <c r="K166" s="44"/>
      <c r="L166" s="44"/>
      <c r="M166" s="44"/>
      <c r="N166" s="44"/>
      <c r="O166" s="44"/>
    </row>
    <row r="167" spans="3:15" x14ac:dyDescent="0.2">
      <c r="C167" s="44"/>
      <c r="D167" s="44"/>
      <c r="E167" s="44"/>
      <c r="F167" s="44"/>
      <c r="G167" s="44"/>
      <c r="H167" s="44"/>
      <c r="I167" s="44"/>
      <c r="J167" s="44"/>
      <c r="K167" s="44"/>
      <c r="L167" s="44"/>
      <c r="M167" s="44"/>
      <c r="N167" s="44"/>
      <c r="O167" s="44"/>
    </row>
    <row r="168" spans="3:15" x14ac:dyDescent="0.2">
      <c r="C168" s="44"/>
      <c r="D168" s="44"/>
      <c r="E168" s="44"/>
      <c r="F168" s="44"/>
      <c r="G168" s="44"/>
      <c r="H168" s="44"/>
      <c r="I168" s="44"/>
      <c r="J168" s="44"/>
      <c r="K168" s="44"/>
      <c r="L168" s="44"/>
      <c r="M168" s="44"/>
      <c r="N168" s="44"/>
      <c r="O168" s="44"/>
    </row>
    <row r="169" spans="3:15" x14ac:dyDescent="0.2">
      <c r="C169" s="44"/>
      <c r="D169" s="44"/>
      <c r="E169" s="44"/>
      <c r="F169" s="44"/>
      <c r="G169" s="44"/>
      <c r="H169" s="44"/>
      <c r="I169" s="44"/>
      <c r="J169" s="44"/>
      <c r="K169" s="44"/>
      <c r="L169" s="44"/>
      <c r="M169" s="44"/>
      <c r="N169" s="44"/>
      <c r="O169" s="44"/>
    </row>
    <row r="170" spans="3:15" x14ac:dyDescent="0.2">
      <c r="C170" s="44"/>
      <c r="D170" s="44"/>
      <c r="E170" s="44"/>
      <c r="F170" s="44"/>
      <c r="G170" s="44"/>
      <c r="H170" s="44"/>
      <c r="I170" s="44"/>
      <c r="J170" s="44"/>
      <c r="K170" s="44"/>
      <c r="L170" s="44"/>
      <c r="M170" s="44"/>
      <c r="N170" s="44"/>
      <c r="O170" s="44"/>
    </row>
    <row r="171" spans="3:15" x14ac:dyDescent="0.2">
      <c r="C171" s="44"/>
      <c r="D171" s="44"/>
      <c r="E171" s="44"/>
      <c r="F171" s="44"/>
      <c r="G171" s="44"/>
      <c r="H171" s="44"/>
      <c r="I171" s="44"/>
      <c r="J171" s="44"/>
      <c r="K171" s="44"/>
      <c r="L171" s="44"/>
      <c r="M171" s="44"/>
      <c r="N171" s="44"/>
      <c r="O171" s="44"/>
    </row>
    <row r="172" spans="3:15" x14ac:dyDescent="0.2">
      <c r="C172" s="44"/>
      <c r="D172" s="44"/>
      <c r="E172" s="44"/>
      <c r="F172" s="44"/>
      <c r="G172" s="44"/>
      <c r="H172" s="44"/>
      <c r="I172" s="44"/>
      <c r="J172" s="44"/>
      <c r="K172" s="44"/>
      <c r="L172" s="44"/>
      <c r="M172" s="44"/>
      <c r="N172" s="44"/>
      <c r="O172" s="44"/>
    </row>
    <row r="173" spans="3:15" x14ac:dyDescent="0.2">
      <c r="C173" s="44"/>
      <c r="D173" s="44"/>
      <c r="E173" s="44"/>
      <c r="F173" s="44"/>
      <c r="G173" s="44"/>
      <c r="H173" s="44"/>
      <c r="I173" s="44"/>
      <c r="J173" s="44"/>
      <c r="K173" s="44"/>
      <c r="L173" s="44"/>
      <c r="M173" s="44"/>
      <c r="N173" s="44"/>
      <c r="O173" s="44"/>
    </row>
    <row r="174" spans="3:15" x14ac:dyDescent="0.2">
      <c r="C174" s="44"/>
      <c r="D174" s="44"/>
      <c r="E174" s="44"/>
      <c r="F174" s="44"/>
      <c r="G174" s="44"/>
      <c r="H174" s="44"/>
      <c r="I174" s="44"/>
      <c r="J174" s="44"/>
      <c r="K174" s="44"/>
      <c r="L174" s="44"/>
      <c r="M174" s="44"/>
      <c r="N174" s="44"/>
      <c r="O174" s="44"/>
    </row>
    <row r="175" spans="3:15" x14ac:dyDescent="0.2">
      <c r="C175" s="44"/>
      <c r="D175" s="44"/>
      <c r="E175" s="44"/>
      <c r="F175" s="44"/>
      <c r="G175" s="44"/>
      <c r="H175" s="44"/>
      <c r="I175" s="44"/>
      <c r="J175" s="44"/>
      <c r="K175" s="44"/>
      <c r="L175" s="44"/>
      <c r="M175" s="44"/>
      <c r="N175" s="44"/>
      <c r="O175" s="44"/>
    </row>
    <row r="176" spans="3:15" x14ac:dyDescent="0.2">
      <c r="C176" s="44"/>
      <c r="D176" s="44"/>
      <c r="E176" s="44"/>
      <c r="F176" s="44"/>
      <c r="G176" s="44"/>
      <c r="H176" s="44"/>
      <c r="I176" s="44"/>
      <c r="J176" s="44"/>
      <c r="K176" s="44"/>
      <c r="L176" s="44"/>
      <c r="M176" s="44"/>
      <c r="N176" s="44"/>
      <c r="O176" s="44"/>
    </row>
    <row r="177" spans="3:15" x14ac:dyDescent="0.2">
      <c r="C177" s="44"/>
      <c r="D177" s="44"/>
      <c r="E177" s="44"/>
      <c r="F177" s="44"/>
      <c r="G177" s="44"/>
      <c r="H177" s="44"/>
      <c r="I177" s="44"/>
      <c r="J177" s="44"/>
      <c r="K177" s="44"/>
      <c r="L177" s="44"/>
      <c r="M177" s="44"/>
      <c r="N177" s="44"/>
      <c r="O177" s="44"/>
    </row>
    <row r="178" spans="3:15" x14ac:dyDescent="0.2">
      <c r="C178" s="44"/>
      <c r="D178" s="44"/>
      <c r="E178" s="44"/>
      <c r="F178" s="44"/>
      <c r="G178" s="44"/>
      <c r="H178" s="44"/>
      <c r="I178" s="44"/>
      <c r="J178" s="44"/>
      <c r="K178" s="44"/>
      <c r="L178" s="44"/>
      <c r="M178" s="44"/>
      <c r="N178" s="44"/>
      <c r="O178" s="44"/>
    </row>
    <row r="179" spans="3:15" x14ac:dyDescent="0.2">
      <c r="C179" s="44"/>
      <c r="D179" s="44"/>
      <c r="E179" s="44"/>
      <c r="F179" s="44"/>
      <c r="G179" s="44"/>
      <c r="H179" s="44"/>
      <c r="I179" s="44"/>
      <c r="J179" s="44"/>
      <c r="K179" s="44"/>
      <c r="L179" s="44"/>
      <c r="M179" s="44"/>
      <c r="N179" s="44"/>
      <c r="O179" s="44"/>
    </row>
    <row r="180" spans="3:15" x14ac:dyDescent="0.2">
      <c r="C180" s="44"/>
      <c r="D180" s="44"/>
      <c r="E180" s="44"/>
      <c r="F180" s="44"/>
      <c r="G180" s="44"/>
      <c r="H180" s="44"/>
      <c r="I180" s="44"/>
      <c r="J180" s="44"/>
      <c r="K180" s="44"/>
      <c r="L180" s="44"/>
      <c r="M180" s="44"/>
      <c r="N180" s="44"/>
      <c r="O180" s="44"/>
    </row>
    <row r="181" spans="3:15" x14ac:dyDescent="0.2">
      <c r="C181" s="44"/>
      <c r="D181" s="44"/>
      <c r="E181" s="44"/>
      <c r="F181" s="44"/>
      <c r="G181" s="44"/>
      <c r="H181" s="44"/>
      <c r="I181" s="44"/>
      <c r="J181" s="44"/>
      <c r="K181" s="44"/>
      <c r="L181" s="44"/>
      <c r="M181" s="44"/>
      <c r="N181" s="44"/>
      <c r="O181" s="44"/>
    </row>
    <row r="182" spans="3:15" x14ac:dyDescent="0.2">
      <c r="C182" s="44"/>
      <c r="D182" s="44"/>
      <c r="E182" s="44"/>
      <c r="F182" s="44"/>
      <c r="G182" s="44"/>
      <c r="H182" s="44"/>
      <c r="I182" s="44"/>
      <c r="J182" s="44"/>
      <c r="K182" s="44"/>
      <c r="L182" s="44"/>
      <c r="M182" s="44"/>
      <c r="N182" s="44"/>
      <c r="O182" s="44"/>
    </row>
    <row r="183" spans="3:15" x14ac:dyDescent="0.2">
      <c r="C183" s="44"/>
      <c r="D183" s="44"/>
      <c r="E183" s="44"/>
      <c r="F183" s="44"/>
      <c r="G183" s="44"/>
      <c r="H183" s="44"/>
      <c r="I183" s="44"/>
      <c r="J183" s="44"/>
      <c r="K183" s="44"/>
      <c r="L183" s="44"/>
      <c r="M183" s="44"/>
      <c r="N183" s="44"/>
      <c r="O183" s="44"/>
    </row>
    <row r="184" spans="3:15" x14ac:dyDescent="0.2">
      <c r="C184" s="44"/>
      <c r="D184" s="44"/>
      <c r="E184" s="44"/>
      <c r="F184" s="44"/>
      <c r="G184" s="44"/>
      <c r="H184" s="44"/>
      <c r="I184" s="44"/>
      <c r="J184" s="44"/>
      <c r="K184" s="44"/>
      <c r="L184" s="44"/>
      <c r="M184" s="44"/>
      <c r="N184" s="44"/>
      <c r="O184" s="44"/>
    </row>
    <row r="185" spans="3:15" x14ac:dyDescent="0.2">
      <c r="C185" s="44"/>
      <c r="D185" s="44"/>
      <c r="E185" s="44"/>
      <c r="F185" s="44"/>
      <c r="G185" s="44"/>
      <c r="H185" s="44"/>
      <c r="I185" s="44"/>
      <c r="J185" s="44"/>
      <c r="K185" s="44"/>
      <c r="L185" s="44"/>
      <c r="M185" s="44"/>
      <c r="N185" s="44"/>
      <c r="O185" s="44"/>
    </row>
    <row r="186" spans="3:15" x14ac:dyDescent="0.2">
      <c r="C186" s="44"/>
      <c r="D186" s="44"/>
      <c r="E186" s="44"/>
      <c r="F186" s="44"/>
      <c r="G186" s="44"/>
      <c r="H186" s="44"/>
      <c r="I186" s="44"/>
      <c r="J186" s="44"/>
      <c r="K186" s="44"/>
      <c r="L186" s="44"/>
      <c r="M186" s="44"/>
      <c r="N186" s="44"/>
      <c r="O186" s="44"/>
    </row>
    <row r="187" spans="3:15" x14ac:dyDescent="0.2">
      <c r="C187" s="44"/>
      <c r="D187" s="44"/>
      <c r="E187" s="44"/>
      <c r="F187" s="44"/>
      <c r="G187" s="44"/>
      <c r="H187" s="44"/>
      <c r="I187" s="44"/>
      <c r="J187" s="44"/>
      <c r="K187" s="44"/>
      <c r="L187" s="44"/>
      <c r="M187" s="44"/>
      <c r="N187" s="44"/>
      <c r="O187" s="44"/>
    </row>
    <row r="188" spans="3:15" x14ac:dyDescent="0.2">
      <c r="C188" s="44"/>
      <c r="D188" s="44"/>
      <c r="E188" s="44"/>
      <c r="F188" s="44"/>
      <c r="G188" s="44"/>
      <c r="H188" s="44"/>
      <c r="I188" s="44"/>
      <c r="J188" s="44"/>
      <c r="K188" s="44"/>
      <c r="L188" s="44"/>
      <c r="M188" s="44"/>
      <c r="N188" s="44"/>
      <c r="O188" s="44"/>
    </row>
    <row r="189" spans="3:15" x14ac:dyDescent="0.2">
      <c r="C189" s="44"/>
      <c r="D189" s="44"/>
      <c r="E189" s="44"/>
      <c r="F189" s="44"/>
      <c r="G189" s="44"/>
      <c r="H189" s="44"/>
      <c r="I189" s="44"/>
      <c r="J189" s="44"/>
      <c r="K189" s="44"/>
      <c r="L189" s="44"/>
      <c r="M189" s="44"/>
      <c r="N189" s="44"/>
      <c r="O189" s="44"/>
    </row>
    <row r="190" spans="3:15" x14ac:dyDescent="0.2">
      <c r="C190" s="44"/>
      <c r="D190" s="44"/>
      <c r="E190" s="44"/>
      <c r="F190" s="44"/>
      <c r="G190" s="44"/>
      <c r="H190" s="44"/>
      <c r="I190" s="44"/>
      <c r="J190" s="44"/>
      <c r="K190" s="44"/>
      <c r="L190" s="44"/>
      <c r="M190" s="44"/>
      <c r="N190" s="44"/>
      <c r="O190" s="44"/>
    </row>
    <row r="191" spans="3:15" x14ac:dyDescent="0.2">
      <c r="C191" s="44"/>
      <c r="D191" s="44"/>
      <c r="E191" s="44"/>
      <c r="F191" s="44"/>
      <c r="G191" s="44"/>
      <c r="H191" s="44"/>
      <c r="I191" s="44"/>
      <c r="J191" s="44"/>
      <c r="K191" s="44"/>
      <c r="L191" s="44"/>
      <c r="M191" s="44"/>
      <c r="N191" s="44"/>
      <c r="O191" s="44"/>
    </row>
    <row r="192" spans="3:15" x14ac:dyDescent="0.2">
      <c r="C192" s="44"/>
      <c r="D192" s="44"/>
      <c r="E192" s="44"/>
      <c r="F192" s="44"/>
      <c r="G192" s="44"/>
      <c r="H192" s="44"/>
      <c r="I192" s="44"/>
      <c r="J192" s="44"/>
      <c r="K192" s="44"/>
      <c r="L192" s="44"/>
      <c r="M192" s="44"/>
      <c r="N192" s="44"/>
      <c r="O192" s="44"/>
    </row>
    <row r="193" spans="3:15" x14ac:dyDescent="0.2">
      <c r="C193" s="44"/>
      <c r="D193" s="44"/>
      <c r="E193" s="44"/>
      <c r="F193" s="44"/>
      <c r="G193" s="44"/>
      <c r="H193" s="44"/>
      <c r="I193" s="44"/>
      <c r="J193" s="44"/>
      <c r="K193" s="44"/>
      <c r="L193" s="44"/>
      <c r="M193" s="44"/>
      <c r="N193" s="44"/>
      <c r="O193" s="44"/>
    </row>
    <row r="194" spans="3:15" x14ac:dyDescent="0.2">
      <c r="C194" s="44"/>
      <c r="D194" s="44"/>
      <c r="E194" s="44"/>
      <c r="F194" s="44"/>
      <c r="G194" s="44"/>
      <c r="H194" s="44"/>
      <c r="I194" s="44"/>
      <c r="J194" s="44"/>
      <c r="K194" s="44"/>
      <c r="L194" s="44"/>
      <c r="M194" s="44"/>
      <c r="N194" s="44"/>
      <c r="O194" s="44"/>
    </row>
    <row r="195" spans="3:15" x14ac:dyDescent="0.2">
      <c r="C195" s="44"/>
      <c r="D195" s="44"/>
      <c r="E195" s="44"/>
      <c r="F195" s="44"/>
      <c r="G195" s="44"/>
      <c r="H195" s="44"/>
      <c r="I195" s="44"/>
      <c r="J195" s="44"/>
      <c r="K195" s="44"/>
      <c r="L195" s="44"/>
      <c r="M195" s="44"/>
      <c r="N195" s="44"/>
      <c r="O195" s="44"/>
    </row>
    <row r="196" spans="3:15" x14ac:dyDescent="0.2">
      <c r="C196" s="44"/>
      <c r="D196" s="44"/>
      <c r="E196" s="44"/>
      <c r="F196" s="44"/>
      <c r="G196" s="44"/>
      <c r="H196" s="44"/>
      <c r="I196" s="44"/>
      <c r="J196" s="44"/>
      <c r="K196" s="44"/>
      <c r="L196" s="44"/>
      <c r="M196" s="44"/>
      <c r="N196" s="44"/>
      <c r="O196" s="44"/>
    </row>
    <row r="197" spans="3:15" x14ac:dyDescent="0.2">
      <c r="C197" s="44"/>
      <c r="D197" s="44"/>
      <c r="E197" s="44"/>
      <c r="F197" s="44"/>
      <c r="G197" s="44"/>
      <c r="H197" s="44"/>
      <c r="I197" s="44"/>
      <c r="J197" s="44"/>
      <c r="K197" s="44"/>
      <c r="L197" s="44"/>
      <c r="M197" s="44"/>
      <c r="N197" s="44"/>
      <c r="O197" s="44"/>
    </row>
    <row r="198" spans="3:15" x14ac:dyDescent="0.2">
      <c r="C198" s="44"/>
      <c r="D198" s="44"/>
      <c r="E198" s="44"/>
      <c r="F198" s="44"/>
      <c r="G198" s="44"/>
      <c r="H198" s="44"/>
      <c r="I198" s="44"/>
      <c r="J198" s="44"/>
      <c r="K198" s="44"/>
      <c r="L198" s="44"/>
      <c r="M198" s="44"/>
      <c r="N198" s="44"/>
      <c r="O198" s="44"/>
    </row>
    <row r="199" spans="3:15" x14ac:dyDescent="0.2">
      <c r="C199" s="44"/>
      <c r="D199" s="44"/>
      <c r="E199" s="44"/>
      <c r="F199" s="44"/>
      <c r="G199" s="44"/>
      <c r="H199" s="44"/>
      <c r="I199" s="44"/>
      <c r="J199" s="44"/>
      <c r="K199" s="44"/>
      <c r="L199" s="44"/>
      <c r="M199" s="44"/>
      <c r="N199" s="44"/>
      <c r="O199" s="44"/>
    </row>
    <row r="200" spans="3:15" x14ac:dyDescent="0.2">
      <c r="C200" s="44"/>
      <c r="D200" s="44"/>
      <c r="E200" s="44"/>
      <c r="F200" s="44"/>
      <c r="G200" s="44"/>
      <c r="H200" s="44"/>
      <c r="I200" s="44"/>
      <c r="J200" s="44"/>
      <c r="K200" s="44"/>
      <c r="L200" s="44"/>
      <c r="M200" s="44"/>
      <c r="N200" s="44"/>
      <c r="O200" s="44"/>
    </row>
    <row r="201" spans="3:15" x14ac:dyDescent="0.2">
      <c r="C201" s="44"/>
      <c r="D201" s="44"/>
      <c r="E201" s="44"/>
      <c r="F201" s="44"/>
      <c r="G201" s="44"/>
      <c r="H201" s="44"/>
      <c r="I201" s="44"/>
      <c r="J201" s="44"/>
      <c r="K201" s="44"/>
      <c r="L201" s="44"/>
      <c r="M201" s="44"/>
      <c r="N201" s="44"/>
      <c r="O201" s="44"/>
    </row>
    <row r="202" spans="3:15" x14ac:dyDescent="0.2">
      <c r="C202" s="44"/>
      <c r="D202" s="44"/>
      <c r="E202" s="44"/>
      <c r="F202" s="44"/>
      <c r="G202" s="44"/>
      <c r="H202" s="44"/>
      <c r="I202" s="44"/>
      <c r="J202" s="44"/>
      <c r="K202" s="44"/>
      <c r="L202" s="44"/>
      <c r="M202" s="44"/>
      <c r="N202" s="44"/>
      <c r="O202" s="44"/>
    </row>
    <row r="203" spans="3:15" x14ac:dyDescent="0.2">
      <c r="C203" s="44"/>
      <c r="D203" s="44"/>
      <c r="E203" s="44"/>
      <c r="F203" s="44"/>
      <c r="G203" s="44"/>
      <c r="H203" s="44"/>
      <c r="I203" s="44"/>
      <c r="J203" s="44"/>
      <c r="K203" s="44"/>
      <c r="L203" s="44"/>
      <c r="M203" s="44"/>
      <c r="N203" s="44"/>
      <c r="O203" s="44"/>
    </row>
    <row r="204" spans="3:15" x14ac:dyDescent="0.2">
      <c r="C204" s="44"/>
      <c r="D204" s="44"/>
      <c r="E204" s="44"/>
      <c r="F204" s="44"/>
      <c r="G204" s="44"/>
      <c r="H204" s="44"/>
      <c r="I204" s="44"/>
      <c r="J204" s="44"/>
      <c r="K204" s="44"/>
      <c r="L204" s="44"/>
      <c r="M204" s="44"/>
      <c r="N204" s="44"/>
      <c r="O204" s="44"/>
    </row>
    <row r="205" spans="3:15" x14ac:dyDescent="0.2">
      <c r="C205" s="44"/>
      <c r="D205" s="44"/>
      <c r="E205" s="44"/>
      <c r="F205" s="44"/>
      <c r="G205" s="44"/>
      <c r="H205" s="44"/>
      <c r="I205" s="44"/>
      <c r="J205" s="44"/>
      <c r="K205" s="44"/>
      <c r="L205" s="44"/>
      <c r="M205" s="44"/>
      <c r="N205" s="44"/>
      <c r="O205" s="44"/>
    </row>
    <row r="206" spans="3:15" x14ac:dyDescent="0.2">
      <c r="C206" s="44"/>
      <c r="D206" s="44"/>
      <c r="E206" s="44"/>
      <c r="F206" s="44"/>
      <c r="G206" s="44"/>
      <c r="H206" s="44"/>
      <c r="I206" s="44"/>
      <c r="J206" s="44"/>
      <c r="K206" s="44"/>
      <c r="L206" s="44"/>
      <c r="M206" s="44"/>
      <c r="N206" s="44"/>
      <c r="O206" s="44"/>
    </row>
    <row r="207" spans="3:15" x14ac:dyDescent="0.2">
      <c r="C207" s="44"/>
      <c r="D207" s="44"/>
      <c r="E207" s="44"/>
      <c r="F207" s="44"/>
      <c r="G207" s="44"/>
      <c r="H207" s="44"/>
      <c r="I207" s="44"/>
      <c r="J207" s="44"/>
      <c r="K207" s="44"/>
      <c r="L207" s="44"/>
      <c r="M207" s="44"/>
      <c r="N207" s="44"/>
      <c r="O207" s="44"/>
    </row>
    <row r="208" spans="3:15" x14ac:dyDescent="0.2">
      <c r="C208" s="44"/>
      <c r="D208" s="44"/>
      <c r="E208" s="44"/>
      <c r="F208" s="44"/>
      <c r="G208" s="44"/>
      <c r="H208" s="44"/>
      <c r="I208" s="44"/>
      <c r="J208" s="44"/>
      <c r="K208" s="44"/>
      <c r="L208" s="44"/>
      <c r="M208" s="44"/>
      <c r="N208" s="44"/>
      <c r="O208" s="44"/>
    </row>
    <row r="209" spans="3:15" x14ac:dyDescent="0.2">
      <c r="C209" s="44"/>
      <c r="D209" s="44"/>
      <c r="E209" s="44"/>
      <c r="F209" s="44"/>
      <c r="G209" s="44"/>
      <c r="H209" s="44"/>
      <c r="I209" s="44"/>
      <c r="J209" s="44"/>
      <c r="K209" s="44"/>
      <c r="L209" s="44"/>
      <c r="M209" s="44"/>
      <c r="N209" s="44"/>
      <c r="O209" s="44"/>
    </row>
    <row r="210" spans="3:15" x14ac:dyDescent="0.2">
      <c r="C210" s="44"/>
      <c r="D210" s="44"/>
      <c r="E210" s="44"/>
      <c r="F210" s="44"/>
      <c r="G210" s="44"/>
      <c r="H210" s="44"/>
      <c r="I210" s="44"/>
      <c r="J210" s="44"/>
      <c r="K210" s="44"/>
      <c r="L210" s="44"/>
      <c r="M210" s="44"/>
      <c r="N210" s="44"/>
      <c r="O210" s="44"/>
    </row>
    <row r="211" spans="3:15" x14ac:dyDescent="0.2">
      <c r="C211" s="44"/>
      <c r="D211" s="44"/>
      <c r="E211" s="44"/>
      <c r="F211" s="44"/>
      <c r="G211" s="44"/>
      <c r="H211" s="44"/>
      <c r="I211" s="44"/>
      <c r="J211" s="44"/>
      <c r="K211" s="44"/>
      <c r="L211" s="44"/>
      <c r="M211" s="44"/>
      <c r="N211" s="44"/>
      <c r="O211" s="44"/>
    </row>
    <row r="212" spans="3:15" x14ac:dyDescent="0.2">
      <c r="C212" s="44"/>
      <c r="D212" s="44"/>
      <c r="E212" s="44"/>
      <c r="F212" s="44"/>
      <c r="G212" s="44"/>
      <c r="H212" s="44"/>
      <c r="I212" s="44"/>
      <c r="J212" s="44"/>
      <c r="K212" s="44"/>
      <c r="L212" s="44"/>
      <c r="M212" s="44"/>
      <c r="N212" s="44"/>
      <c r="O212" s="44"/>
    </row>
    <row r="213" spans="3:15" x14ac:dyDescent="0.2">
      <c r="C213" s="44"/>
      <c r="D213" s="44"/>
      <c r="E213" s="44"/>
      <c r="F213" s="44"/>
      <c r="G213" s="44"/>
      <c r="H213" s="44"/>
      <c r="I213" s="44"/>
      <c r="J213" s="44"/>
      <c r="K213" s="44"/>
      <c r="L213" s="44"/>
      <c r="M213" s="44"/>
      <c r="N213" s="44"/>
      <c r="O213" s="44"/>
    </row>
    <row r="214" spans="3:15" x14ac:dyDescent="0.2">
      <c r="C214" s="44"/>
      <c r="D214" s="44"/>
      <c r="E214" s="44"/>
      <c r="F214" s="44"/>
      <c r="G214" s="44"/>
      <c r="H214" s="44"/>
      <c r="I214" s="44"/>
      <c r="J214" s="44"/>
      <c r="K214" s="44"/>
      <c r="L214" s="44"/>
      <c r="M214" s="44"/>
      <c r="N214" s="44"/>
      <c r="O214" s="44"/>
    </row>
    <row r="215" spans="3:15" x14ac:dyDescent="0.2">
      <c r="C215" s="44"/>
      <c r="D215" s="44"/>
      <c r="E215" s="44"/>
      <c r="F215" s="44"/>
      <c r="G215" s="44"/>
      <c r="H215" s="44"/>
      <c r="I215" s="44"/>
      <c r="J215" s="44"/>
      <c r="K215" s="44"/>
      <c r="L215" s="44"/>
      <c r="M215" s="44"/>
      <c r="N215" s="44"/>
      <c r="O215" s="44"/>
    </row>
    <row r="216" spans="3:15" x14ac:dyDescent="0.2">
      <c r="C216" s="44"/>
      <c r="D216" s="44"/>
      <c r="E216" s="44"/>
      <c r="F216" s="44"/>
      <c r="G216" s="44"/>
      <c r="H216" s="44"/>
      <c r="I216" s="44"/>
      <c r="J216" s="44"/>
      <c r="K216" s="44"/>
      <c r="L216" s="44"/>
      <c r="M216" s="44"/>
      <c r="N216" s="44"/>
      <c r="O216" s="44"/>
    </row>
    <row r="217" spans="3:15" x14ac:dyDescent="0.2">
      <c r="C217" s="44"/>
      <c r="D217" s="44"/>
      <c r="E217" s="44"/>
      <c r="F217" s="44"/>
      <c r="G217" s="44"/>
      <c r="H217" s="44"/>
      <c r="I217" s="44"/>
      <c r="J217" s="44"/>
      <c r="K217" s="44"/>
      <c r="L217" s="44"/>
      <c r="M217" s="44"/>
      <c r="N217" s="44"/>
      <c r="O217" s="44"/>
    </row>
    <row r="218" spans="3:15" x14ac:dyDescent="0.2">
      <c r="C218" s="44"/>
      <c r="D218" s="44"/>
      <c r="E218" s="44"/>
      <c r="F218" s="44"/>
      <c r="G218" s="44"/>
      <c r="H218" s="44"/>
      <c r="I218" s="44"/>
      <c r="J218" s="44"/>
      <c r="K218" s="44"/>
      <c r="L218" s="44"/>
      <c r="M218" s="44"/>
      <c r="N218" s="44"/>
      <c r="O218" s="44"/>
    </row>
    <row r="219" spans="3:15" x14ac:dyDescent="0.2">
      <c r="C219" s="44"/>
      <c r="D219" s="44"/>
      <c r="E219" s="44"/>
      <c r="F219" s="44"/>
      <c r="G219" s="44"/>
      <c r="H219" s="44"/>
      <c r="I219" s="44"/>
      <c r="J219" s="44"/>
      <c r="K219" s="44"/>
      <c r="L219" s="44"/>
      <c r="M219" s="44"/>
      <c r="N219" s="44"/>
      <c r="O219" s="44"/>
    </row>
    <row r="220" spans="3:15" x14ac:dyDescent="0.2">
      <c r="C220" s="44"/>
      <c r="D220" s="44"/>
      <c r="E220" s="44"/>
      <c r="F220" s="44"/>
      <c r="G220" s="44"/>
      <c r="H220" s="44"/>
      <c r="I220" s="44"/>
      <c r="J220" s="44"/>
      <c r="K220" s="44"/>
      <c r="L220" s="44"/>
      <c r="M220" s="44"/>
      <c r="N220" s="44"/>
      <c r="O220" s="44"/>
    </row>
    <row r="221" spans="3:15" x14ac:dyDescent="0.2">
      <c r="C221" s="44"/>
      <c r="D221" s="44"/>
      <c r="E221" s="44"/>
      <c r="F221" s="44"/>
      <c r="G221" s="44"/>
      <c r="H221" s="44"/>
      <c r="I221" s="44"/>
      <c r="J221" s="44"/>
      <c r="K221" s="44"/>
      <c r="L221" s="44"/>
      <c r="M221" s="44"/>
      <c r="N221" s="44"/>
      <c r="O221" s="44"/>
    </row>
    <row r="222" spans="3:15" x14ac:dyDescent="0.2">
      <c r="C222" s="44"/>
      <c r="D222" s="44"/>
      <c r="E222" s="44"/>
      <c r="F222" s="44"/>
      <c r="G222" s="44"/>
      <c r="H222" s="44"/>
      <c r="I222" s="44"/>
      <c r="J222" s="44"/>
      <c r="K222" s="44"/>
      <c r="L222" s="44"/>
      <c r="M222" s="44"/>
      <c r="N222" s="44"/>
      <c r="O222" s="44"/>
    </row>
    <row r="223" spans="3:15" x14ac:dyDescent="0.2">
      <c r="C223" s="44"/>
      <c r="D223" s="44"/>
      <c r="E223" s="44"/>
      <c r="F223" s="44"/>
      <c r="G223" s="44"/>
      <c r="H223" s="44"/>
      <c r="I223" s="44"/>
      <c r="J223" s="44"/>
      <c r="K223" s="44"/>
      <c r="L223" s="44"/>
      <c r="M223" s="44"/>
      <c r="N223" s="44"/>
      <c r="O223" s="44"/>
    </row>
    <row r="224" spans="3:15" x14ac:dyDescent="0.2">
      <c r="C224" s="44"/>
      <c r="D224" s="44"/>
      <c r="E224" s="44"/>
      <c r="F224" s="44"/>
      <c r="G224" s="44"/>
      <c r="H224" s="44"/>
      <c r="I224" s="44"/>
      <c r="J224" s="44"/>
      <c r="K224" s="44"/>
      <c r="L224" s="44"/>
      <c r="M224" s="44"/>
      <c r="N224" s="44"/>
      <c r="O224" s="44"/>
    </row>
    <row r="225" spans="3:15" x14ac:dyDescent="0.2">
      <c r="C225" s="44"/>
      <c r="D225" s="44"/>
      <c r="E225" s="44"/>
      <c r="F225" s="44"/>
      <c r="G225" s="44"/>
      <c r="H225" s="44"/>
      <c r="I225" s="44"/>
      <c r="J225" s="44"/>
      <c r="K225" s="44"/>
      <c r="L225" s="44"/>
      <c r="M225" s="44"/>
      <c r="N225" s="44"/>
      <c r="O225" s="44"/>
    </row>
    <row r="226" spans="3:15" x14ac:dyDescent="0.2">
      <c r="C226" s="44"/>
      <c r="D226" s="44"/>
      <c r="E226" s="44"/>
      <c r="F226" s="44"/>
      <c r="G226" s="44"/>
      <c r="H226" s="44"/>
      <c r="I226" s="44"/>
      <c r="J226" s="44"/>
      <c r="K226" s="44"/>
      <c r="L226" s="44"/>
      <c r="M226" s="44"/>
      <c r="N226" s="44"/>
      <c r="O226" s="44"/>
    </row>
    <row r="227" spans="3:15" x14ac:dyDescent="0.2">
      <c r="C227" s="44"/>
      <c r="D227" s="44"/>
      <c r="E227" s="44"/>
      <c r="F227" s="44"/>
      <c r="G227" s="44"/>
      <c r="H227" s="44"/>
      <c r="I227" s="44"/>
      <c r="J227" s="44"/>
      <c r="K227" s="44"/>
      <c r="L227" s="44"/>
      <c r="M227" s="44"/>
      <c r="N227" s="44"/>
      <c r="O227" s="44"/>
    </row>
    <row r="228" spans="3:15" x14ac:dyDescent="0.2">
      <c r="C228" s="44"/>
      <c r="D228" s="44"/>
      <c r="E228" s="44"/>
      <c r="F228" s="44"/>
      <c r="G228" s="44"/>
      <c r="H228" s="44"/>
      <c r="I228" s="44"/>
      <c r="J228" s="44"/>
      <c r="K228" s="44"/>
      <c r="L228" s="44"/>
      <c r="M228" s="44"/>
      <c r="N228" s="44"/>
      <c r="O228" s="44"/>
    </row>
    <row r="229" spans="3:15" x14ac:dyDescent="0.2">
      <c r="C229" s="44"/>
      <c r="D229" s="44"/>
      <c r="E229" s="44"/>
      <c r="F229" s="44"/>
      <c r="G229" s="44"/>
      <c r="H229" s="44"/>
      <c r="I229" s="44"/>
      <c r="J229" s="44"/>
      <c r="K229" s="44"/>
      <c r="L229" s="44"/>
      <c r="M229" s="44"/>
      <c r="N229" s="44"/>
      <c r="O229" s="44"/>
    </row>
    <row r="230" spans="3:15" x14ac:dyDescent="0.2">
      <c r="C230" s="44"/>
      <c r="D230" s="44"/>
      <c r="E230" s="44"/>
      <c r="F230" s="44"/>
      <c r="G230" s="44"/>
      <c r="H230" s="44"/>
      <c r="I230" s="44"/>
      <c r="J230" s="44"/>
      <c r="K230" s="44"/>
      <c r="L230" s="44"/>
      <c r="M230" s="44"/>
      <c r="N230" s="44"/>
      <c r="O230" s="44"/>
    </row>
    <row r="231" spans="3:15" x14ac:dyDescent="0.2">
      <c r="C231" s="44"/>
      <c r="D231" s="44"/>
      <c r="E231" s="44"/>
      <c r="F231" s="44"/>
      <c r="G231" s="44"/>
      <c r="H231" s="44"/>
      <c r="I231" s="44"/>
      <c r="J231" s="44"/>
      <c r="K231" s="44"/>
      <c r="L231" s="44"/>
      <c r="M231" s="44"/>
      <c r="N231" s="44"/>
      <c r="O231" s="44"/>
    </row>
    <row r="232" spans="3:15" x14ac:dyDescent="0.2">
      <c r="C232" s="44"/>
      <c r="D232" s="44"/>
      <c r="E232" s="44"/>
      <c r="F232" s="44"/>
      <c r="G232" s="44"/>
      <c r="H232" s="44"/>
      <c r="I232" s="44"/>
      <c r="J232" s="44"/>
      <c r="K232" s="44"/>
      <c r="L232" s="44"/>
      <c r="M232" s="44"/>
      <c r="N232" s="44"/>
      <c r="O232" s="44"/>
    </row>
    <row r="233" spans="3:15" x14ac:dyDescent="0.2">
      <c r="C233" s="44"/>
      <c r="D233" s="44"/>
      <c r="E233" s="44"/>
      <c r="F233" s="44"/>
      <c r="G233" s="44"/>
      <c r="H233" s="44"/>
      <c r="I233" s="44"/>
      <c r="J233" s="44"/>
      <c r="K233" s="44"/>
      <c r="L233" s="44"/>
      <c r="M233" s="44"/>
      <c r="N233" s="44"/>
      <c r="O233" s="44"/>
    </row>
    <row r="234" spans="3:15" x14ac:dyDescent="0.2">
      <c r="C234" s="44"/>
      <c r="D234" s="44"/>
      <c r="E234" s="44"/>
      <c r="F234" s="44"/>
      <c r="G234" s="44"/>
      <c r="H234" s="44"/>
      <c r="I234" s="44"/>
      <c r="J234" s="44"/>
      <c r="K234" s="44"/>
      <c r="L234" s="44"/>
      <c r="M234" s="44"/>
      <c r="N234" s="44"/>
      <c r="O234" s="44"/>
    </row>
    <row r="235" spans="3:15" x14ac:dyDescent="0.2">
      <c r="C235" s="44"/>
      <c r="D235" s="44"/>
      <c r="E235" s="44"/>
      <c r="F235" s="44"/>
      <c r="G235" s="44"/>
      <c r="H235" s="44"/>
      <c r="I235" s="44"/>
      <c r="J235" s="44"/>
      <c r="K235" s="44"/>
      <c r="L235" s="44"/>
      <c r="M235" s="44"/>
      <c r="N235" s="44"/>
      <c r="O235" s="44"/>
    </row>
    <row r="236" spans="3:15" x14ac:dyDescent="0.2">
      <c r="C236" s="44"/>
      <c r="D236" s="44"/>
      <c r="E236" s="44"/>
      <c r="F236" s="44"/>
      <c r="G236" s="44"/>
      <c r="H236" s="44"/>
      <c r="I236" s="44"/>
      <c r="J236" s="44"/>
      <c r="K236" s="44"/>
      <c r="L236" s="44"/>
      <c r="M236" s="44"/>
      <c r="N236" s="44"/>
      <c r="O236" s="44"/>
    </row>
    <row r="237" spans="3:15" x14ac:dyDescent="0.2">
      <c r="C237" s="44"/>
      <c r="D237" s="44"/>
      <c r="E237" s="44"/>
      <c r="F237" s="44"/>
      <c r="G237" s="44"/>
      <c r="H237" s="44"/>
      <c r="I237" s="44"/>
      <c r="J237" s="44"/>
      <c r="K237" s="44"/>
      <c r="L237" s="44"/>
      <c r="M237" s="44"/>
      <c r="N237" s="44"/>
      <c r="O237" s="44"/>
    </row>
    <row r="238" spans="3:15" x14ac:dyDescent="0.2">
      <c r="C238" s="44"/>
      <c r="D238" s="44"/>
      <c r="E238" s="44"/>
      <c r="F238" s="44"/>
      <c r="G238" s="44"/>
      <c r="H238" s="44"/>
      <c r="I238" s="44"/>
      <c r="J238" s="44"/>
      <c r="K238" s="44"/>
      <c r="L238" s="44"/>
      <c r="M238" s="44"/>
      <c r="N238" s="44"/>
      <c r="O238" s="44"/>
    </row>
    <row r="239" spans="3:15" x14ac:dyDescent="0.2">
      <c r="C239" s="44"/>
      <c r="D239" s="44"/>
      <c r="E239" s="44"/>
      <c r="F239" s="44"/>
      <c r="G239" s="44"/>
      <c r="H239" s="44"/>
      <c r="I239" s="44"/>
      <c r="J239" s="44"/>
      <c r="K239" s="44"/>
      <c r="L239" s="44"/>
      <c r="M239" s="44"/>
      <c r="N239" s="44"/>
      <c r="O239" s="44"/>
    </row>
    <row r="240" spans="3:15" x14ac:dyDescent="0.2">
      <c r="C240" s="44"/>
      <c r="D240" s="44"/>
      <c r="E240" s="44"/>
      <c r="F240" s="44"/>
      <c r="G240" s="44"/>
      <c r="H240" s="44"/>
      <c r="I240" s="44"/>
      <c r="J240" s="44"/>
      <c r="K240" s="44"/>
      <c r="L240" s="44"/>
      <c r="M240" s="44"/>
      <c r="N240" s="44"/>
      <c r="O240" s="44"/>
    </row>
    <row r="241" spans="3:15" x14ac:dyDescent="0.2">
      <c r="C241" s="44"/>
      <c r="D241" s="44"/>
      <c r="E241" s="44"/>
      <c r="F241" s="44"/>
      <c r="G241" s="44"/>
      <c r="H241" s="44"/>
      <c r="I241" s="44"/>
      <c r="J241" s="44"/>
      <c r="K241" s="44"/>
      <c r="L241" s="44"/>
      <c r="M241" s="44"/>
      <c r="N241" s="44"/>
      <c r="O241" s="44"/>
    </row>
    <row r="242" spans="3:15" x14ac:dyDescent="0.2">
      <c r="C242" s="44"/>
      <c r="D242" s="44"/>
      <c r="E242" s="44"/>
      <c r="F242" s="44"/>
      <c r="G242" s="44"/>
      <c r="H242" s="44"/>
      <c r="I242" s="44"/>
      <c r="J242" s="44"/>
      <c r="K242" s="44"/>
      <c r="L242" s="44"/>
      <c r="M242" s="44"/>
      <c r="N242" s="44"/>
      <c r="O242" s="44"/>
    </row>
    <row r="243" spans="3:15" x14ac:dyDescent="0.2">
      <c r="C243" s="44"/>
      <c r="D243" s="44"/>
      <c r="E243" s="44"/>
      <c r="F243" s="44"/>
      <c r="G243" s="44"/>
      <c r="H243" s="44"/>
      <c r="I243" s="44"/>
      <c r="J243" s="44"/>
      <c r="K243" s="44"/>
      <c r="L243" s="44"/>
      <c r="M243" s="44"/>
      <c r="N243" s="44"/>
      <c r="O243" s="44"/>
    </row>
    <row r="244" spans="3:15" x14ac:dyDescent="0.2">
      <c r="C244" s="44"/>
      <c r="D244" s="44"/>
      <c r="E244" s="44"/>
      <c r="F244" s="44"/>
      <c r="G244" s="44"/>
      <c r="H244" s="44"/>
      <c r="I244" s="44"/>
      <c r="J244" s="44"/>
      <c r="K244" s="44"/>
      <c r="L244" s="44"/>
      <c r="M244" s="44"/>
      <c r="N244" s="44"/>
      <c r="O244" s="44"/>
    </row>
    <row r="245" spans="3:15" x14ac:dyDescent="0.2">
      <c r="C245" s="44"/>
      <c r="D245" s="44"/>
      <c r="E245" s="44"/>
      <c r="F245" s="44"/>
      <c r="G245" s="44"/>
      <c r="H245" s="44"/>
      <c r="I245" s="44"/>
      <c r="J245" s="44"/>
      <c r="K245" s="44"/>
      <c r="L245" s="44"/>
      <c r="M245" s="44"/>
      <c r="N245" s="44"/>
      <c r="O245" s="44"/>
    </row>
    <row r="246" spans="3:15" x14ac:dyDescent="0.2">
      <c r="C246" s="44"/>
      <c r="D246" s="44"/>
      <c r="E246" s="44"/>
      <c r="F246" s="44"/>
      <c r="G246" s="44"/>
      <c r="H246" s="44"/>
      <c r="I246" s="44"/>
      <c r="J246" s="44"/>
      <c r="K246" s="44"/>
      <c r="L246" s="44"/>
      <c r="M246" s="44"/>
      <c r="N246" s="44"/>
      <c r="O246" s="44"/>
    </row>
    <row r="247" spans="3:15" x14ac:dyDescent="0.2">
      <c r="C247" s="44"/>
      <c r="D247" s="44"/>
      <c r="E247" s="44"/>
      <c r="F247" s="44"/>
      <c r="G247" s="44"/>
      <c r="H247" s="44"/>
      <c r="I247" s="44"/>
      <c r="J247" s="44"/>
      <c r="K247" s="44"/>
      <c r="L247" s="44"/>
      <c r="M247" s="44"/>
      <c r="N247" s="44"/>
      <c r="O247" s="44"/>
    </row>
    <row r="248" spans="3:15" x14ac:dyDescent="0.2">
      <c r="C248" s="44"/>
      <c r="D248" s="44"/>
      <c r="E248" s="44"/>
      <c r="F248" s="44"/>
      <c r="G248" s="44"/>
      <c r="H248" s="44"/>
      <c r="I248" s="44"/>
      <c r="J248" s="44"/>
      <c r="K248" s="44"/>
      <c r="L248" s="44"/>
      <c r="M248" s="44"/>
      <c r="N248" s="44"/>
      <c r="O248" s="44"/>
    </row>
    <row r="249" spans="3:15" x14ac:dyDescent="0.2">
      <c r="C249" s="44"/>
      <c r="D249" s="44"/>
      <c r="E249" s="44"/>
      <c r="F249" s="44"/>
      <c r="G249" s="44"/>
      <c r="H249" s="44"/>
      <c r="I249" s="44"/>
      <c r="J249" s="44"/>
      <c r="K249" s="44"/>
      <c r="L249" s="44"/>
      <c r="M249" s="44"/>
      <c r="N249" s="44"/>
      <c r="O249" s="44"/>
    </row>
    <row r="250" spans="3:15" x14ac:dyDescent="0.2">
      <c r="C250" s="44"/>
      <c r="D250" s="44"/>
      <c r="E250" s="44"/>
      <c r="F250" s="44"/>
      <c r="G250" s="44"/>
      <c r="H250" s="44"/>
      <c r="I250" s="44"/>
      <c r="J250" s="44"/>
      <c r="K250" s="44"/>
      <c r="L250" s="44"/>
      <c r="M250" s="44"/>
      <c r="N250" s="44"/>
      <c r="O250" s="44"/>
    </row>
    <row r="251" spans="3:15" x14ac:dyDescent="0.2">
      <c r="C251" s="44"/>
      <c r="D251" s="44"/>
      <c r="E251" s="44"/>
      <c r="F251" s="44"/>
      <c r="G251" s="44"/>
      <c r="H251" s="44"/>
      <c r="I251" s="44"/>
      <c r="J251" s="44"/>
      <c r="K251" s="44"/>
      <c r="L251" s="44"/>
      <c r="M251" s="44"/>
      <c r="N251" s="44"/>
      <c r="O251" s="44"/>
    </row>
    <row r="252" spans="3:15" x14ac:dyDescent="0.2">
      <c r="C252" s="44"/>
      <c r="D252" s="44"/>
      <c r="E252" s="44"/>
      <c r="F252" s="44"/>
      <c r="G252" s="44"/>
      <c r="H252" s="44"/>
      <c r="I252" s="44"/>
      <c r="J252" s="44"/>
      <c r="K252" s="44"/>
      <c r="L252" s="44"/>
      <c r="M252" s="44"/>
      <c r="N252" s="44"/>
      <c r="O252" s="44"/>
    </row>
    <row r="253" spans="3:15" x14ac:dyDescent="0.2">
      <c r="C253" s="44"/>
      <c r="D253" s="44"/>
      <c r="E253" s="44"/>
      <c r="F253" s="44"/>
      <c r="G253" s="44"/>
      <c r="H253" s="44"/>
      <c r="I253" s="44"/>
      <c r="J253" s="44"/>
      <c r="K253" s="44"/>
      <c r="L253" s="44"/>
      <c r="M253" s="44"/>
      <c r="N253" s="44"/>
      <c r="O253" s="44"/>
    </row>
    <row r="254" spans="3:15" x14ac:dyDescent="0.2">
      <c r="C254" s="44"/>
      <c r="D254" s="44"/>
      <c r="E254" s="44"/>
      <c r="F254" s="44"/>
      <c r="G254" s="44"/>
      <c r="H254" s="44"/>
      <c r="I254" s="44"/>
      <c r="J254" s="44"/>
      <c r="K254" s="44"/>
      <c r="L254" s="44"/>
      <c r="M254" s="44"/>
      <c r="N254" s="44"/>
      <c r="O254" s="44"/>
    </row>
    <row r="255" spans="3:15" x14ac:dyDescent="0.2">
      <c r="C255" s="44"/>
      <c r="D255" s="44"/>
      <c r="E255" s="44"/>
      <c r="F255" s="44"/>
      <c r="G255" s="44"/>
      <c r="H255" s="44"/>
      <c r="I255" s="44"/>
      <c r="J255" s="44"/>
      <c r="K255" s="44"/>
      <c r="L255" s="44"/>
      <c r="M255" s="44"/>
      <c r="N255" s="44"/>
      <c r="O255" s="44"/>
    </row>
    <row r="256" spans="3:15" x14ac:dyDescent="0.2">
      <c r="C256" s="44"/>
      <c r="D256" s="44"/>
      <c r="E256" s="44"/>
      <c r="F256" s="44"/>
      <c r="G256" s="44"/>
      <c r="H256" s="44"/>
      <c r="I256" s="44"/>
      <c r="J256" s="44"/>
      <c r="K256" s="44"/>
      <c r="L256" s="44"/>
      <c r="M256" s="44"/>
      <c r="N256" s="44"/>
      <c r="O256" s="44"/>
    </row>
    <row r="257" spans="3:15" x14ac:dyDescent="0.2">
      <c r="C257" s="44"/>
      <c r="D257" s="44"/>
      <c r="E257" s="44"/>
      <c r="F257" s="44"/>
      <c r="G257" s="44"/>
      <c r="H257" s="44"/>
      <c r="I257" s="44"/>
      <c r="J257" s="44"/>
      <c r="K257" s="44"/>
      <c r="L257" s="44"/>
      <c r="M257" s="44"/>
      <c r="N257" s="44"/>
      <c r="O257" s="44"/>
    </row>
    <row r="258" spans="3:15" x14ac:dyDescent="0.2">
      <c r="C258" s="44"/>
      <c r="D258" s="44"/>
      <c r="E258" s="44"/>
      <c r="F258" s="44"/>
      <c r="G258" s="44"/>
      <c r="H258" s="44"/>
      <c r="I258" s="44"/>
      <c r="J258" s="44"/>
      <c r="K258" s="44"/>
      <c r="L258" s="44"/>
      <c r="M258" s="44"/>
      <c r="N258" s="44"/>
      <c r="O258" s="44"/>
    </row>
    <row r="259" spans="3:15" x14ac:dyDescent="0.2">
      <c r="C259" s="44"/>
      <c r="D259" s="44"/>
      <c r="E259" s="44"/>
      <c r="F259" s="44"/>
      <c r="G259" s="44"/>
      <c r="H259" s="44"/>
      <c r="I259" s="44"/>
      <c r="J259" s="44"/>
      <c r="K259" s="44"/>
      <c r="L259" s="44"/>
      <c r="M259" s="44"/>
      <c r="N259" s="44"/>
      <c r="O259" s="44"/>
    </row>
    <row r="260" spans="3:15" x14ac:dyDescent="0.2">
      <c r="C260" s="44"/>
      <c r="D260" s="44"/>
      <c r="E260" s="44"/>
      <c r="F260" s="44"/>
      <c r="G260" s="44"/>
      <c r="H260" s="44"/>
      <c r="I260" s="44"/>
      <c r="J260" s="44"/>
      <c r="K260" s="44"/>
      <c r="L260" s="44"/>
      <c r="M260" s="44"/>
      <c r="N260" s="44"/>
      <c r="O260" s="44"/>
    </row>
    <row r="261" spans="3:15" x14ac:dyDescent="0.2">
      <c r="C261" s="44"/>
      <c r="D261" s="44"/>
      <c r="E261" s="44"/>
      <c r="F261" s="44"/>
      <c r="G261" s="44"/>
      <c r="H261" s="44"/>
      <c r="I261" s="44"/>
      <c r="J261" s="44"/>
      <c r="K261" s="44"/>
      <c r="L261" s="44"/>
      <c r="M261" s="44"/>
      <c r="N261" s="44"/>
      <c r="O261" s="44"/>
    </row>
    <row r="262" spans="3:15" x14ac:dyDescent="0.2">
      <c r="C262" s="44"/>
      <c r="D262" s="44"/>
      <c r="E262" s="44"/>
      <c r="F262" s="44"/>
      <c r="G262" s="44"/>
      <c r="H262" s="44"/>
      <c r="I262" s="44"/>
      <c r="J262" s="44"/>
      <c r="K262" s="44"/>
      <c r="L262" s="44"/>
      <c r="M262" s="44"/>
      <c r="N262" s="44"/>
      <c r="O262" s="44"/>
    </row>
    <row r="263" spans="3:15" x14ac:dyDescent="0.2">
      <c r="C263" s="44"/>
      <c r="D263" s="44"/>
      <c r="E263" s="44"/>
      <c r="F263" s="44"/>
      <c r="G263" s="44"/>
      <c r="H263" s="44"/>
      <c r="I263" s="44"/>
      <c r="J263" s="44"/>
      <c r="K263" s="44"/>
      <c r="L263" s="44"/>
      <c r="M263" s="44"/>
      <c r="N263" s="44"/>
      <c r="O263" s="44"/>
    </row>
    <row r="264" spans="3:15" x14ac:dyDescent="0.2">
      <c r="C264" s="44"/>
      <c r="D264" s="44"/>
      <c r="E264" s="44"/>
      <c r="F264" s="44"/>
      <c r="G264" s="44"/>
      <c r="H264" s="44"/>
      <c r="I264" s="44"/>
      <c r="J264" s="44"/>
      <c r="K264" s="44"/>
      <c r="L264" s="44"/>
      <c r="M264" s="44"/>
      <c r="N264" s="44"/>
      <c r="O264" s="44"/>
    </row>
    <row r="265" spans="3:15" x14ac:dyDescent="0.2">
      <c r="C265" s="44"/>
      <c r="D265" s="44"/>
      <c r="E265" s="44"/>
      <c r="F265" s="44"/>
      <c r="G265" s="44"/>
      <c r="H265" s="44"/>
      <c r="I265" s="44"/>
      <c r="J265" s="44"/>
      <c r="K265" s="44"/>
      <c r="L265" s="44"/>
      <c r="M265" s="44"/>
      <c r="N265" s="44"/>
      <c r="O265" s="44"/>
    </row>
    <row r="266" spans="3:15" x14ac:dyDescent="0.2">
      <c r="C266" s="44"/>
      <c r="D266" s="44"/>
      <c r="E266" s="44"/>
      <c r="F266" s="44"/>
      <c r="G266" s="44"/>
      <c r="H266" s="44"/>
      <c r="I266" s="44"/>
      <c r="J266" s="44"/>
      <c r="K266" s="44"/>
      <c r="L266" s="44"/>
      <c r="M266" s="44"/>
      <c r="N266" s="44"/>
      <c r="O266" s="44"/>
    </row>
    <row r="267" spans="3:15" x14ac:dyDescent="0.2">
      <c r="C267" s="44"/>
      <c r="D267" s="44"/>
      <c r="E267" s="44"/>
      <c r="F267" s="44"/>
      <c r="G267" s="44"/>
      <c r="H267" s="44"/>
      <c r="I267" s="44"/>
      <c r="J267" s="44"/>
      <c r="K267" s="44"/>
      <c r="L267" s="44"/>
      <c r="M267" s="44"/>
      <c r="N267" s="44"/>
      <c r="O267" s="44"/>
    </row>
    <row r="268" spans="3:15" x14ac:dyDescent="0.2">
      <c r="C268" s="44"/>
      <c r="D268" s="44"/>
      <c r="E268" s="44"/>
      <c r="F268" s="44"/>
      <c r="G268" s="44"/>
      <c r="H268" s="44"/>
      <c r="I268" s="44"/>
      <c r="J268" s="44"/>
      <c r="K268" s="44"/>
      <c r="L268" s="44"/>
      <c r="M268" s="44"/>
      <c r="N268" s="44"/>
      <c r="O268" s="44"/>
    </row>
    <row r="269" spans="3:15" x14ac:dyDescent="0.2">
      <c r="C269" s="44"/>
      <c r="D269" s="44"/>
      <c r="E269" s="44"/>
      <c r="F269" s="44"/>
      <c r="G269" s="44"/>
      <c r="H269" s="44"/>
      <c r="I269" s="44"/>
      <c r="J269" s="44"/>
      <c r="K269" s="44"/>
      <c r="L269" s="44"/>
      <c r="M269" s="44"/>
      <c r="N269" s="44"/>
      <c r="O269" s="44"/>
    </row>
    <row r="270" spans="3:15" x14ac:dyDescent="0.2">
      <c r="C270" s="44"/>
      <c r="D270" s="44"/>
      <c r="E270" s="44"/>
      <c r="F270" s="44"/>
      <c r="G270" s="44"/>
      <c r="H270" s="44"/>
      <c r="I270" s="44"/>
      <c r="J270" s="44"/>
      <c r="K270" s="44"/>
      <c r="L270" s="44"/>
      <c r="M270" s="44"/>
      <c r="N270" s="44"/>
      <c r="O270" s="44"/>
    </row>
    <row r="271" spans="3:15" x14ac:dyDescent="0.2">
      <c r="C271" s="44"/>
      <c r="D271" s="44"/>
      <c r="E271" s="44"/>
      <c r="F271" s="44"/>
      <c r="G271" s="44"/>
      <c r="H271" s="44"/>
      <c r="I271" s="44"/>
      <c r="J271" s="44"/>
      <c r="K271" s="44"/>
      <c r="L271" s="44"/>
      <c r="M271" s="44"/>
      <c r="N271" s="44"/>
      <c r="O271" s="44"/>
    </row>
    <row r="272" spans="3:15" x14ac:dyDescent="0.2">
      <c r="C272" s="44"/>
      <c r="D272" s="44"/>
      <c r="E272" s="44"/>
      <c r="F272" s="44"/>
      <c r="G272" s="44"/>
      <c r="H272" s="44"/>
      <c r="I272" s="44"/>
      <c r="J272" s="44"/>
      <c r="K272" s="44"/>
      <c r="L272" s="44"/>
      <c r="M272" s="44"/>
      <c r="N272" s="44"/>
      <c r="O272" s="44"/>
    </row>
    <row r="273" spans="3:15" x14ac:dyDescent="0.2">
      <c r="C273" s="44"/>
      <c r="D273" s="44"/>
      <c r="E273" s="44"/>
      <c r="F273" s="44"/>
      <c r="G273" s="44"/>
      <c r="H273" s="44"/>
      <c r="I273" s="44"/>
      <c r="J273" s="44"/>
      <c r="K273" s="44"/>
      <c r="L273" s="44"/>
      <c r="M273" s="44"/>
      <c r="N273" s="44"/>
      <c r="O273" s="44"/>
    </row>
    <row r="274" spans="3:15" x14ac:dyDescent="0.2">
      <c r="C274" s="44"/>
      <c r="D274" s="44"/>
      <c r="E274" s="44"/>
      <c r="F274" s="44"/>
      <c r="G274" s="44"/>
      <c r="H274" s="44"/>
      <c r="I274" s="44"/>
      <c r="J274" s="44"/>
      <c r="K274" s="44"/>
      <c r="L274" s="44"/>
      <c r="M274" s="44"/>
      <c r="N274" s="44"/>
      <c r="O274" s="44"/>
    </row>
    <row r="275" spans="3:15" x14ac:dyDescent="0.2">
      <c r="C275" s="44"/>
      <c r="D275" s="44"/>
      <c r="E275" s="44"/>
      <c r="F275" s="44"/>
      <c r="G275" s="44"/>
      <c r="H275" s="44"/>
      <c r="I275" s="44"/>
      <c r="J275" s="44"/>
      <c r="K275" s="44"/>
      <c r="L275" s="44"/>
      <c r="M275" s="44"/>
      <c r="N275" s="44"/>
      <c r="O275" s="44"/>
    </row>
    <row r="276" spans="3:15" x14ac:dyDescent="0.2">
      <c r="C276" s="44"/>
      <c r="D276" s="44"/>
      <c r="E276" s="44"/>
      <c r="F276" s="44"/>
      <c r="G276" s="44"/>
      <c r="H276" s="44"/>
      <c r="I276" s="44"/>
      <c r="J276" s="44"/>
      <c r="K276" s="44"/>
      <c r="L276" s="44"/>
      <c r="M276" s="44"/>
      <c r="N276" s="44"/>
      <c r="O276" s="44"/>
    </row>
    <row r="277" spans="3:15" x14ac:dyDescent="0.2">
      <c r="C277" s="44"/>
      <c r="D277" s="44"/>
      <c r="E277" s="44"/>
      <c r="F277" s="44"/>
      <c r="G277" s="44"/>
      <c r="H277" s="44"/>
      <c r="I277" s="44"/>
      <c r="J277" s="44"/>
      <c r="K277" s="44"/>
      <c r="L277" s="44"/>
      <c r="M277" s="44"/>
      <c r="N277" s="44"/>
      <c r="O277" s="44"/>
    </row>
    <row r="278" spans="3:15" x14ac:dyDescent="0.2">
      <c r="C278" s="44"/>
      <c r="D278" s="44"/>
      <c r="E278" s="44"/>
      <c r="F278" s="44"/>
      <c r="G278" s="44"/>
      <c r="H278" s="44"/>
      <c r="I278" s="44"/>
      <c r="J278" s="44"/>
      <c r="K278" s="44"/>
      <c r="L278" s="44"/>
      <c r="M278" s="44"/>
      <c r="N278" s="44"/>
      <c r="O278" s="44"/>
    </row>
    <row r="279" spans="3:15" x14ac:dyDescent="0.2">
      <c r="C279" s="44"/>
      <c r="D279" s="44"/>
      <c r="E279" s="44"/>
      <c r="F279" s="44"/>
      <c r="G279" s="44"/>
      <c r="H279" s="44"/>
      <c r="I279" s="44"/>
      <c r="J279" s="44"/>
      <c r="K279" s="44"/>
      <c r="L279" s="44"/>
      <c r="M279" s="44"/>
      <c r="N279" s="44"/>
      <c r="O279" s="44"/>
    </row>
    <row r="280" spans="3:15" x14ac:dyDescent="0.2">
      <c r="C280" s="44"/>
      <c r="D280" s="44"/>
      <c r="E280" s="44"/>
      <c r="F280" s="44"/>
      <c r="G280" s="44"/>
      <c r="H280" s="44"/>
      <c r="I280" s="44"/>
      <c r="J280" s="44"/>
      <c r="K280" s="44"/>
      <c r="L280" s="44"/>
      <c r="M280" s="44"/>
      <c r="N280" s="44"/>
      <c r="O280" s="44"/>
    </row>
    <row r="281" spans="3:15" x14ac:dyDescent="0.2">
      <c r="C281" s="44"/>
      <c r="D281" s="44"/>
      <c r="E281" s="44"/>
      <c r="F281" s="44"/>
      <c r="G281" s="44"/>
      <c r="H281" s="44"/>
      <c r="I281" s="44"/>
      <c r="J281" s="44"/>
      <c r="K281" s="44"/>
      <c r="L281" s="44"/>
      <c r="M281" s="44"/>
      <c r="N281" s="44"/>
      <c r="O281" s="44"/>
    </row>
    <row r="282" spans="3:15" x14ac:dyDescent="0.2">
      <c r="C282" s="44"/>
      <c r="D282" s="44"/>
      <c r="E282" s="44"/>
      <c r="F282" s="44"/>
      <c r="G282" s="44"/>
      <c r="H282" s="44"/>
      <c r="I282" s="44"/>
      <c r="J282" s="44"/>
      <c r="K282" s="44"/>
      <c r="L282" s="44"/>
      <c r="M282" s="44"/>
      <c r="N282" s="44"/>
      <c r="O282" s="44"/>
    </row>
    <row r="283" spans="3:15" x14ac:dyDescent="0.2">
      <c r="C283" s="44"/>
      <c r="D283" s="44"/>
      <c r="E283" s="44"/>
      <c r="F283" s="44"/>
      <c r="G283" s="44"/>
      <c r="H283" s="44"/>
      <c r="I283" s="44"/>
      <c r="J283" s="44"/>
      <c r="K283" s="44"/>
      <c r="L283" s="44"/>
      <c r="M283" s="44"/>
      <c r="N283" s="44"/>
      <c r="O283" s="44"/>
    </row>
    <row r="284" spans="3:15" x14ac:dyDescent="0.2">
      <c r="C284" s="44"/>
      <c r="D284" s="44"/>
      <c r="E284" s="44"/>
      <c r="F284" s="44"/>
      <c r="G284" s="44"/>
      <c r="H284" s="44"/>
      <c r="I284" s="44"/>
      <c r="J284" s="44"/>
      <c r="K284" s="44"/>
      <c r="L284" s="44"/>
      <c r="M284" s="44"/>
      <c r="N284" s="44"/>
      <c r="O284" s="44"/>
    </row>
    <row r="285" spans="3:15" x14ac:dyDescent="0.2">
      <c r="C285" s="44"/>
      <c r="D285" s="44"/>
      <c r="E285" s="44"/>
      <c r="F285" s="44"/>
      <c r="G285" s="44"/>
      <c r="H285" s="44"/>
      <c r="I285" s="44"/>
      <c r="J285" s="44"/>
      <c r="K285" s="44"/>
      <c r="L285" s="44"/>
      <c r="M285" s="44"/>
      <c r="N285" s="44"/>
      <c r="O285" s="44"/>
    </row>
    <row r="286" spans="3:15" x14ac:dyDescent="0.2">
      <c r="C286" s="44"/>
      <c r="D286" s="44"/>
      <c r="E286" s="44"/>
      <c r="F286" s="44"/>
      <c r="G286" s="44"/>
      <c r="H286" s="44"/>
      <c r="I286" s="44"/>
      <c r="J286" s="44"/>
      <c r="K286" s="44"/>
      <c r="L286" s="44"/>
      <c r="M286" s="44"/>
      <c r="N286" s="44"/>
      <c r="O286" s="44"/>
    </row>
    <row r="287" spans="3:15" x14ac:dyDescent="0.2">
      <c r="C287" s="44"/>
      <c r="D287" s="44"/>
      <c r="E287" s="44"/>
      <c r="F287" s="44"/>
      <c r="G287" s="44"/>
      <c r="H287" s="44"/>
      <c r="I287" s="44"/>
      <c r="J287" s="44"/>
      <c r="K287" s="44"/>
      <c r="L287" s="44"/>
      <c r="M287" s="44"/>
      <c r="N287" s="44"/>
      <c r="O287" s="44"/>
    </row>
    <row r="288" spans="3:15" x14ac:dyDescent="0.2">
      <c r="C288" s="44"/>
      <c r="D288" s="44"/>
      <c r="E288" s="44"/>
      <c r="F288" s="44"/>
      <c r="G288" s="44"/>
      <c r="H288" s="44"/>
      <c r="I288" s="44"/>
      <c r="J288" s="44"/>
      <c r="K288" s="44"/>
      <c r="L288" s="44"/>
      <c r="M288" s="44"/>
      <c r="N288" s="44"/>
      <c r="O288" s="44"/>
    </row>
    <row r="289" spans="3:15" x14ac:dyDescent="0.2">
      <c r="C289" s="44"/>
      <c r="D289" s="44"/>
      <c r="E289" s="44"/>
      <c r="F289" s="44"/>
      <c r="G289" s="44"/>
      <c r="H289" s="44"/>
      <c r="I289" s="44"/>
      <c r="J289" s="44"/>
      <c r="K289" s="44"/>
      <c r="L289" s="44"/>
      <c r="M289" s="44"/>
      <c r="N289" s="44"/>
      <c r="O289" s="44"/>
    </row>
    <row r="290" spans="3:15" x14ac:dyDescent="0.2">
      <c r="C290" s="44"/>
      <c r="D290" s="44"/>
      <c r="E290" s="44"/>
      <c r="F290" s="44"/>
      <c r="G290" s="44"/>
      <c r="H290" s="44"/>
      <c r="I290" s="44"/>
      <c r="J290" s="44"/>
      <c r="K290" s="44"/>
      <c r="L290" s="44"/>
      <c r="M290" s="44"/>
      <c r="N290" s="44"/>
      <c r="O290" s="44"/>
    </row>
    <row r="291" spans="3:15" x14ac:dyDescent="0.2">
      <c r="C291" s="44"/>
      <c r="D291" s="44"/>
      <c r="E291" s="44"/>
      <c r="F291" s="44"/>
      <c r="G291" s="44"/>
      <c r="H291" s="44"/>
      <c r="I291" s="44"/>
      <c r="J291" s="44"/>
      <c r="K291" s="44"/>
      <c r="L291" s="44"/>
      <c r="M291" s="44"/>
      <c r="N291" s="44"/>
      <c r="O291" s="44"/>
    </row>
    <row r="292" spans="3:15" x14ac:dyDescent="0.2">
      <c r="C292" s="44"/>
      <c r="D292" s="44"/>
      <c r="E292" s="44"/>
      <c r="F292" s="44"/>
      <c r="G292" s="44"/>
      <c r="H292" s="44"/>
      <c r="I292" s="44"/>
      <c r="J292" s="44"/>
      <c r="K292" s="44"/>
      <c r="L292" s="44"/>
      <c r="M292" s="44"/>
      <c r="N292" s="44"/>
      <c r="O292" s="44"/>
    </row>
    <row r="293" spans="3:15" x14ac:dyDescent="0.2">
      <c r="C293" s="44"/>
      <c r="D293" s="44"/>
      <c r="E293" s="44"/>
      <c r="F293" s="44"/>
      <c r="G293" s="44"/>
      <c r="H293" s="44"/>
      <c r="I293" s="44"/>
      <c r="J293" s="44"/>
      <c r="K293" s="44"/>
      <c r="L293" s="44"/>
      <c r="M293" s="44"/>
      <c r="N293" s="44"/>
      <c r="O293" s="44"/>
    </row>
    <row r="294" spans="3:15" x14ac:dyDescent="0.2">
      <c r="C294" s="44"/>
      <c r="D294" s="44"/>
      <c r="E294" s="44"/>
      <c r="F294" s="44"/>
      <c r="G294" s="44"/>
      <c r="H294" s="44"/>
      <c r="I294" s="44"/>
      <c r="J294" s="44"/>
      <c r="K294" s="44"/>
      <c r="L294" s="44"/>
      <c r="M294" s="44"/>
      <c r="N294" s="44"/>
      <c r="O294" s="44"/>
    </row>
    <row r="295" spans="3:15" x14ac:dyDescent="0.2">
      <c r="C295" s="44"/>
      <c r="D295" s="44"/>
      <c r="E295" s="44"/>
      <c r="F295" s="44"/>
      <c r="G295" s="44"/>
      <c r="H295" s="44"/>
      <c r="I295" s="44"/>
      <c r="J295" s="44"/>
      <c r="K295" s="44"/>
      <c r="L295" s="44"/>
      <c r="M295" s="44"/>
      <c r="N295" s="44"/>
      <c r="O295" s="44"/>
    </row>
    <row r="296" spans="3:15" x14ac:dyDescent="0.2">
      <c r="C296" s="44"/>
      <c r="D296" s="44"/>
      <c r="E296" s="44"/>
      <c r="F296" s="44"/>
      <c r="G296" s="44"/>
      <c r="H296" s="44"/>
      <c r="I296" s="44"/>
      <c r="J296" s="44"/>
      <c r="K296" s="44"/>
      <c r="L296" s="44"/>
      <c r="M296" s="44"/>
      <c r="N296" s="44"/>
      <c r="O296" s="44"/>
    </row>
    <row r="297" spans="3:15" x14ac:dyDescent="0.2">
      <c r="C297" s="44"/>
      <c r="D297" s="44"/>
      <c r="E297" s="44"/>
      <c r="F297" s="44"/>
      <c r="G297" s="44"/>
      <c r="H297" s="44"/>
      <c r="I297" s="44"/>
      <c r="J297" s="44"/>
      <c r="K297" s="44"/>
      <c r="L297" s="44"/>
      <c r="M297" s="44"/>
      <c r="N297" s="44"/>
      <c r="O297" s="44"/>
    </row>
    <row r="298" spans="3:15" x14ac:dyDescent="0.2">
      <c r="C298" s="44"/>
      <c r="D298" s="44"/>
      <c r="E298" s="44"/>
      <c r="F298" s="44"/>
      <c r="G298" s="44"/>
      <c r="H298" s="44"/>
      <c r="I298" s="44"/>
      <c r="J298" s="44"/>
      <c r="K298" s="44"/>
      <c r="L298" s="44"/>
      <c r="M298" s="44"/>
      <c r="N298" s="44"/>
      <c r="O298" s="44"/>
    </row>
    <row r="299" spans="3:15" x14ac:dyDescent="0.2">
      <c r="C299" s="44"/>
      <c r="D299" s="44"/>
      <c r="E299" s="44"/>
      <c r="F299" s="44"/>
      <c r="G299" s="44"/>
      <c r="H299" s="44"/>
      <c r="I299" s="44"/>
      <c r="J299" s="44"/>
      <c r="K299" s="44"/>
      <c r="L299" s="44"/>
      <c r="M299" s="44"/>
      <c r="N299" s="44"/>
      <c r="O299" s="44"/>
    </row>
    <row r="300" spans="3:15" x14ac:dyDescent="0.2">
      <c r="C300" s="44"/>
      <c r="D300" s="44"/>
      <c r="E300" s="44"/>
      <c r="F300" s="44"/>
      <c r="G300" s="44"/>
      <c r="H300" s="44"/>
      <c r="I300" s="44"/>
      <c r="J300" s="44"/>
      <c r="K300" s="44"/>
      <c r="L300" s="44"/>
      <c r="M300" s="44"/>
      <c r="N300" s="44"/>
      <c r="O300" s="44"/>
    </row>
    <row r="301" spans="3:15" x14ac:dyDescent="0.2">
      <c r="C301" s="44"/>
      <c r="D301" s="44"/>
      <c r="E301" s="44"/>
      <c r="F301" s="44"/>
      <c r="G301" s="44"/>
      <c r="H301" s="44"/>
      <c r="I301" s="44"/>
      <c r="J301" s="44"/>
      <c r="K301" s="44"/>
      <c r="L301" s="44"/>
      <c r="M301" s="44"/>
      <c r="N301" s="44"/>
      <c r="O301" s="44"/>
    </row>
    <row r="302" spans="3:15" x14ac:dyDescent="0.2">
      <c r="C302" s="44"/>
      <c r="D302" s="44"/>
      <c r="E302" s="44"/>
      <c r="F302" s="44"/>
      <c r="G302" s="44"/>
      <c r="H302" s="44"/>
      <c r="I302" s="44"/>
      <c r="J302" s="44"/>
      <c r="K302" s="44"/>
      <c r="L302" s="44"/>
      <c r="M302" s="44"/>
      <c r="N302" s="44"/>
      <c r="O302" s="44"/>
    </row>
    <row r="303" spans="3:15" x14ac:dyDescent="0.2">
      <c r="C303" s="44"/>
      <c r="D303" s="44"/>
      <c r="E303" s="44"/>
      <c r="F303" s="44"/>
      <c r="G303" s="44"/>
      <c r="H303" s="44"/>
      <c r="I303" s="44"/>
      <c r="J303" s="44"/>
      <c r="K303" s="44"/>
      <c r="L303" s="44"/>
      <c r="M303" s="44"/>
      <c r="N303" s="44"/>
      <c r="O303" s="44"/>
    </row>
    <row r="304" spans="3:15" x14ac:dyDescent="0.2">
      <c r="C304" s="44"/>
      <c r="D304" s="44"/>
      <c r="E304" s="44"/>
      <c r="F304" s="44"/>
      <c r="G304" s="44"/>
      <c r="H304" s="44"/>
      <c r="I304" s="44"/>
      <c r="J304" s="44"/>
      <c r="K304" s="44"/>
      <c r="L304" s="44"/>
      <c r="M304" s="44"/>
      <c r="N304" s="44"/>
      <c r="O304" s="44"/>
    </row>
    <row r="305" spans="3:15" x14ac:dyDescent="0.2">
      <c r="C305" s="44"/>
      <c r="D305" s="44"/>
      <c r="E305" s="44"/>
      <c r="F305" s="44"/>
      <c r="G305" s="44"/>
      <c r="H305" s="44"/>
      <c r="I305" s="44"/>
      <c r="J305" s="44"/>
      <c r="K305" s="44"/>
      <c r="L305" s="44"/>
      <c r="M305" s="44"/>
      <c r="N305" s="44"/>
      <c r="O305" s="44"/>
    </row>
    <row r="306" spans="3:15" x14ac:dyDescent="0.2">
      <c r="C306" s="44"/>
      <c r="D306" s="44"/>
      <c r="E306" s="44"/>
      <c r="F306" s="44"/>
      <c r="G306" s="44"/>
      <c r="H306" s="44"/>
      <c r="I306" s="44"/>
      <c r="J306" s="44"/>
      <c r="K306" s="44"/>
      <c r="L306" s="44"/>
      <c r="M306" s="44"/>
      <c r="N306" s="44"/>
      <c r="O306" s="44"/>
    </row>
    <row r="307" spans="3:15" x14ac:dyDescent="0.2">
      <c r="C307" s="44"/>
      <c r="D307" s="44"/>
      <c r="E307" s="44"/>
      <c r="F307" s="44"/>
      <c r="G307" s="44"/>
      <c r="H307" s="44"/>
      <c r="I307" s="44"/>
      <c r="J307" s="44"/>
      <c r="K307" s="44"/>
      <c r="L307" s="44"/>
      <c r="M307" s="44"/>
      <c r="N307" s="44"/>
      <c r="O307" s="44"/>
    </row>
    <row r="308" spans="3:15" x14ac:dyDescent="0.2">
      <c r="C308" s="44"/>
      <c r="D308" s="44"/>
      <c r="E308" s="44"/>
      <c r="F308" s="44"/>
      <c r="G308" s="44"/>
      <c r="H308" s="44"/>
      <c r="I308" s="44"/>
      <c r="J308" s="44"/>
      <c r="K308" s="44"/>
      <c r="L308" s="44"/>
      <c r="M308" s="44"/>
      <c r="N308" s="44"/>
      <c r="O308" s="44"/>
    </row>
    <row r="309" spans="3:15" x14ac:dyDescent="0.2">
      <c r="C309" s="44"/>
      <c r="D309" s="44"/>
      <c r="E309" s="44"/>
      <c r="F309" s="44"/>
      <c r="G309" s="44"/>
      <c r="H309" s="44"/>
      <c r="I309" s="44"/>
      <c r="J309" s="44"/>
      <c r="K309" s="44"/>
      <c r="L309" s="44"/>
      <c r="M309" s="44"/>
      <c r="N309" s="44"/>
      <c r="O309" s="44"/>
    </row>
    <row r="310" spans="3:15" x14ac:dyDescent="0.2">
      <c r="C310" s="44"/>
      <c r="D310" s="44"/>
      <c r="E310" s="44"/>
      <c r="F310" s="44"/>
      <c r="G310" s="44"/>
      <c r="H310" s="44"/>
      <c r="I310" s="44"/>
      <c r="J310" s="44"/>
      <c r="K310" s="44"/>
      <c r="L310" s="44"/>
      <c r="M310" s="44"/>
      <c r="N310" s="44"/>
      <c r="O310" s="44"/>
    </row>
    <row r="311" spans="3:15" x14ac:dyDescent="0.2">
      <c r="C311" s="44"/>
      <c r="D311" s="44"/>
      <c r="E311" s="44"/>
      <c r="F311" s="44"/>
      <c r="G311" s="44"/>
      <c r="H311" s="44"/>
      <c r="I311" s="44"/>
      <c r="J311" s="44"/>
      <c r="K311" s="44"/>
      <c r="L311" s="44"/>
      <c r="M311" s="44"/>
      <c r="N311" s="44"/>
      <c r="O311" s="44"/>
    </row>
    <row r="312" spans="3:15" x14ac:dyDescent="0.2">
      <c r="C312" s="44"/>
      <c r="D312" s="44"/>
      <c r="E312" s="44"/>
      <c r="F312" s="44"/>
      <c r="G312" s="44"/>
      <c r="H312" s="44"/>
      <c r="I312" s="44"/>
      <c r="J312" s="44"/>
      <c r="K312" s="44"/>
      <c r="L312" s="44"/>
      <c r="M312" s="44"/>
      <c r="N312" s="44"/>
      <c r="O312" s="44"/>
    </row>
    <row r="313" spans="3:15" x14ac:dyDescent="0.2">
      <c r="C313" s="44"/>
      <c r="D313" s="44"/>
      <c r="E313" s="44"/>
      <c r="F313" s="44"/>
      <c r="G313" s="44"/>
      <c r="H313" s="44"/>
      <c r="I313" s="44"/>
      <c r="J313" s="44"/>
      <c r="K313" s="44"/>
      <c r="L313" s="44"/>
      <c r="M313" s="44"/>
      <c r="N313" s="44"/>
      <c r="O313" s="44"/>
    </row>
    <row r="314" spans="3:15" x14ac:dyDescent="0.2">
      <c r="C314" s="44"/>
      <c r="D314" s="44"/>
      <c r="E314" s="44"/>
      <c r="F314" s="44"/>
      <c r="G314" s="44"/>
      <c r="H314" s="44"/>
      <c r="I314" s="44"/>
      <c r="J314" s="44"/>
      <c r="K314" s="44"/>
      <c r="L314" s="44"/>
      <c r="M314" s="44"/>
      <c r="N314" s="44"/>
      <c r="O314" s="44"/>
    </row>
    <row r="315" spans="3:15" x14ac:dyDescent="0.2">
      <c r="C315" s="44"/>
      <c r="D315" s="44"/>
      <c r="E315" s="44"/>
      <c r="F315" s="44"/>
      <c r="G315" s="44"/>
      <c r="H315" s="44"/>
      <c r="I315" s="44"/>
      <c r="J315" s="44"/>
      <c r="K315" s="44"/>
      <c r="L315" s="44"/>
      <c r="M315" s="44"/>
      <c r="N315" s="44"/>
      <c r="O315" s="44"/>
    </row>
    <row r="316" spans="3:15" x14ac:dyDescent="0.2">
      <c r="C316" s="44"/>
      <c r="D316" s="44"/>
      <c r="E316" s="44"/>
      <c r="F316" s="44"/>
      <c r="G316" s="44"/>
      <c r="H316" s="44"/>
      <c r="I316" s="44"/>
      <c r="J316" s="44"/>
      <c r="K316" s="44"/>
      <c r="L316" s="44"/>
      <c r="M316" s="44"/>
      <c r="N316" s="44"/>
      <c r="O316" s="44"/>
    </row>
    <row r="317" spans="3:15" x14ac:dyDescent="0.2">
      <c r="C317" s="44"/>
      <c r="D317" s="44"/>
      <c r="E317" s="44"/>
      <c r="F317" s="44"/>
      <c r="G317" s="44"/>
      <c r="H317" s="44"/>
      <c r="I317" s="44"/>
      <c r="J317" s="44"/>
      <c r="K317" s="44"/>
      <c r="L317" s="44"/>
      <c r="M317" s="44"/>
      <c r="N317" s="44"/>
      <c r="O317" s="44"/>
    </row>
    <row r="318" spans="3:15" x14ac:dyDescent="0.2">
      <c r="C318" s="44"/>
      <c r="D318" s="44"/>
      <c r="E318" s="44"/>
      <c r="F318" s="44"/>
      <c r="G318" s="44"/>
      <c r="H318" s="44"/>
      <c r="I318" s="44"/>
      <c r="J318" s="44"/>
      <c r="K318" s="44"/>
      <c r="L318" s="44"/>
      <c r="M318" s="44"/>
      <c r="N318" s="44"/>
      <c r="O318" s="44"/>
    </row>
    <row r="319" spans="3:15" x14ac:dyDescent="0.2">
      <c r="C319" s="44"/>
      <c r="D319" s="44"/>
      <c r="E319" s="44"/>
      <c r="F319" s="44"/>
      <c r="G319" s="44"/>
      <c r="H319" s="44"/>
      <c r="I319" s="44"/>
      <c r="J319" s="44"/>
      <c r="K319" s="44"/>
      <c r="L319" s="44"/>
      <c r="M319" s="44"/>
      <c r="N319" s="44"/>
      <c r="O319" s="44"/>
    </row>
    <row r="320" spans="3:15" x14ac:dyDescent="0.2">
      <c r="C320" s="44"/>
      <c r="D320" s="44"/>
      <c r="E320" s="44"/>
      <c r="F320" s="44"/>
      <c r="G320" s="44"/>
      <c r="H320" s="44"/>
      <c r="I320" s="44"/>
      <c r="J320" s="44"/>
      <c r="K320" s="44"/>
      <c r="L320" s="44"/>
      <c r="M320" s="44"/>
      <c r="N320" s="44"/>
      <c r="O320" s="44"/>
    </row>
    <row r="321" spans="3:15" x14ac:dyDescent="0.2">
      <c r="C321" s="44"/>
      <c r="D321" s="44"/>
      <c r="E321" s="44"/>
      <c r="F321" s="44"/>
      <c r="G321" s="44"/>
      <c r="H321" s="44"/>
      <c r="I321" s="44"/>
      <c r="J321" s="44"/>
      <c r="K321" s="44"/>
      <c r="L321" s="44"/>
      <c r="M321" s="44"/>
      <c r="N321" s="44"/>
      <c r="O321" s="44"/>
    </row>
    <row r="322" spans="3:15" x14ac:dyDescent="0.2">
      <c r="C322" s="44"/>
      <c r="D322" s="44"/>
      <c r="E322" s="44"/>
      <c r="F322" s="44"/>
      <c r="G322" s="44"/>
      <c r="H322" s="44"/>
      <c r="I322" s="44"/>
      <c r="J322" s="44"/>
      <c r="K322" s="44"/>
      <c r="L322" s="44"/>
      <c r="M322" s="44"/>
      <c r="N322" s="44"/>
      <c r="O322" s="44"/>
    </row>
    <row r="323" spans="3:15" x14ac:dyDescent="0.2">
      <c r="C323" s="44"/>
      <c r="D323" s="44"/>
      <c r="E323" s="44"/>
      <c r="F323" s="44"/>
      <c r="G323" s="44"/>
      <c r="H323" s="44"/>
      <c r="I323" s="44"/>
      <c r="J323" s="44"/>
      <c r="K323" s="44"/>
      <c r="L323" s="44"/>
      <c r="M323" s="44"/>
      <c r="N323" s="44"/>
      <c r="O323" s="44"/>
    </row>
    <row r="324" spans="3:15" x14ac:dyDescent="0.2">
      <c r="C324" s="44"/>
      <c r="D324" s="44"/>
      <c r="E324" s="44"/>
      <c r="F324" s="44"/>
      <c r="G324" s="44"/>
      <c r="H324" s="44"/>
      <c r="I324" s="44"/>
      <c r="J324" s="44"/>
      <c r="K324" s="44"/>
      <c r="L324" s="44"/>
      <c r="M324" s="44"/>
      <c r="N324" s="44"/>
      <c r="O324" s="44"/>
    </row>
    <row r="325" spans="3:15" x14ac:dyDescent="0.2">
      <c r="C325" s="44"/>
      <c r="D325" s="44"/>
      <c r="E325" s="44"/>
      <c r="F325" s="44"/>
      <c r="G325" s="44"/>
      <c r="H325" s="44"/>
      <c r="I325" s="44"/>
      <c r="J325" s="44"/>
      <c r="K325" s="44"/>
      <c r="L325" s="44"/>
      <c r="M325" s="44"/>
      <c r="N325" s="44"/>
      <c r="O325" s="44"/>
    </row>
    <row r="326" spans="3:15" x14ac:dyDescent="0.2">
      <c r="C326" s="44"/>
      <c r="D326" s="44"/>
      <c r="E326" s="44"/>
      <c r="F326" s="44"/>
      <c r="G326" s="44"/>
      <c r="H326" s="44"/>
      <c r="I326" s="44"/>
      <c r="J326" s="44"/>
      <c r="K326" s="44"/>
      <c r="L326" s="44"/>
      <c r="M326" s="44"/>
      <c r="N326" s="44"/>
      <c r="O326" s="44"/>
    </row>
    <row r="327" spans="3:15" x14ac:dyDescent="0.2">
      <c r="C327" s="44"/>
      <c r="D327" s="44"/>
      <c r="E327" s="44"/>
      <c r="F327" s="44"/>
      <c r="G327" s="44"/>
      <c r="H327" s="44"/>
      <c r="I327" s="44"/>
      <c r="J327" s="44"/>
      <c r="K327" s="44"/>
      <c r="L327" s="44"/>
      <c r="M327" s="44"/>
      <c r="N327" s="44"/>
      <c r="O327" s="44"/>
    </row>
    <row r="328" spans="3:15" x14ac:dyDescent="0.2">
      <c r="C328" s="44"/>
      <c r="D328" s="44"/>
      <c r="E328" s="44"/>
      <c r="F328" s="44"/>
      <c r="G328" s="44"/>
      <c r="H328" s="44"/>
      <c r="I328" s="44"/>
      <c r="J328" s="44"/>
      <c r="K328" s="44"/>
      <c r="L328" s="44"/>
      <c r="M328" s="44"/>
      <c r="N328" s="44"/>
      <c r="O328" s="44"/>
    </row>
    <row r="329" spans="3:15" x14ac:dyDescent="0.2">
      <c r="C329" s="44"/>
      <c r="D329" s="44"/>
      <c r="E329" s="44"/>
      <c r="F329" s="44"/>
      <c r="G329" s="44"/>
      <c r="H329" s="44"/>
      <c r="I329" s="44"/>
      <c r="J329" s="44"/>
      <c r="K329" s="44"/>
      <c r="L329" s="44"/>
      <c r="M329" s="44"/>
      <c r="N329" s="44"/>
      <c r="O329" s="44"/>
    </row>
    <row r="330" spans="3:15" x14ac:dyDescent="0.2">
      <c r="C330" s="44"/>
      <c r="D330" s="44"/>
      <c r="E330" s="44"/>
      <c r="F330" s="44"/>
      <c r="G330" s="44"/>
      <c r="H330" s="44"/>
      <c r="I330" s="44"/>
      <c r="J330" s="44"/>
      <c r="K330" s="44"/>
      <c r="L330" s="44"/>
      <c r="M330" s="44"/>
      <c r="N330" s="44"/>
      <c r="O330" s="44"/>
    </row>
    <row r="331" spans="3:15" x14ac:dyDescent="0.2">
      <c r="C331" s="44"/>
      <c r="D331" s="44"/>
      <c r="E331" s="44"/>
      <c r="F331" s="44"/>
      <c r="G331" s="44"/>
      <c r="H331" s="44"/>
      <c r="I331" s="44"/>
      <c r="J331" s="44"/>
      <c r="K331" s="44"/>
      <c r="L331" s="44"/>
      <c r="M331" s="44"/>
      <c r="N331" s="44"/>
      <c r="O331" s="44"/>
    </row>
    <row r="332" spans="3:15" x14ac:dyDescent="0.2">
      <c r="C332" s="44"/>
      <c r="D332" s="44"/>
      <c r="E332" s="44"/>
      <c r="F332" s="44"/>
      <c r="G332" s="44"/>
      <c r="H332" s="44"/>
      <c r="I332" s="44"/>
      <c r="J332" s="44"/>
      <c r="K332" s="44"/>
      <c r="L332" s="44"/>
      <c r="M332" s="44"/>
      <c r="N332" s="44"/>
      <c r="O332" s="44"/>
    </row>
    <row r="333" spans="3:15" x14ac:dyDescent="0.2">
      <c r="C333" s="44"/>
      <c r="D333" s="44"/>
      <c r="E333" s="44"/>
      <c r="F333" s="44"/>
      <c r="G333" s="44"/>
      <c r="H333" s="44"/>
      <c r="I333" s="44"/>
      <c r="J333" s="44"/>
      <c r="K333" s="44"/>
      <c r="L333" s="44"/>
      <c r="M333" s="44"/>
      <c r="N333" s="44"/>
      <c r="O333" s="44"/>
    </row>
    <row r="334" spans="3:15" x14ac:dyDescent="0.2">
      <c r="C334" s="44"/>
      <c r="D334" s="44"/>
      <c r="E334" s="44"/>
      <c r="F334" s="44"/>
      <c r="G334" s="44"/>
      <c r="H334" s="44"/>
      <c r="I334" s="44"/>
      <c r="J334" s="44"/>
      <c r="K334" s="44"/>
      <c r="L334" s="44"/>
      <c r="M334" s="44"/>
      <c r="N334" s="44"/>
      <c r="O334" s="44"/>
    </row>
    <row r="335" spans="3:15" x14ac:dyDescent="0.2">
      <c r="C335" s="44"/>
      <c r="D335" s="44"/>
      <c r="E335" s="44"/>
      <c r="F335" s="44"/>
      <c r="G335" s="44"/>
      <c r="H335" s="44"/>
      <c r="I335" s="44"/>
      <c r="J335" s="44"/>
      <c r="K335" s="44"/>
      <c r="L335" s="44"/>
      <c r="M335" s="44"/>
      <c r="N335" s="44"/>
      <c r="O335" s="44"/>
    </row>
    <row r="336" spans="3:15" x14ac:dyDescent="0.2">
      <c r="C336" s="44"/>
      <c r="D336" s="44"/>
      <c r="E336" s="44"/>
      <c r="F336" s="44"/>
      <c r="G336" s="44"/>
      <c r="H336" s="44"/>
      <c r="I336" s="44"/>
      <c r="J336" s="44"/>
      <c r="K336" s="44"/>
      <c r="L336" s="44"/>
      <c r="M336" s="44"/>
      <c r="N336" s="44"/>
      <c r="O336" s="44"/>
    </row>
    <row r="337" spans="3:15" x14ac:dyDescent="0.2">
      <c r="C337" s="44"/>
      <c r="D337" s="44"/>
      <c r="E337" s="44"/>
      <c r="F337" s="44"/>
      <c r="G337" s="44"/>
      <c r="H337" s="44"/>
      <c r="I337" s="44"/>
      <c r="J337" s="44"/>
      <c r="K337" s="44"/>
      <c r="L337" s="44"/>
      <c r="M337" s="44"/>
      <c r="N337" s="44"/>
      <c r="O337" s="44"/>
    </row>
    <row r="338" spans="3:15" x14ac:dyDescent="0.2">
      <c r="C338" s="44"/>
      <c r="D338" s="44"/>
      <c r="E338" s="44"/>
      <c r="F338" s="44"/>
      <c r="G338" s="44"/>
      <c r="H338" s="44"/>
      <c r="I338" s="44"/>
      <c r="J338" s="44"/>
      <c r="K338" s="44"/>
      <c r="L338" s="44"/>
      <c r="M338" s="44"/>
      <c r="N338" s="44"/>
      <c r="O338" s="44"/>
    </row>
    <row r="339" spans="3:15" x14ac:dyDescent="0.2">
      <c r="C339" s="44"/>
      <c r="D339" s="44"/>
      <c r="E339" s="44"/>
      <c r="F339" s="44"/>
      <c r="G339" s="44"/>
      <c r="H339" s="44"/>
      <c r="I339" s="44"/>
      <c r="J339" s="44"/>
      <c r="K339" s="44"/>
      <c r="L339" s="44"/>
      <c r="M339" s="44"/>
      <c r="N339" s="44"/>
      <c r="O339" s="44"/>
    </row>
    <row r="340" spans="3:15" x14ac:dyDescent="0.2">
      <c r="C340" s="44"/>
      <c r="D340" s="44"/>
      <c r="E340" s="44"/>
      <c r="F340" s="44"/>
      <c r="G340" s="44"/>
      <c r="H340" s="44"/>
      <c r="I340" s="44"/>
      <c r="J340" s="44"/>
      <c r="K340" s="44"/>
      <c r="L340" s="44"/>
      <c r="M340" s="44"/>
      <c r="N340" s="44"/>
      <c r="O340" s="44"/>
    </row>
    <row r="341" spans="3:15" x14ac:dyDescent="0.2">
      <c r="C341" s="44"/>
      <c r="D341" s="44"/>
      <c r="E341" s="44"/>
      <c r="F341" s="44"/>
      <c r="G341" s="44"/>
      <c r="H341" s="44"/>
      <c r="I341" s="44"/>
      <c r="J341" s="44"/>
      <c r="K341" s="44"/>
      <c r="L341" s="44"/>
      <c r="M341" s="44"/>
      <c r="N341" s="44"/>
      <c r="O341" s="44"/>
    </row>
    <row r="342" spans="3:15" x14ac:dyDescent="0.2">
      <c r="C342" s="44"/>
      <c r="D342" s="44"/>
      <c r="E342" s="44"/>
      <c r="F342" s="44"/>
      <c r="G342" s="44"/>
      <c r="H342" s="44"/>
      <c r="I342" s="44"/>
      <c r="J342" s="44"/>
      <c r="K342" s="44"/>
      <c r="L342" s="44"/>
      <c r="M342" s="44"/>
      <c r="N342" s="44"/>
      <c r="O342" s="44"/>
    </row>
    <row r="343" spans="3:15" x14ac:dyDescent="0.2">
      <c r="C343" s="44"/>
      <c r="D343" s="44"/>
      <c r="E343" s="44"/>
      <c r="F343" s="44"/>
      <c r="G343" s="44"/>
      <c r="H343" s="44"/>
      <c r="I343" s="44"/>
      <c r="J343" s="44"/>
      <c r="K343" s="44"/>
      <c r="L343" s="44"/>
      <c r="M343" s="44"/>
      <c r="N343" s="44"/>
      <c r="O343" s="44"/>
    </row>
    <row r="344" spans="3:15" x14ac:dyDescent="0.2">
      <c r="C344" s="44"/>
      <c r="D344" s="44"/>
      <c r="E344" s="44"/>
      <c r="F344" s="44"/>
      <c r="G344" s="44"/>
      <c r="H344" s="44"/>
      <c r="I344" s="44"/>
      <c r="J344" s="44"/>
      <c r="K344" s="44"/>
      <c r="L344" s="44"/>
      <c r="M344" s="44"/>
      <c r="N344" s="44"/>
      <c r="O344" s="44"/>
    </row>
    <row r="345" spans="3:15" x14ac:dyDescent="0.2">
      <c r="C345" s="44"/>
      <c r="D345" s="44"/>
      <c r="E345" s="44"/>
      <c r="F345" s="44"/>
      <c r="G345" s="44"/>
      <c r="H345" s="44"/>
      <c r="I345" s="44"/>
      <c r="J345" s="44"/>
      <c r="K345" s="44"/>
      <c r="L345" s="44"/>
      <c r="M345" s="44"/>
      <c r="N345" s="44"/>
      <c r="O345" s="44"/>
    </row>
    <row r="346" spans="3:15" x14ac:dyDescent="0.2">
      <c r="C346" s="44"/>
      <c r="D346" s="44"/>
      <c r="E346" s="44"/>
      <c r="F346" s="44"/>
      <c r="G346" s="44"/>
      <c r="H346" s="44"/>
      <c r="I346" s="44"/>
      <c r="J346" s="44"/>
      <c r="K346" s="44"/>
      <c r="L346" s="44"/>
      <c r="M346" s="44"/>
      <c r="N346" s="44"/>
      <c r="O346" s="44"/>
    </row>
    <row r="347" spans="3:15" x14ac:dyDescent="0.2">
      <c r="C347" s="44"/>
      <c r="D347" s="44"/>
      <c r="E347" s="44"/>
      <c r="F347" s="44"/>
      <c r="G347" s="44"/>
      <c r="H347" s="44"/>
      <c r="I347" s="44"/>
      <c r="J347" s="44"/>
      <c r="K347" s="44"/>
      <c r="L347" s="44"/>
      <c r="M347" s="44"/>
      <c r="N347" s="44"/>
      <c r="O347" s="44"/>
    </row>
    <row r="348" spans="3:15" x14ac:dyDescent="0.2">
      <c r="C348" s="44"/>
      <c r="D348" s="44"/>
      <c r="E348" s="44"/>
      <c r="F348" s="44"/>
      <c r="G348" s="44"/>
      <c r="H348" s="44"/>
      <c r="I348" s="44"/>
      <c r="J348" s="44"/>
      <c r="K348" s="44"/>
      <c r="L348" s="44"/>
      <c r="M348" s="44"/>
      <c r="N348" s="44"/>
      <c r="O348" s="44"/>
    </row>
    <row r="349" spans="3:15" x14ac:dyDescent="0.2">
      <c r="C349" s="44"/>
      <c r="D349" s="44"/>
      <c r="E349" s="44"/>
      <c r="F349" s="44"/>
      <c r="G349" s="44"/>
      <c r="H349" s="44"/>
      <c r="I349" s="44"/>
      <c r="J349" s="44"/>
      <c r="K349" s="44"/>
      <c r="L349" s="44"/>
      <c r="M349" s="44"/>
      <c r="N349" s="44"/>
      <c r="O349" s="44"/>
    </row>
    <row r="350" spans="3:15" x14ac:dyDescent="0.2">
      <c r="C350" s="44"/>
      <c r="D350" s="44"/>
      <c r="E350" s="44"/>
      <c r="F350" s="44"/>
      <c r="G350" s="44"/>
      <c r="H350" s="44"/>
      <c r="I350" s="44"/>
      <c r="J350" s="44"/>
      <c r="K350" s="44"/>
      <c r="L350" s="44"/>
      <c r="M350" s="44"/>
      <c r="N350" s="44"/>
      <c r="O350" s="44"/>
    </row>
  </sheetData>
  <sortState ref="A9:I18">
    <sortCondition sortBy="cellColor" ref="I12:I21" dxfId="3"/>
  </sortState>
  <mergeCells count="4">
    <mergeCell ref="A18:B18"/>
    <mergeCell ref="A1:B3"/>
    <mergeCell ref="H1:I3"/>
    <mergeCell ref="C1:G3"/>
  </mergeCells>
  <conditionalFormatting sqref="I4:I15">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31496062992125984" right="0.31496062992125984" top="0.35433070866141736" bottom="0.35433070866141736" header="0" footer="0"/>
  <pageSetup scale="5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zoomScaleNormal="100" workbookViewId="0">
      <selection activeCell="A28" sqref="A28:J28"/>
    </sheetView>
  </sheetViews>
  <sheetFormatPr baseColWidth="10" defaultColWidth="9.140625" defaultRowHeight="12.75" x14ac:dyDescent="0.2"/>
  <cols>
    <col min="1" max="1" width="13.140625" customWidth="1"/>
    <col min="2" max="2" width="11.5703125" customWidth="1"/>
    <col min="9" max="9" width="11.140625" customWidth="1"/>
    <col min="10" max="10" width="10.140625" customWidth="1"/>
  </cols>
  <sheetData>
    <row r="1" spans="1:11" ht="24" customHeight="1" x14ac:dyDescent="0.2">
      <c r="A1" s="115"/>
      <c r="B1" s="115"/>
      <c r="C1" s="119" t="s">
        <v>326</v>
      </c>
      <c r="D1" s="120"/>
      <c r="E1" s="120"/>
      <c r="F1" s="120"/>
      <c r="G1" s="120"/>
      <c r="H1" s="121"/>
      <c r="I1" s="160" t="s">
        <v>323</v>
      </c>
      <c r="J1" s="160"/>
      <c r="K1" s="52"/>
    </row>
    <row r="2" spans="1:11" ht="18" customHeight="1" x14ac:dyDescent="0.2">
      <c r="A2" s="115"/>
      <c r="B2" s="115"/>
      <c r="C2" s="119"/>
      <c r="D2" s="120"/>
      <c r="E2" s="120"/>
      <c r="F2" s="120"/>
      <c r="G2" s="120"/>
      <c r="H2" s="121"/>
      <c r="I2" s="160"/>
      <c r="J2" s="160"/>
      <c r="K2" s="52"/>
    </row>
    <row r="3" spans="1:11" ht="16.5" customHeight="1" x14ac:dyDescent="0.2">
      <c r="A3" s="115"/>
      <c r="B3" s="115"/>
      <c r="C3" s="122"/>
      <c r="D3" s="123"/>
      <c r="E3" s="123"/>
      <c r="F3" s="123"/>
      <c r="G3" s="123"/>
      <c r="H3" s="124"/>
      <c r="I3" s="160"/>
      <c r="J3" s="160"/>
      <c r="K3" s="52"/>
    </row>
    <row r="4" spans="1:11" ht="18" customHeight="1" x14ac:dyDescent="0.2">
      <c r="A4" s="93" t="s">
        <v>344</v>
      </c>
      <c r="B4" s="94"/>
      <c r="C4" s="94"/>
      <c r="D4" s="94"/>
      <c r="E4" s="94"/>
      <c r="F4" s="94"/>
      <c r="G4" s="94"/>
      <c r="H4" s="94"/>
      <c r="I4" s="94"/>
      <c r="J4" s="95"/>
    </row>
    <row r="5" spans="1:11" ht="18" customHeight="1" x14ac:dyDescent="0.2">
      <c r="A5" s="96" t="s">
        <v>332</v>
      </c>
      <c r="B5" s="97"/>
      <c r="C5" s="97"/>
      <c r="D5" s="97"/>
      <c r="E5" s="97"/>
      <c r="F5" s="97"/>
      <c r="G5" s="97"/>
      <c r="H5" s="97"/>
      <c r="I5" s="97"/>
      <c r="J5" s="98"/>
    </row>
    <row r="6" spans="1:11" ht="18" customHeight="1" x14ac:dyDescent="0.2">
      <c r="A6" s="96" t="s">
        <v>339</v>
      </c>
      <c r="B6" s="97"/>
      <c r="C6" s="97"/>
      <c r="D6" s="97"/>
      <c r="E6" s="97"/>
      <c r="F6" s="97"/>
      <c r="G6" s="97"/>
      <c r="H6" s="97"/>
      <c r="I6" s="97"/>
      <c r="J6" s="98"/>
    </row>
    <row r="7" spans="1:11" ht="18" customHeight="1" x14ac:dyDescent="0.2">
      <c r="A7" s="96" t="s">
        <v>340</v>
      </c>
      <c r="B7" s="97"/>
      <c r="C7" s="97"/>
      <c r="D7" s="97"/>
      <c r="E7" s="97"/>
      <c r="F7" s="97"/>
      <c r="G7" s="97"/>
      <c r="H7" s="97"/>
      <c r="I7" s="97"/>
      <c r="J7" s="98"/>
    </row>
    <row r="8" spans="1:11" ht="21.75" customHeight="1" x14ac:dyDescent="0.2">
      <c r="A8" s="146" t="s">
        <v>327</v>
      </c>
      <c r="B8" s="147"/>
      <c r="C8" s="147"/>
      <c r="D8" s="147"/>
      <c r="E8" s="147"/>
      <c r="F8" s="147"/>
      <c r="G8" s="147"/>
      <c r="H8" s="147"/>
      <c r="I8" s="147"/>
      <c r="J8" s="148"/>
    </row>
    <row r="9" spans="1:11" ht="10.5" customHeight="1" x14ac:dyDescent="0.2">
      <c r="A9" s="151" t="s">
        <v>341</v>
      </c>
      <c r="B9" s="152"/>
      <c r="C9" s="152"/>
      <c r="D9" s="152"/>
      <c r="E9" s="152"/>
      <c r="F9" s="152"/>
      <c r="G9" s="152"/>
      <c r="H9" s="152"/>
      <c r="I9" s="152"/>
      <c r="J9" s="153"/>
    </row>
    <row r="10" spans="1:11" ht="9.75" customHeight="1" x14ac:dyDescent="0.2">
      <c r="A10" s="154"/>
      <c r="B10" s="155"/>
      <c r="C10" s="155"/>
      <c r="D10" s="155"/>
      <c r="E10" s="155"/>
      <c r="F10" s="155"/>
      <c r="G10" s="155"/>
      <c r="H10" s="155"/>
      <c r="I10" s="155"/>
      <c r="J10" s="156"/>
    </row>
    <row r="11" spans="1:11" ht="8.25" customHeight="1" x14ac:dyDescent="0.2">
      <c r="A11" s="154"/>
      <c r="B11" s="155"/>
      <c r="C11" s="155"/>
      <c r="D11" s="155"/>
      <c r="E11" s="155"/>
      <c r="F11" s="155"/>
      <c r="G11" s="155"/>
      <c r="H11" s="155"/>
      <c r="I11" s="155"/>
      <c r="J11" s="156"/>
    </row>
    <row r="12" spans="1:11" ht="9" customHeight="1" x14ac:dyDescent="0.2">
      <c r="A12" s="154"/>
      <c r="B12" s="155"/>
      <c r="C12" s="155"/>
      <c r="D12" s="155"/>
      <c r="E12" s="155"/>
      <c r="F12" s="155"/>
      <c r="G12" s="155"/>
      <c r="H12" s="155"/>
      <c r="I12" s="155"/>
      <c r="J12" s="156"/>
    </row>
    <row r="13" spans="1:11" ht="3.75" customHeight="1" x14ac:dyDescent="0.2">
      <c r="A13" s="154"/>
      <c r="B13" s="155"/>
      <c r="C13" s="155"/>
      <c r="D13" s="155"/>
      <c r="E13" s="155"/>
      <c r="F13" s="155"/>
      <c r="G13" s="155"/>
      <c r="H13" s="155"/>
      <c r="I13" s="155"/>
      <c r="J13" s="156"/>
    </row>
    <row r="14" spans="1:11" ht="9.75" customHeight="1" x14ac:dyDescent="0.2">
      <c r="A14" s="154"/>
      <c r="B14" s="155"/>
      <c r="C14" s="155"/>
      <c r="D14" s="155"/>
      <c r="E14" s="155"/>
      <c r="F14" s="155"/>
      <c r="G14" s="155"/>
      <c r="H14" s="155"/>
      <c r="I14" s="155"/>
      <c r="J14" s="156"/>
    </row>
    <row r="15" spans="1:11" ht="7.5" customHeight="1" x14ac:dyDescent="0.2">
      <c r="A15" s="154"/>
      <c r="B15" s="155"/>
      <c r="C15" s="155"/>
      <c r="D15" s="155"/>
      <c r="E15" s="155"/>
      <c r="F15" s="155"/>
      <c r="G15" s="155"/>
      <c r="H15" s="155"/>
      <c r="I15" s="155"/>
      <c r="J15" s="156"/>
    </row>
    <row r="16" spans="1:11" ht="9" customHeight="1" x14ac:dyDescent="0.2">
      <c r="A16" s="154"/>
      <c r="B16" s="155"/>
      <c r="C16" s="155"/>
      <c r="D16" s="155"/>
      <c r="E16" s="155"/>
      <c r="F16" s="155"/>
      <c r="G16" s="155"/>
      <c r="H16" s="155"/>
      <c r="I16" s="155"/>
      <c r="J16" s="156"/>
    </row>
    <row r="17" spans="1:10" ht="5.25" customHeight="1" x14ac:dyDescent="0.2">
      <c r="A17" s="154"/>
      <c r="B17" s="155"/>
      <c r="C17" s="155"/>
      <c r="D17" s="155"/>
      <c r="E17" s="155"/>
      <c r="F17" s="155"/>
      <c r="G17" s="155"/>
      <c r="H17" s="155"/>
      <c r="I17" s="155"/>
      <c r="J17" s="156"/>
    </row>
    <row r="18" spans="1:10" ht="12.75" customHeight="1" x14ac:dyDescent="0.2">
      <c r="A18" s="154"/>
      <c r="B18" s="155"/>
      <c r="C18" s="155"/>
      <c r="D18" s="155"/>
      <c r="E18" s="155"/>
      <c r="F18" s="155"/>
      <c r="G18" s="155"/>
      <c r="H18" s="155"/>
      <c r="I18" s="155"/>
      <c r="J18" s="156"/>
    </row>
    <row r="19" spans="1:10" ht="6" customHeight="1" x14ac:dyDescent="0.2">
      <c r="A19" s="154"/>
      <c r="B19" s="155"/>
      <c r="C19" s="155"/>
      <c r="D19" s="155"/>
      <c r="E19" s="155"/>
      <c r="F19" s="155"/>
      <c r="G19" s="155"/>
      <c r="H19" s="155"/>
      <c r="I19" s="155"/>
      <c r="J19" s="156"/>
    </row>
    <row r="20" spans="1:10" ht="6.75" customHeight="1" x14ac:dyDescent="0.2">
      <c r="A20" s="154"/>
      <c r="B20" s="155"/>
      <c r="C20" s="155"/>
      <c r="D20" s="155"/>
      <c r="E20" s="155"/>
      <c r="F20" s="155"/>
      <c r="G20" s="155"/>
      <c r="H20" s="155"/>
      <c r="I20" s="155"/>
      <c r="J20" s="156"/>
    </row>
    <row r="21" spans="1:10" ht="5.25" customHeight="1" x14ac:dyDescent="0.2">
      <c r="A21" s="154"/>
      <c r="B21" s="155"/>
      <c r="C21" s="155"/>
      <c r="D21" s="155"/>
      <c r="E21" s="155"/>
      <c r="F21" s="155"/>
      <c r="G21" s="155"/>
      <c r="H21" s="155"/>
      <c r="I21" s="155"/>
      <c r="J21" s="156"/>
    </row>
    <row r="22" spans="1:10" ht="12.75" customHeight="1" x14ac:dyDescent="0.2">
      <c r="A22" s="157"/>
      <c r="B22" s="158"/>
      <c r="C22" s="158"/>
      <c r="D22" s="158"/>
      <c r="E22" s="158"/>
      <c r="F22" s="158"/>
      <c r="G22" s="158"/>
      <c r="H22" s="158"/>
      <c r="I22" s="158"/>
      <c r="J22" s="159"/>
    </row>
    <row r="23" spans="1:10" ht="18.75" customHeight="1" x14ac:dyDescent="0.2">
      <c r="A23" s="149" t="s">
        <v>319</v>
      </c>
      <c r="B23" s="147"/>
      <c r="C23" s="147"/>
      <c r="D23" s="147"/>
      <c r="E23" s="147"/>
      <c r="F23" s="147"/>
      <c r="G23" s="147"/>
      <c r="H23" s="147"/>
      <c r="I23" s="147"/>
      <c r="J23" s="150"/>
    </row>
    <row r="24" spans="1:10" ht="166.5" customHeight="1" x14ac:dyDescent="0.2">
      <c r="A24" s="143" t="s">
        <v>342</v>
      </c>
      <c r="B24" s="144"/>
      <c r="C24" s="144"/>
      <c r="D24" s="144"/>
      <c r="E24" s="144"/>
      <c r="F24" s="144"/>
      <c r="G24" s="144"/>
      <c r="H24" s="144"/>
      <c r="I24" s="144"/>
      <c r="J24" s="145"/>
    </row>
    <row r="25" spans="1:10" s="75" customFormat="1" ht="15.75" customHeight="1" x14ac:dyDescent="0.2">
      <c r="A25" s="149" t="s">
        <v>320</v>
      </c>
      <c r="B25" s="147"/>
      <c r="C25" s="147"/>
      <c r="D25" s="147"/>
      <c r="E25" s="147"/>
      <c r="F25" s="147"/>
      <c r="G25" s="147"/>
      <c r="H25" s="147"/>
      <c r="I25" s="147"/>
      <c r="J25" s="150"/>
    </row>
    <row r="26" spans="1:10" ht="149.25" customHeight="1" x14ac:dyDescent="0.2">
      <c r="A26" s="143" t="s">
        <v>345</v>
      </c>
      <c r="B26" s="161"/>
      <c r="C26" s="161"/>
      <c r="D26" s="161"/>
      <c r="E26" s="161"/>
      <c r="F26" s="161"/>
      <c r="G26" s="161"/>
      <c r="H26" s="161"/>
      <c r="I26" s="161"/>
      <c r="J26" s="162"/>
    </row>
    <row r="27" spans="1:10" x14ac:dyDescent="0.2">
      <c r="A27" s="149" t="s">
        <v>321</v>
      </c>
      <c r="B27" s="147"/>
      <c r="C27" s="147"/>
      <c r="D27" s="147"/>
      <c r="E27" s="147"/>
      <c r="F27" s="147"/>
      <c r="G27" s="147"/>
      <c r="H27" s="147"/>
      <c r="I27" s="147"/>
      <c r="J27" s="150"/>
    </row>
    <row r="28" spans="1:10" ht="159.75" customHeight="1" x14ac:dyDescent="0.2">
      <c r="A28" s="143" t="s">
        <v>346</v>
      </c>
      <c r="B28" s="144"/>
      <c r="C28" s="144"/>
      <c r="D28" s="144"/>
      <c r="E28" s="144"/>
      <c r="F28" s="144"/>
      <c r="G28" s="144"/>
      <c r="H28" s="144"/>
      <c r="I28" s="144"/>
      <c r="J28" s="145"/>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pageSetup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Lista de verificación PVP</vt:lpstr>
      <vt:lpstr>Resumen</vt:lpstr>
      <vt:lpstr>Resumen Ejecutivo</vt:lpstr>
      <vt:lpstr>'Lista de verificación PVP'!Print_Area</vt:lpstr>
    </vt:vector>
  </TitlesOfParts>
  <Company>AES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admin</cp:lastModifiedBy>
  <cp:lastPrinted>2014-05-19T19:32:41Z</cp:lastPrinted>
  <dcterms:created xsi:type="dcterms:W3CDTF">2002-04-12T15:18:47Z</dcterms:created>
  <dcterms:modified xsi:type="dcterms:W3CDTF">2014-08-25T21:18:51Z</dcterms:modified>
  <cp:category>Auditorias de validación PVP</cp:category>
</cp:coreProperties>
</file>