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maria\Desktop\ICSA6\ICSA6 COMPARTIDA\SIG\PROCESO DE LOGISTICA\1 DOCUMENTOS GENERALES\"/>
    </mc:Choice>
  </mc:AlternateContent>
  <bookViews>
    <workbookView xWindow="720" yWindow="615" windowWidth="19440" windowHeight="7425" tabRatio="716"/>
  </bookViews>
  <sheets>
    <sheet name="DOSQUEBRADAS" sheetId="2" r:id="rId1"/>
    <sheet name="NEIVA" sheetId="3" r:id="rId2"/>
    <sheet name="CALI" sheetId="4" r:id="rId3"/>
    <sheet name="MEDELLIN" sheetId="5" r:id="rId4"/>
    <sheet name="BOGOTA" sheetId="6" r:id="rId5"/>
    <sheet name="CARTAGENA" sheetId="7" r:id="rId6"/>
    <sheet name="BUENAVENTURA" sheetId="8" r:id="rId7"/>
    <sheet name="SANTA MARTA" sheetId="9" r:id="rId8"/>
    <sheet name="BARRANQUILLA" sheetId="10" r:id="rId9"/>
  </sheets>
  <definedNames>
    <definedName name="_xlnm._FilterDatabase" localSheetId="0" hidden="1">DOSQUEBRADAS!$F$7:$G$111</definedName>
    <definedName name="_xlnm._FilterDatabase" localSheetId="3" hidden="1">MEDELLIN!#REF!</definedName>
  </definedNames>
  <calcPr calcId="152511"/>
</workbook>
</file>

<file path=xl/calcChain.xml><?xml version="1.0" encoding="utf-8"?>
<calcChain xmlns="http://schemas.openxmlformats.org/spreadsheetml/2006/main">
  <c r="D30" i="7" l="1"/>
  <c r="G30" i="7"/>
  <c r="D13" i="8" l="1"/>
  <c r="D38" i="10" l="1"/>
  <c r="F38" i="10" s="1"/>
  <c r="D36" i="9"/>
  <c r="F36" i="9" s="1"/>
  <c r="D58" i="8"/>
  <c r="F58" i="8" s="1"/>
  <c r="D71" i="7"/>
  <c r="F71" i="7" s="1"/>
  <c r="D87" i="6"/>
  <c r="F87" i="6" s="1"/>
  <c r="D68" i="5"/>
  <c r="F68" i="5" s="1"/>
  <c r="D66" i="4"/>
  <c r="F66" i="4" s="1"/>
  <c r="D84" i="3"/>
  <c r="F84" i="3" s="1"/>
  <c r="E118" i="2"/>
  <c r="G118" i="2" s="1"/>
  <c r="D49" i="8" l="1"/>
  <c r="D48" i="8"/>
  <c r="D47" i="8"/>
  <c r="D46" i="8"/>
  <c r="D50" i="2" l="1"/>
  <c r="D51" i="2"/>
  <c r="D54" i="2"/>
  <c r="D55" i="2"/>
  <c r="D56" i="2"/>
  <c r="D57" i="2"/>
  <c r="D58" i="2"/>
  <c r="D29" i="10" l="1"/>
  <c r="D28" i="10"/>
  <c r="D27" i="10"/>
  <c r="D26" i="10"/>
  <c r="D25" i="10"/>
  <c r="D24" i="10"/>
  <c r="D23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D18" i="9"/>
  <c r="D17" i="9"/>
  <c r="G16" i="9"/>
  <c r="D16" i="9"/>
  <c r="G15" i="9"/>
  <c r="D15" i="9"/>
  <c r="D14" i="9"/>
  <c r="D13" i="9"/>
  <c r="D12" i="9"/>
  <c r="D11" i="9"/>
  <c r="D10" i="9"/>
  <c r="D43" i="8"/>
  <c r="D42" i="8"/>
  <c r="D41" i="8"/>
  <c r="D40" i="8"/>
  <c r="D39" i="8"/>
  <c r="D38" i="8"/>
  <c r="D37" i="8"/>
  <c r="D36" i="8"/>
  <c r="D35" i="8"/>
  <c r="D34" i="8"/>
  <c r="D32" i="8"/>
  <c r="D31" i="8"/>
  <c r="D30" i="8"/>
  <c r="D29" i="8"/>
  <c r="D28" i="8"/>
  <c r="D27" i="8"/>
  <c r="D25" i="8"/>
  <c r="D24" i="8"/>
  <c r="D23" i="8"/>
  <c r="D22" i="8"/>
  <c r="D21" i="8"/>
  <c r="D19" i="8"/>
  <c r="D18" i="8"/>
  <c r="D17" i="8"/>
  <c r="D16" i="8"/>
  <c r="D12" i="8"/>
  <c r="D11" i="8"/>
  <c r="D10" i="8"/>
  <c r="D9" i="8"/>
  <c r="D8" i="8"/>
  <c r="D7" i="8"/>
  <c r="G49" i="7"/>
  <c r="G48" i="7"/>
  <c r="D48" i="7"/>
  <c r="G47" i="7"/>
  <c r="D47" i="7"/>
  <c r="G46" i="7"/>
  <c r="D46" i="7"/>
  <c r="G45" i="7"/>
  <c r="D45" i="7"/>
  <c r="G44" i="7"/>
  <c r="D44" i="7"/>
  <c r="G43" i="7"/>
  <c r="D43" i="7"/>
  <c r="G42" i="7"/>
  <c r="D42" i="7"/>
  <c r="G41" i="7"/>
  <c r="D41" i="7"/>
  <c r="G40" i="7"/>
  <c r="D40" i="7"/>
  <c r="G39" i="7"/>
  <c r="D39" i="7"/>
  <c r="G38" i="7"/>
  <c r="D38" i="7"/>
  <c r="G37" i="7"/>
  <c r="D37" i="7"/>
  <c r="G36" i="7"/>
  <c r="D36" i="7"/>
  <c r="G31" i="7"/>
  <c r="D31" i="7"/>
  <c r="G29" i="7"/>
  <c r="D29" i="7"/>
  <c r="G28" i="7"/>
  <c r="D28" i="7"/>
  <c r="G27" i="7"/>
  <c r="D27" i="7"/>
  <c r="G26" i="7"/>
  <c r="D26" i="7"/>
  <c r="G25" i="7"/>
  <c r="D25" i="7"/>
  <c r="D24" i="7"/>
  <c r="D19" i="7"/>
  <c r="G19" i="7"/>
  <c r="D18" i="7"/>
  <c r="G18" i="7"/>
  <c r="D17" i="7"/>
  <c r="G16" i="7"/>
  <c r="D16" i="7"/>
  <c r="G15" i="7"/>
  <c r="D15" i="7"/>
  <c r="D14" i="7"/>
  <c r="D13" i="7"/>
  <c r="D12" i="7"/>
  <c r="D11" i="7"/>
  <c r="D10" i="7"/>
  <c r="D9" i="7"/>
  <c r="D8" i="7"/>
  <c r="D50" i="6"/>
  <c r="D49" i="6"/>
  <c r="D48" i="6"/>
  <c r="D46" i="6"/>
  <c r="D45" i="6"/>
  <c r="D42" i="4"/>
  <c r="D41" i="4"/>
  <c r="D40" i="4"/>
  <c r="D39" i="4"/>
  <c r="D37" i="4"/>
  <c r="D36" i="4"/>
  <c r="D35" i="4"/>
  <c r="D34" i="4"/>
  <c r="D33" i="4"/>
  <c r="D32" i="4"/>
  <c r="D31" i="4"/>
  <c r="C31" i="4"/>
  <c r="D16" i="3"/>
  <c r="D15" i="3"/>
  <c r="D14" i="3"/>
  <c r="D13" i="3"/>
  <c r="D12" i="3"/>
  <c r="D11" i="3"/>
  <c r="C10" i="3"/>
  <c r="D8" i="3"/>
  <c r="C7" i="3"/>
  <c r="D66" i="2"/>
  <c r="D67" i="2"/>
  <c r="D68" i="2"/>
  <c r="D69" i="2"/>
  <c r="D70" i="2"/>
  <c r="D71" i="2"/>
  <c r="D72" i="2"/>
  <c r="D73" i="2"/>
  <c r="D65" i="2"/>
  <c r="D61" i="2"/>
  <c r="D62" i="2"/>
  <c r="D63" i="2"/>
  <c r="D60" i="2"/>
</calcChain>
</file>

<file path=xl/sharedStrings.xml><?xml version="1.0" encoding="utf-8"?>
<sst xmlns="http://schemas.openxmlformats.org/spreadsheetml/2006/main" count="1960" uniqueCount="207">
  <si>
    <t>ORIGEN</t>
  </si>
  <si>
    <t>DESTINO</t>
  </si>
  <si>
    <t>PUESTO DE CONTROL</t>
  </si>
  <si>
    <t>SANTA MARTA</t>
  </si>
  <si>
    <t>TOCANCIPÁ</t>
  </si>
  <si>
    <t>ARACATACA</t>
  </si>
  <si>
    <t>LOMA COLORADA</t>
  </si>
  <si>
    <t>AGUACHICA</t>
  </si>
  <si>
    <t>LA LIZAMA</t>
  </si>
  <si>
    <t>EL VELEÑO</t>
  </si>
  <si>
    <t>HONDA</t>
  </si>
  <si>
    <t>ALTO DEL TRIGO</t>
  </si>
  <si>
    <t>ALTO DE LA TRIBUNA</t>
  </si>
  <si>
    <t>EL PLAYÓN (NO DS)</t>
  </si>
  <si>
    <t>SAN GIL LAS ACACIAS</t>
  </si>
  <si>
    <t>CHIQUINQUIRÁ</t>
  </si>
  <si>
    <t>COGUA (SOLO TAG)</t>
  </si>
  <si>
    <t>POR LA TRONCAL</t>
  </si>
  <si>
    <t>POR MAGDALENA MEDIO</t>
  </si>
  <si>
    <t>SAN ALBERTO (SOLO TAG)</t>
  </si>
  <si>
    <t>PAILITAS (SOLO TAG)</t>
  </si>
  <si>
    <t>EL DOS Y MEDIO (SOLO TAG)</t>
  </si>
  <si>
    <t xml:space="preserve">CARTAGENA </t>
  </si>
  <si>
    <t>TERPEL LAS MERCEDES</t>
  </si>
  <si>
    <t>SAN JUAN</t>
  </si>
  <si>
    <t>PLATO (SOLO TAG) y PLATO (NO DS)</t>
  </si>
  <si>
    <t>SAN ONOFRE</t>
  </si>
  <si>
    <t>PLANETA RICA</t>
  </si>
  <si>
    <t>CAUCACIA</t>
  </si>
  <si>
    <t>BARBOSA</t>
  </si>
  <si>
    <t>SI ENTRA A MEDELLÍN</t>
  </si>
  <si>
    <t>EL TRAPICHE (SOLO TAG)</t>
  </si>
  <si>
    <t>POR PUERTO BERRIO</t>
  </si>
  <si>
    <t>POR BARRANQUILLA</t>
  </si>
  <si>
    <t>SABE POPEYE</t>
  </si>
  <si>
    <t>SAN PUES</t>
  </si>
  <si>
    <t>TARAZA (SOLO TAG)</t>
  </si>
  <si>
    <t>YARUMAL</t>
  </si>
  <si>
    <t>CALI</t>
  </si>
  <si>
    <t>LOS LAGOS</t>
  </si>
  <si>
    <t>MARMATO</t>
  </si>
  <si>
    <t>LA FELISA (SOLO TAG)</t>
  </si>
  <si>
    <t>LA GRAN VIA</t>
  </si>
  <si>
    <t>CERRITOS (SOLO TAG)</t>
  </si>
  <si>
    <t>ANDALUCIA</t>
  </si>
  <si>
    <t>MEDIA CANOA (SOLO TAG)</t>
  </si>
  <si>
    <t xml:space="preserve">VIGES </t>
  </si>
  <si>
    <t>PUERTO TEJADA</t>
  </si>
  <si>
    <t>BARRANQUILLA</t>
  </si>
  <si>
    <t>BUENAVENTURA</t>
  </si>
  <si>
    <t>EL PIÑAL (SOLO TAG)</t>
  </si>
  <si>
    <t>NO LO TOMA SI SALE DE TCBUEN</t>
  </si>
  <si>
    <t>LOBOGUERRERO</t>
  </si>
  <si>
    <t>CALARCÁ</t>
  </si>
  <si>
    <t>CAJAMARCA</t>
  </si>
  <si>
    <t>CAMBIAR A LA MARTINICA</t>
  </si>
  <si>
    <t>** No se reportan xq la policia no deja parar por la congestión</t>
  </si>
  <si>
    <t>TERPEL LAS AVISPAS (GUALANDAY)</t>
  </si>
  <si>
    <t>GRANADA</t>
  </si>
  <si>
    <t>VIGES (SOLO TAG)</t>
  </si>
  <si>
    <t>PEREIRA</t>
  </si>
  <si>
    <t xml:space="preserve">** No se reportan los carros de Pereira xq llegan casi siempre al parqueadero </t>
  </si>
  <si>
    <t>MANIZALES</t>
  </si>
  <si>
    <t>EL HATILLO / GIRARDOTA</t>
  </si>
  <si>
    <t>MEDELLIN</t>
  </si>
  <si>
    <t>BOGOTA</t>
  </si>
  <si>
    <t>VARIANTE DE GIRARDOT (SOLO TAG)</t>
  </si>
  <si>
    <t>BUCARAMANGA</t>
  </si>
  <si>
    <t>MONTERIA</t>
  </si>
  <si>
    <t>NEIVA / PITALITO</t>
  </si>
  <si>
    <t>NO LO TOMA SI VA PARA TCBUEN</t>
  </si>
  <si>
    <t xml:space="preserve">GARZON </t>
  </si>
  <si>
    <t>LETRAS</t>
  </si>
  <si>
    <t>TIEMPO EN REPORTES</t>
  </si>
  <si>
    <t>MEDELLÍN</t>
  </si>
  <si>
    <t>CARTAGENA</t>
  </si>
  <si>
    <t>POR SAN JUAN</t>
  </si>
  <si>
    <t>POR SAN ONOFRE</t>
  </si>
  <si>
    <t>BOGOTÁ</t>
  </si>
  <si>
    <t>40 Minutos</t>
  </si>
  <si>
    <t>2 horas</t>
  </si>
  <si>
    <t>2,5 horas</t>
  </si>
  <si>
    <t>4 horas</t>
  </si>
  <si>
    <t>3 horas</t>
  </si>
  <si>
    <t>20 minutos</t>
  </si>
  <si>
    <t>1 hora</t>
  </si>
  <si>
    <t>1,5 horas</t>
  </si>
  <si>
    <t>30 minutos</t>
  </si>
  <si>
    <t>1 1/4 hora</t>
  </si>
  <si>
    <t>10 minutos</t>
  </si>
  <si>
    <t>8 horas</t>
  </si>
  <si>
    <t>45 minutos</t>
  </si>
  <si>
    <t>3,5 horas</t>
  </si>
  <si>
    <t>6 horas</t>
  </si>
  <si>
    <t>2 1/2 horas</t>
  </si>
  <si>
    <t>5 horas</t>
  </si>
  <si>
    <t>SAM PUES</t>
  </si>
  <si>
    <t>1 Hora</t>
  </si>
  <si>
    <t>COGUA</t>
  </si>
  <si>
    <t>CHIQUINQUIRA</t>
  </si>
  <si>
    <t xml:space="preserve">SAN GIL </t>
  </si>
  <si>
    <t>SAN GIL</t>
  </si>
  <si>
    <t>PIE DE CUESTA (SOLO TAG)</t>
  </si>
  <si>
    <t>EL PLAYON (NO DS)</t>
  </si>
  <si>
    <t>SABE POPOYE</t>
  </si>
  <si>
    <t>PEAJE DE TASAJERA (SOLO TAG)</t>
  </si>
  <si>
    <t>MARINILLA</t>
  </si>
  <si>
    <t>IBAGUE</t>
  </si>
  <si>
    <t>LA MARTINICA IBAGUÉ (SOLO TAG)</t>
  </si>
  <si>
    <t>ARMENIA</t>
  </si>
  <si>
    <t>POR ARMERO</t>
  </si>
  <si>
    <t>NEIVA / PITALITO/GARZON</t>
  </si>
  <si>
    <t>RUTAS FRECUENTES SEDE DOSQUEBRADAS</t>
  </si>
  <si>
    <t>RUTAS FRECUENTES SEDE NEIVA</t>
  </si>
  <si>
    <t>RUTAS FRECUENTES SEDE CALI</t>
  </si>
  <si>
    <t>RUTAS FRECUENTES SEDE MEDELLIN</t>
  </si>
  <si>
    <t>RUTAS FRECUENTES SEDE BOGOTA</t>
  </si>
  <si>
    <t>RUTAS FRECUENTES SEDE CARTAGENA</t>
  </si>
  <si>
    <t>RUTAS FRECUENTES SEDE BUENAVENTURA</t>
  </si>
  <si>
    <t>RUTAS FRECUENTES SEDE SANTA MARTA</t>
  </si>
  <si>
    <t>RUTAS FRECUENTES SEDE BARRANQUILLA</t>
  </si>
  <si>
    <t>PEREIRA/CHINCHINA</t>
  </si>
  <si>
    <t>PEREIRA/ARMENIA</t>
  </si>
  <si>
    <t>EL DOS Y MEDIO(SOLO TAG)</t>
  </si>
  <si>
    <t> EL DOS Y MEDIO(SOLO TAG)</t>
  </si>
  <si>
    <t>LOS LAGOS </t>
  </si>
  <si>
    <t> 2 horas</t>
  </si>
  <si>
    <t>HONDA </t>
  </si>
  <si>
    <t>5 horas </t>
  </si>
  <si>
    <t>CHINCHINA/PEREIRA</t>
  </si>
  <si>
    <t>ARMENIA/PEREIRA</t>
  </si>
  <si>
    <t>PEREIRA/CHINCHINA/DOSQUEBRADAS</t>
  </si>
  <si>
    <t>LA GRAN VIA (SEGÚN EL SITIO DE DESCARGUE)</t>
  </si>
  <si>
    <t>CARTAGO/ANSERMA</t>
  </si>
  <si>
    <t>CAICEDONIA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</si>
  <si>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</si>
  <si>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SI SALE DE MEDELLÍN</t>
  </si>
  <si>
    <r>
      <t xml:space="preserve">En cada despacho se debe </t>
    </r>
    <r>
      <rPr>
        <b/>
        <sz val="11"/>
        <color theme="1"/>
        <rFont val="Calibri"/>
        <family val="2"/>
        <scheme val="minor"/>
      </rPr>
      <t>resaltar en la Hoja de Reporte</t>
    </r>
    <r>
      <rPr>
        <sz val="11"/>
        <color theme="1"/>
        <rFont val="Calibri"/>
        <family val="2"/>
        <scheme val="minor"/>
      </rPr>
      <t xml:space="preserve"> aquellos Puestos de control en los que se debe reportar el vehículo de acuerdo a su ruta (a excepción de aquellos que son "SOLO TAG") . Si el Puesto de control no aparece en la Hoja, se debe escribir</t>
    </r>
    <r>
      <rPr>
        <sz val="11"/>
        <color theme="1"/>
        <rFont val="Calibri"/>
        <family val="2"/>
        <scheme val="minor"/>
      </rPr>
      <t xml:space="preserve"> a mano y resaltarlo en un recuadro que no se vaya a usar, mientras se renuevan las Hojas de reporte que incluirán estos puestos.</t>
    </r>
  </si>
  <si>
    <t>ELABORADO</t>
  </si>
  <si>
    <t>REVISADO</t>
  </si>
  <si>
    <t>APROBADO</t>
  </si>
  <si>
    <t>David Covelli Cardona</t>
  </si>
  <si>
    <t>Paola Cardona Martinez</t>
  </si>
  <si>
    <t>Diego Cardona Bustamante</t>
  </si>
  <si>
    <t>Coordinador Logístico</t>
  </si>
  <si>
    <t>Coordinadora Administrativa</t>
  </si>
  <si>
    <t>Director Logístico</t>
  </si>
  <si>
    <t>Jorge William Soto Yepes</t>
  </si>
  <si>
    <t>Jefe de Control de Tráfico</t>
  </si>
  <si>
    <t>3,5 Horas</t>
  </si>
  <si>
    <t>1,5 hora</t>
  </si>
  <si>
    <t xml:space="preserve"> GIRARDOTA</t>
  </si>
  <si>
    <t>GIRARDOTA </t>
  </si>
  <si>
    <t>2 hora</t>
  </si>
  <si>
    <t>GIRARDOTA</t>
  </si>
  <si>
    <t> 2,5 horas</t>
  </si>
  <si>
    <t>LA MARTINICA</t>
  </si>
  <si>
    <t xml:space="preserve">LA MARTINICA </t>
  </si>
  <si>
    <t xml:space="preserve">No hay puestos de control </t>
  </si>
  <si>
    <t xml:space="preserve">TERPEL LAS MERCEDES </t>
  </si>
  <si>
    <t>SABE POPEYE (PEAJE TUCURINCA)</t>
  </si>
  <si>
    <t>ALTO DE LA TRIBUNA (OPCIONAL SI SALE DE BOGOTA)</t>
  </si>
  <si>
    <t xml:space="preserve">POR LOS SANTANDERES </t>
  </si>
  <si>
    <t>PIEDECUESTA (SOLO TAG)</t>
  </si>
  <si>
    <t>1 horas</t>
  </si>
  <si>
    <t>POR LOS SANTANDERES</t>
  </si>
  <si>
    <t xml:space="preserve">30  minutos </t>
  </si>
  <si>
    <t>ANDALUCIA (OPCIONAL SI VAN PARA CALI)</t>
  </si>
  <si>
    <t xml:space="preserve">10 minutos </t>
  </si>
  <si>
    <t xml:space="preserve">GIRARDOTA </t>
  </si>
  <si>
    <t xml:space="preserve">1,5 horas </t>
  </si>
  <si>
    <t>PITALITO</t>
  </si>
  <si>
    <t>TIMANA</t>
  </si>
  <si>
    <t>ALTAMIRA</t>
  </si>
  <si>
    <t>GARZON</t>
  </si>
  <si>
    <t>HOBO</t>
  </si>
  <si>
    <t>CAMPOALEGRE</t>
  </si>
  <si>
    <t>NEIVA</t>
  </si>
  <si>
    <t>AIPE</t>
  </si>
  <si>
    <t xml:space="preserve">50 minutos </t>
  </si>
  <si>
    <t xml:space="preserve">AIPE </t>
  </si>
  <si>
    <t>NATAGAIMA</t>
  </si>
  <si>
    <t>1 1/2 hora</t>
  </si>
  <si>
    <t>SALDAÑA</t>
  </si>
  <si>
    <t>EL ESPINAL</t>
  </si>
  <si>
    <t>ALVARADO</t>
  </si>
  <si>
    <t>ARMERO GUAYABAL</t>
  </si>
  <si>
    <t>MARIQUITA</t>
  </si>
  <si>
    <t>PUERTO SALGAR</t>
  </si>
  <si>
    <t>45 Minutos</t>
  </si>
  <si>
    <t>PUERTO BOYACA</t>
  </si>
  <si>
    <t>PUERTO SERVIEZ</t>
  </si>
  <si>
    <t xml:space="preserve">1 hora 40 minutos </t>
  </si>
  <si>
    <t>SAN ALBERTO</t>
  </si>
  <si>
    <t>2 1/2 hora</t>
  </si>
  <si>
    <t>PAILITAS</t>
  </si>
  <si>
    <t>CURUMANI</t>
  </si>
  <si>
    <t xml:space="preserve">1 Hora </t>
  </si>
  <si>
    <t>EL DIFICIL</t>
  </si>
  <si>
    <t xml:space="preserve">EL DIFICIL </t>
  </si>
  <si>
    <t>EL PLATO</t>
  </si>
  <si>
    <t>CARMEN DE BOLIVAR</t>
  </si>
  <si>
    <t>EL VISO</t>
  </si>
  <si>
    <t xml:space="preserve">EL VISO </t>
  </si>
  <si>
    <t>LAS MERCEDES</t>
  </si>
  <si>
    <t xml:space="preserve">LAS MERCEDES </t>
  </si>
  <si>
    <t xml:space="preserve">ANDALUCIA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</si>
</sst>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2" borderId="2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2" fillId="0" borderId="25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7" xfId="0" applyFill="1" applyBorder="1"/>
    <xf numFmtId="0" fontId="0" fillId="0" borderId="17" xfId="0" applyBorder="1"/>
    <xf numFmtId="0" fontId="0" fillId="0" borderId="18" xfId="0" applyBorder="1"/>
    <xf numFmtId="0" fontId="3" fillId="4" borderId="15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0" fillId="0" borderId="19" xfId="0" applyBorder="1"/>
    <xf numFmtId="0" fontId="3" fillId="2" borderId="3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8"/>
  <sheetViews>
    <sheetView tabSelected="1" topLeftCell="A36" zoomScaleNormal="100" workbookViewId="0">
      <selection activeCell="H38" sqref="H38"/>
    </sheetView>
  </sheetViews>
  <sheetFormatPr baseColWidth="10" defaultRowHeight="12.75" x14ac:dyDescent="0.25"/>
  <cols>
    <col min="1" max="1" width="16.28515625" style="1" bestFit="1" customWidth="1"/>
    <col min="2" max="2" width="15.7109375" style="1" bestFit="1" customWidth="1"/>
    <col min="3" max="4" width="28.85546875" style="1" bestFit="1" customWidth="1"/>
    <col min="5" max="5" width="11" style="2" customWidth="1"/>
    <col min="6" max="6" width="20" style="1" customWidth="1"/>
    <col min="7" max="7" width="19.5703125" style="1" customWidth="1"/>
    <col min="8" max="8" width="11.85546875" style="2" customWidth="1"/>
    <col min="9" max="9" width="19.85546875" style="2" bestFit="1" customWidth="1"/>
    <col min="10" max="16384" width="11.42578125" style="1"/>
  </cols>
  <sheetData>
    <row r="1" spans="1:8" x14ac:dyDescent="0.25">
      <c r="A1" s="127" t="s">
        <v>112</v>
      </c>
      <c r="B1" s="127"/>
      <c r="C1" s="127"/>
      <c r="D1" s="127"/>
      <c r="E1" s="127"/>
      <c r="F1" s="127"/>
      <c r="G1" s="127"/>
      <c r="H1" s="127"/>
    </row>
    <row r="2" spans="1:8" x14ac:dyDescent="0.25">
      <c r="A2" s="127"/>
      <c r="B2" s="127"/>
      <c r="C2" s="127"/>
      <c r="D2" s="127"/>
      <c r="E2" s="127"/>
      <c r="F2" s="127"/>
      <c r="G2" s="127"/>
      <c r="H2" s="127"/>
    </row>
    <row r="3" spans="1:8" ht="9.75" customHeight="1" x14ac:dyDescent="0.25">
      <c r="A3" s="21"/>
      <c r="B3" s="21"/>
      <c r="C3" s="21"/>
      <c r="D3" s="21"/>
      <c r="E3" s="21"/>
      <c r="F3" s="21"/>
      <c r="G3" s="21"/>
      <c r="H3" s="21"/>
    </row>
    <row r="4" spans="1:8" ht="44.25" customHeight="1" x14ac:dyDescent="0.25">
      <c r="A4" s="128" t="s">
        <v>137</v>
      </c>
      <c r="B4" s="129"/>
      <c r="C4" s="129"/>
      <c r="D4" s="129"/>
      <c r="E4" s="129"/>
      <c r="F4" s="129"/>
      <c r="G4" s="129"/>
      <c r="H4" s="129"/>
    </row>
    <row r="5" spans="1:8" ht="6" customHeight="1" thickBot="1" x14ac:dyDescent="0.3"/>
    <row r="6" spans="1:8" ht="13.5" thickBot="1" x14ac:dyDescent="0.3">
      <c r="A6" s="3" t="s">
        <v>0</v>
      </c>
      <c r="B6" s="53" t="s">
        <v>1</v>
      </c>
      <c r="C6" s="145" t="s">
        <v>2</v>
      </c>
      <c r="D6" s="145"/>
      <c r="E6" s="145"/>
      <c r="F6" s="145"/>
      <c r="G6" s="145"/>
      <c r="H6" s="146"/>
    </row>
    <row r="7" spans="1:8" ht="25.5" x14ac:dyDescent="0.25">
      <c r="A7" s="136" t="s">
        <v>121</v>
      </c>
      <c r="B7" s="138" t="s">
        <v>3</v>
      </c>
      <c r="C7" s="140" t="s">
        <v>32</v>
      </c>
      <c r="D7" s="141"/>
      <c r="E7" s="60" t="s">
        <v>73</v>
      </c>
      <c r="F7" s="142" t="s">
        <v>33</v>
      </c>
      <c r="G7" s="141"/>
      <c r="H7" s="24" t="s">
        <v>73</v>
      </c>
    </row>
    <row r="8" spans="1:8" x14ac:dyDescent="0.25">
      <c r="A8" s="137"/>
      <c r="B8" s="139"/>
      <c r="C8" s="27" t="s">
        <v>129</v>
      </c>
      <c r="D8" s="27" t="s">
        <v>127</v>
      </c>
      <c r="E8" s="61" t="s">
        <v>128</v>
      </c>
      <c r="F8" s="66" t="s">
        <v>129</v>
      </c>
      <c r="G8" s="27" t="s">
        <v>40</v>
      </c>
      <c r="H8" s="29" t="s">
        <v>126</v>
      </c>
    </row>
    <row r="9" spans="1:8" x14ac:dyDescent="0.25">
      <c r="A9" s="137"/>
      <c r="B9" s="139"/>
      <c r="C9" s="27" t="s">
        <v>10</v>
      </c>
      <c r="D9" s="27" t="s">
        <v>124</v>
      </c>
      <c r="E9" s="61" t="s">
        <v>155</v>
      </c>
      <c r="F9" s="66" t="s">
        <v>40</v>
      </c>
      <c r="G9" s="27" t="s">
        <v>39</v>
      </c>
      <c r="H9" s="29" t="s">
        <v>82</v>
      </c>
    </row>
    <row r="10" spans="1:8" x14ac:dyDescent="0.25">
      <c r="A10" s="137"/>
      <c r="B10" s="139"/>
      <c r="C10" s="27" t="s">
        <v>123</v>
      </c>
      <c r="D10" s="27" t="s">
        <v>9</v>
      </c>
      <c r="E10" s="61" t="s">
        <v>80</v>
      </c>
      <c r="F10" s="66" t="s">
        <v>125</v>
      </c>
      <c r="G10" s="27" t="s">
        <v>152</v>
      </c>
      <c r="H10" s="29" t="s">
        <v>126</v>
      </c>
    </row>
    <row r="11" spans="1:8" x14ac:dyDescent="0.25">
      <c r="A11" s="137"/>
      <c r="B11" s="139"/>
      <c r="C11" s="27" t="s">
        <v>9</v>
      </c>
      <c r="D11" s="27" t="s">
        <v>8</v>
      </c>
      <c r="E11" s="61" t="s">
        <v>80</v>
      </c>
      <c r="F11" s="66" t="s">
        <v>151</v>
      </c>
      <c r="G11" s="27" t="s">
        <v>37</v>
      </c>
      <c r="H11" s="29" t="s">
        <v>82</v>
      </c>
    </row>
    <row r="12" spans="1:8" x14ac:dyDescent="0.25">
      <c r="A12" s="137"/>
      <c r="B12" s="139"/>
      <c r="C12" s="25" t="s">
        <v>8</v>
      </c>
      <c r="D12" s="25" t="s">
        <v>19</v>
      </c>
      <c r="E12" s="62" t="s">
        <v>80</v>
      </c>
      <c r="F12" s="66" t="s">
        <v>37</v>
      </c>
      <c r="G12" s="27" t="s">
        <v>36</v>
      </c>
      <c r="H12" s="29" t="s">
        <v>95</v>
      </c>
    </row>
    <row r="13" spans="1:8" x14ac:dyDescent="0.25">
      <c r="A13" s="137"/>
      <c r="B13" s="139"/>
      <c r="C13" s="25" t="s">
        <v>19</v>
      </c>
      <c r="D13" s="25" t="s">
        <v>7</v>
      </c>
      <c r="E13" s="62" t="s">
        <v>80</v>
      </c>
      <c r="F13" s="67" t="s">
        <v>36</v>
      </c>
      <c r="G13" s="25" t="s">
        <v>28</v>
      </c>
      <c r="H13" s="26" t="s">
        <v>80</v>
      </c>
    </row>
    <row r="14" spans="1:8" x14ac:dyDescent="0.25">
      <c r="A14" s="137"/>
      <c r="B14" s="139"/>
      <c r="C14" s="25" t="s">
        <v>7</v>
      </c>
      <c r="D14" s="25" t="s">
        <v>20</v>
      </c>
      <c r="E14" s="62" t="s">
        <v>80</v>
      </c>
      <c r="F14" s="67" t="s">
        <v>28</v>
      </c>
      <c r="G14" s="25" t="s">
        <v>27</v>
      </c>
      <c r="H14" s="26" t="s">
        <v>150</v>
      </c>
    </row>
    <row r="15" spans="1:8" x14ac:dyDescent="0.25">
      <c r="A15" s="137"/>
      <c r="B15" s="139"/>
      <c r="C15" s="25" t="s">
        <v>20</v>
      </c>
      <c r="D15" s="25" t="s">
        <v>6</v>
      </c>
      <c r="E15" s="62" t="s">
        <v>83</v>
      </c>
      <c r="F15" s="67" t="s">
        <v>27</v>
      </c>
      <c r="G15" s="25" t="s">
        <v>96</v>
      </c>
      <c r="H15" s="26" t="s">
        <v>83</v>
      </c>
    </row>
    <row r="16" spans="1:8" x14ac:dyDescent="0.25">
      <c r="A16" s="137"/>
      <c r="B16" s="139"/>
      <c r="C16" s="25" t="s">
        <v>6</v>
      </c>
      <c r="D16" s="25" t="s">
        <v>5</v>
      </c>
      <c r="E16" s="62" t="s">
        <v>83</v>
      </c>
      <c r="F16" s="67" t="s">
        <v>96</v>
      </c>
      <c r="G16" s="25" t="s">
        <v>24</v>
      </c>
      <c r="H16" s="26" t="s">
        <v>81</v>
      </c>
    </row>
    <row r="17" spans="1:9" ht="13.5" thickBot="1" x14ac:dyDescent="0.3">
      <c r="A17" s="137"/>
      <c r="B17" s="139"/>
      <c r="C17" s="25" t="s">
        <v>5</v>
      </c>
      <c r="D17" s="25" t="s">
        <v>3</v>
      </c>
      <c r="E17" s="62" t="s">
        <v>81</v>
      </c>
      <c r="F17" s="67" t="s">
        <v>24</v>
      </c>
      <c r="G17" s="59" t="s">
        <v>3</v>
      </c>
      <c r="H17" s="26" t="s">
        <v>95</v>
      </c>
    </row>
    <row r="18" spans="1:9" ht="25.5" x14ac:dyDescent="0.25">
      <c r="A18" s="130" t="s">
        <v>121</v>
      </c>
      <c r="B18" s="133" t="s">
        <v>75</v>
      </c>
      <c r="C18" s="143" t="s">
        <v>76</v>
      </c>
      <c r="D18" s="144"/>
      <c r="E18" s="63" t="s">
        <v>73</v>
      </c>
      <c r="F18" s="147" t="s">
        <v>77</v>
      </c>
      <c r="G18" s="144"/>
      <c r="H18" s="12" t="s">
        <v>73</v>
      </c>
    </row>
    <row r="19" spans="1:9" s="9" customFormat="1" x14ac:dyDescent="0.25">
      <c r="A19" s="131"/>
      <c r="B19" s="134"/>
      <c r="C19" s="8" t="s">
        <v>121</v>
      </c>
      <c r="D19" s="8" t="s">
        <v>41</v>
      </c>
      <c r="E19" s="64" t="s">
        <v>81</v>
      </c>
      <c r="F19" s="68" t="s">
        <v>121</v>
      </c>
      <c r="G19" s="4" t="s">
        <v>41</v>
      </c>
      <c r="H19" s="13" t="s">
        <v>81</v>
      </c>
      <c r="I19" s="46"/>
    </row>
    <row r="20" spans="1:9" x14ac:dyDescent="0.25">
      <c r="A20" s="131"/>
      <c r="B20" s="134"/>
      <c r="C20" s="4" t="s">
        <v>41</v>
      </c>
      <c r="D20" s="4" t="s">
        <v>40</v>
      </c>
      <c r="E20" s="64" t="s">
        <v>87</v>
      </c>
      <c r="F20" s="69" t="s">
        <v>41</v>
      </c>
      <c r="G20" s="4" t="s">
        <v>40</v>
      </c>
      <c r="H20" s="13" t="s">
        <v>87</v>
      </c>
    </row>
    <row r="21" spans="1:9" x14ac:dyDescent="0.25">
      <c r="A21" s="131"/>
      <c r="B21" s="134"/>
      <c r="C21" s="4" t="s">
        <v>40</v>
      </c>
      <c r="D21" s="4" t="s">
        <v>39</v>
      </c>
      <c r="E21" s="64" t="s">
        <v>92</v>
      </c>
      <c r="F21" s="69" t="s">
        <v>40</v>
      </c>
      <c r="G21" s="4" t="s">
        <v>39</v>
      </c>
      <c r="H21" s="13" t="s">
        <v>82</v>
      </c>
    </row>
    <row r="22" spans="1:9" x14ac:dyDescent="0.25">
      <c r="A22" s="131"/>
      <c r="B22" s="134"/>
      <c r="C22" s="4" t="s">
        <v>39</v>
      </c>
      <c r="D22" s="4" t="s">
        <v>31</v>
      </c>
      <c r="E22" s="64" t="s">
        <v>80</v>
      </c>
      <c r="F22" s="69" t="s">
        <v>39</v>
      </c>
      <c r="G22" s="4" t="s">
        <v>31</v>
      </c>
      <c r="H22" s="13" t="s">
        <v>80</v>
      </c>
    </row>
    <row r="23" spans="1:9" x14ac:dyDescent="0.25">
      <c r="A23" s="131"/>
      <c r="B23" s="134"/>
      <c r="C23" s="4" t="s">
        <v>31</v>
      </c>
      <c r="D23" s="4" t="s">
        <v>151</v>
      </c>
      <c r="E23" s="64" t="s">
        <v>89</v>
      </c>
      <c r="F23" s="69" t="s">
        <v>31</v>
      </c>
      <c r="G23" s="4" t="s">
        <v>63</v>
      </c>
      <c r="H23" s="13" t="s">
        <v>89</v>
      </c>
    </row>
    <row r="24" spans="1:9" x14ac:dyDescent="0.25">
      <c r="A24" s="131"/>
      <c r="B24" s="134"/>
      <c r="C24" s="4" t="s">
        <v>154</v>
      </c>
      <c r="D24" s="4" t="s">
        <v>37</v>
      </c>
      <c r="E24" s="64" t="s">
        <v>82</v>
      </c>
      <c r="F24" s="69" t="s">
        <v>63</v>
      </c>
      <c r="G24" s="4" t="s">
        <v>37</v>
      </c>
      <c r="H24" s="13" t="s">
        <v>82</v>
      </c>
    </row>
    <row r="25" spans="1:9" x14ac:dyDescent="0.25">
      <c r="A25" s="131"/>
      <c r="B25" s="134"/>
      <c r="C25" s="4" t="s">
        <v>37</v>
      </c>
      <c r="D25" s="4" t="s">
        <v>36</v>
      </c>
      <c r="E25" s="64" t="s">
        <v>95</v>
      </c>
      <c r="F25" s="69" t="s">
        <v>37</v>
      </c>
      <c r="G25" s="4" t="s">
        <v>36</v>
      </c>
      <c r="H25" s="13" t="s">
        <v>95</v>
      </c>
    </row>
    <row r="26" spans="1:9" x14ac:dyDescent="0.25">
      <c r="A26" s="131"/>
      <c r="B26" s="134"/>
      <c r="C26" s="4" t="s">
        <v>36</v>
      </c>
      <c r="D26" s="4" t="s">
        <v>28</v>
      </c>
      <c r="E26" s="64" t="s">
        <v>80</v>
      </c>
      <c r="F26" s="69" t="s">
        <v>36</v>
      </c>
      <c r="G26" s="4" t="s">
        <v>28</v>
      </c>
      <c r="H26" s="13" t="s">
        <v>80</v>
      </c>
    </row>
    <row r="27" spans="1:9" x14ac:dyDescent="0.25">
      <c r="A27" s="131"/>
      <c r="B27" s="134"/>
      <c r="C27" s="4" t="s">
        <v>28</v>
      </c>
      <c r="D27" s="4" t="s">
        <v>27</v>
      </c>
      <c r="E27" s="64" t="s">
        <v>150</v>
      </c>
      <c r="F27" s="69" t="s">
        <v>28</v>
      </c>
      <c r="G27" s="4" t="s">
        <v>27</v>
      </c>
      <c r="H27" s="13" t="s">
        <v>150</v>
      </c>
    </row>
    <row r="28" spans="1:9" x14ac:dyDescent="0.25">
      <c r="A28" s="131"/>
      <c r="B28" s="134"/>
      <c r="C28" s="4" t="s">
        <v>27</v>
      </c>
      <c r="D28" s="4" t="s">
        <v>35</v>
      </c>
      <c r="E28" s="64" t="s">
        <v>83</v>
      </c>
      <c r="F28" s="69" t="s">
        <v>27</v>
      </c>
      <c r="G28" s="4" t="s">
        <v>35</v>
      </c>
      <c r="H28" s="13" t="s">
        <v>83</v>
      </c>
    </row>
    <row r="29" spans="1:9" x14ac:dyDescent="0.25">
      <c r="A29" s="131"/>
      <c r="B29" s="134"/>
      <c r="C29" s="4" t="s">
        <v>35</v>
      </c>
      <c r="D29" s="4" t="s">
        <v>24</v>
      </c>
      <c r="E29" s="64" t="s">
        <v>94</v>
      </c>
      <c r="F29" s="69" t="s">
        <v>35</v>
      </c>
      <c r="G29" s="4" t="s">
        <v>26</v>
      </c>
      <c r="H29" s="13" t="s">
        <v>81</v>
      </c>
    </row>
    <row r="30" spans="1:9" x14ac:dyDescent="0.25">
      <c r="A30" s="131"/>
      <c r="B30" s="134"/>
      <c r="C30" s="4" t="s">
        <v>24</v>
      </c>
      <c r="D30" s="4" t="s">
        <v>23</v>
      </c>
      <c r="E30" s="95" t="s">
        <v>80</v>
      </c>
      <c r="F30" s="69" t="s">
        <v>26</v>
      </c>
      <c r="G30" s="4" t="s">
        <v>23</v>
      </c>
      <c r="H30" s="13" t="s">
        <v>80</v>
      </c>
    </row>
    <row r="31" spans="1:9" ht="13.5" thickBot="1" x14ac:dyDescent="0.3">
      <c r="A31" s="132"/>
      <c r="B31" s="135"/>
      <c r="C31" s="65" t="s">
        <v>23</v>
      </c>
      <c r="D31" s="70" t="s">
        <v>75</v>
      </c>
      <c r="E31" s="49" t="s">
        <v>87</v>
      </c>
      <c r="F31" s="69" t="s">
        <v>23</v>
      </c>
      <c r="G31" s="4" t="s">
        <v>75</v>
      </c>
      <c r="H31" s="13" t="s">
        <v>87</v>
      </c>
    </row>
    <row r="32" spans="1:9" x14ac:dyDescent="0.25">
      <c r="A32" s="149" t="s">
        <v>131</v>
      </c>
      <c r="B32" s="120" t="s">
        <v>49</v>
      </c>
      <c r="C32" s="8" t="s">
        <v>131</v>
      </c>
      <c r="D32" s="4" t="s">
        <v>132</v>
      </c>
      <c r="E32" s="13" t="s">
        <v>91</v>
      </c>
      <c r="F32" s="10"/>
      <c r="G32" s="10"/>
      <c r="H32" s="15"/>
    </row>
    <row r="33" spans="1:9" ht="51" x14ac:dyDescent="0.25">
      <c r="A33" s="150"/>
      <c r="B33" s="121"/>
      <c r="C33" s="8" t="s">
        <v>132</v>
      </c>
      <c r="D33" s="4" t="s">
        <v>43</v>
      </c>
      <c r="E33" s="13" t="s">
        <v>87</v>
      </c>
      <c r="F33" s="58"/>
      <c r="G33" s="4"/>
      <c r="H33" s="13"/>
      <c r="I33" s="47" t="s">
        <v>61</v>
      </c>
    </row>
    <row r="34" spans="1:9" x14ac:dyDescent="0.25">
      <c r="A34" s="150"/>
      <c r="B34" s="121"/>
      <c r="C34" s="8" t="s">
        <v>43</v>
      </c>
      <c r="D34" s="4" t="s">
        <v>44</v>
      </c>
      <c r="E34" s="13" t="s">
        <v>81</v>
      </c>
      <c r="F34" s="4"/>
      <c r="G34" s="4"/>
      <c r="H34" s="13"/>
    </row>
    <row r="35" spans="1:9" x14ac:dyDescent="0.25">
      <c r="A35" s="150"/>
      <c r="B35" s="121"/>
      <c r="C35" s="8" t="s">
        <v>44</v>
      </c>
      <c r="D35" s="4" t="s">
        <v>45</v>
      </c>
      <c r="E35" s="13" t="s">
        <v>79</v>
      </c>
      <c r="F35" s="4"/>
      <c r="G35" s="4"/>
      <c r="H35" s="13"/>
    </row>
    <row r="36" spans="1:9" x14ac:dyDescent="0.25">
      <c r="A36" s="150"/>
      <c r="B36" s="121"/>
      <c r="C36" s="8" t="s">
        <v>45</v>
      </c>
      <c r="D36" s="4" t="s">
        <v>52</v>
      </c>
      <c r="E36" s="13" t="s">
        <v>80</v>
      </c>
      <c r="F36" s="4"/>
      <c r="G36" s="4"/>
      <c r="H36" s="13"/>
    </row>
    <row r="37" spans="1:9" x14ac:dyDescent="0.25">
      <c r="A37" s="150"/>
      <c r="B37" s="121"/>
      <c r="C37" s="8" t="s">
        <v>52</v>
      </c>
      <c r="D37" s="4" t="s">
        <v>50</v>
      </c>
      <c r="E37" s="13" t="s">
        <v>92</v>
      </c>
      <c r="F37" s="4"/>
      <c r="G37" s="4"/>
      <c r="H37" s="13"/>
    </row>
    <row r="38" spans="1:9" ht="13.5" thickBot="1" x14ac:dyDescent="0.3">
      <c r="A38" s="151"/>
      <c r="B38" s="148"/>
      <c r="C38" s="4" t="s">
        <v>50</v>
      </c>
      <c r="D38" s="4" t="s">
        <v>49</v>
      </c>
      <c r="E38" s="13" t="s">
        <v>84</v>
      </c>
      <c r="F38" s="4" t="s">
        <v>51</v>
      </c>
      <c r="G38" s="6"/>
      <c r="H38" s="14"/>
    </row>
    <row r="39" spans="1:9" x14ac:dyDescent="0.25">
      <c r="A39" s="149" t="s">
        <v>133</v>
      </c>
      <c r="B39" s="120" t="s">
        <v>49</v>
      </c>
      <c r="C39" s="10" t="s">
        <v>133</v>
      </c>
      <c r="D39" s="10" t="s">
        <v>43</v>
      </c>
      <c r="E39" s="11" t="s">
        <v>87</v>
      </c>
      <c r="F39" s="10"/>
      <c r="G39" s="10"/>
      <c r="H39" s="15"/>
    </row>
    <row r="40" spans="1:9" x14ac:dyDescent="0.25">
      <c r="A40" s="150"/>
      <c r="B40" s="121"/>
      <c r="C40" s="4" t="s">
        <v>43</v>
      </c>
      <c r="D40" s="4" t="s">
        <v>44</v>
      </c>
      <c r="E40" s="5" t="s">
        <v>81</v>
      </c>
      <c r="F40" s="4"/>
      <c r="G40" s="4"/>
      <c r="H40" s="13"/>
    </row>
    <row r="41" spans="1:9" x14ac:dyDescent="0.25">
      <c r="A41" s="150"/>
      <c r="B41" s="121"/>
      <c r="C41" s="4" t="s">
        <v>44</v>
      </c>
      <c r="D41" s="4" t="s">
        <v>45</v>
      </c>
      <c r="E41" s="5" t="s">
        <v>79</v>
      </c>
      <c r="F41" s="4"/>
      <c r="G41" s="4"/>
      <c r="H41" s="13"/>
    </row>
    <row r="42" spans="1:9" x14ac:dyDescent="0.25">
      <c r="A42" s="150"/>
      <c r="B42" s="121"/>
      <c r="C42" s="4" t="s">
        <v>45</v>
      </c>
      <c r="D42" s="4" t="s">
        <v>52</v>
      </c>
      <c r="E42" s="5" t="s">
        <v>80</v>
      </c>
      <c r="F42" s="4"/>
      <c r="G42" s="4"/>
      <c r="H42" s="13"/>
    </row>
    <row r="43" spans="1:9" x14ac:dyDescent="0.25">
      <c r="A43" s="150"/>
      <c r="B43" s="121"/>
      <c r="C43" s="4" t="s">
        <v>52</v>
      </c>
      <c r="D43" s="4" t="s">
        <v>50</v>
      </c>
      <c r="E43" s="5" t="s">
        <v>92</v>
      </c>
      <c r="F43" s="4" t="s">
        <v>51</v>
      </c>
      <c r="G43" s="4"/>
      <c r="H43" s="13"/>
    </row>
    <row r="44" spans="1:9" ht="13.5" thickBot="1" x14ac:dyDescent="0.3">
      <c r="A44" s="150"/>
      <c r="B44" s="121"/>
      <c r="C44" s="4" t="s">
        <v>50</v>
      </c>
      <c r="D44" s="4" t="s">
        <v>49</v>
      </c>
      <c r="E44" s="5" t="s">
        <v>84</v>
      </c>
      <c r="F44" s="4"/>
      <c r="G44" s="4"/>
      <c r="H44" s="13"/>
    </row>
    <row r="45" spans="1:9" x14ac:dyDescent="0.25">
      <c r="A45" s="114" t="s">
        <v>134</v>
      </c>
      <c r="B45" s="120" t="s">
        <v>49</v>
      </c>
      <c r="C45" s="10" t="s">
        <v>134</v>
      </c>
      <c r="D45" s="10" t="s">
        <v>44</v>
      </c>
      <c r="E45" s="11" t="s">
        <v>81</v>
      </c>
      <c r="F45" s="10"/>
      <c r="G45" s="10"/>
      <c r="H45" s="10"/>
      <c r="I45" s="1"/>
    </row>
    <row r="46" spans="1:9" x14ac:dyDescent="0.25">
      <c r="A46" s="115"/>
      <c r="B46" s="121"/>
      <c r="C46" s="4" t="s">
        <v>206</v>
      </c>
      <c r="D46" s="4" t="s">
        <v>45</v>
      </c>
      <c r="E46" s="5" t="s">
        <v>79</v>
      </c>
      <c r="F46" s="4" t="s">
        <v>51</v>
      </c>
      <c r="G46" s="4"/>
      <c r="H46" s="4"/>
      <c r="I46" s="1"/>
    </row>
    <row r="47" spans="1:9" x14ac:dyDescent="0.25">
      <c r="A47" s="115"/>
      <c r="B47" s="121"/>
      <c r="C47" s="4" t="s">
        <v>45</v>
      </c>
      <c r="D47" s="4" t="s">
        <v>52</v>
      </c>
      <c r="E47" s="5" t="s">
        <v>81</v>
      </c>
      <c r="F47" s="4"/>
      <c r="G47" s="4"/>
      <c r="H47" s="4"/>
      <c r="I47" s="1"/>
    </row>
    <row r="48" spans="1:9" x14ac:dyDescent="0.25">
      <c r="A48" s="115"/>
      <c r="B48" s="121"/>
      <c r="C48" s="4" t="s">
        <v>52</v>
      </c>
      <c r="D48" s="4" t="s">
        <v>50</v>
      </c>
      <c r="E48" s="5" t="s">
        <v>92</v>
      </c>
      <c r="F48" s="4"/>
      <c r="G48" s="4"/>
      <c r="H48" s="4"/>
      <c r="I48" s="1"/>
    </row>
    <row r="49" spans="1:9" ht="13.5" thickBot="1" x14ac:dyDescent="0.3">
      <c r="A49" s="115"/>
      <c r="B49" s="121"/>
      <c r="C49" s="4" t="s">
        <v>50</v>
      </c>
      <c r="D49" s="4" t="s">
        <v>49</v>
      </c>
      <c r="E49" s="5" t="s">
        <v>84</v>
      </c>
      <c r="F49" s="4"/>
      <c r="G49" s="4"/>
      <c r="H49" s="4"/>
      <c r="I49" s="1"/>
    </row>
    <row r="50" spans="1:9" x14ac:dyDescent="0.25">
      <c r="A50" s="114" t="s">
        <v>62</v>
      </c>
      <c r="B50" s="117" t="s">
        <v>4</v>
      </c>
      <c r="C50" s="10" t="s">
        <v>62</v>
      </c>
      <c r="D50" s="10" t="str">
        <f>+C51</f>
        <v>HONDA</v>
      </c>
      <c r="E50" s="11" t="s">
        <v>82</v>
      </c>
      <c r="F50" s="10"/>
      <c r="G50" s="10"/>
      <c r="H50" s="15"/>
    </row>
    <row r="51" spans="1:9" x14ac:dyDescent="0.25">
      <c r="A51" s="115"/>
      <c r="B51" s="118"/>
      <c r="C51" s="4" t="s">
        <v>10</v>
      </c>
      <c r="D51" s="4" t="str">
        <f>+C52</f>
        <v>ALTO DEL TRIGO</v>
      </c>
      <c r="E51" s="5" t="s">
        <v>81</v>
      </c>
      <c r="F51" s="4"/>
      <c r="G51" s="4"/>
      <c r="H51" s="13"/>
    </row>
    <row r="52" spans="1:9" x14ac:dyDescent="0.25">
      <c r="A52" s="126"/>
      <c r="B52" s="125"/>
      <c r="C52" s="4" t="s">
        <v>11</v>
      </c>
      <c r="D52" s="17" t="s">
        <v>12</v>
      </c>
      <c r="E52" s="18" t="s">
        <v>83</v>
      </c>
      <c r="F52" s="17"/>
      <c r="G52" s="17"/>
      <c r="H52" s="19"/>
    </row>
    <row r="53" spans="1:9" ht="13.5" thickBot="1" x14ac:dyDescent="0.3">
      <c r="A53" s="116"/>
      <c r="B53" s="119"/>
      <c r="C53" s="6" t="s">
        <v>12</v>
      </c>
      <c r="D53" s="17" t="s">
        <v>4</v>
      </c>
      <c r="E53" s="7" t="s">
        <v>83</v>
      </c>
      <c r="F53" s="6"/>
      <c r="G53" s="6"/>
      <c r="H53" s="14"/>
    </row>
    <row r="54" spans="1:9" x14ac:dyDescent="0.25">
      <c r="A54" s="122" t="s">
        <v>122</v>
      </c>
      <c r="B54" s="117" t="s">
        <v>65</v>
      </c>
      <c r="C54" s="10" t="s">
        <v>60</v>
      </c>
      <c r="D54" s="10" t="str">
        <f>+C55</f>
        <v>CALARCÁ</v>
      </c>
      <c r="E54" s="11" t="s">
        <v>85</v>
      </c>
      <c r="F54" s="10"/>
      <c r="G54" s="10"/>
      <c r="H54" s="15"/>
    </row>
    <row r="55" spans="1:9" x14ac:dyDescent="0.25">
      <c r="A55" s="123"/>
      <c r="B55" s="118"/>
      <c r="C55" s="4" t="s">
        <v>53</v>
      </c>
      <c r="D55" s="4" t="str">
        <f t="shared" ref="D55:D58" si="0">+C56</f>
        <v>CAJAMARCA</v>
      </c>
      <c r="E55" s="5" t="s">
        <v>83</v>
      </c>
      <c r="F55" s="4"/>
      <c r="G55" s="4"/>
      <c r="H55" s="13"/>
    </row>
    <row r="56" spans="1:9" x14ac:dyDescent="0.25">
      <c r="A56" s="123"/>
      <c r="B56" s="118"/>
      <c r="C56" s="4" t="s">
        <v>54</v>
      </c>
      <c r="D56" s="4" t="str">
        <f t="shared" si="0"/>
        <v>LA MARTINICA IBAGUÉ (SOLO TAG)</v>
      </c>
      <c r="E56" s="5" t="s">
        <v>85</v>
      </c>
      <c r="F56" s="4"/>
      <c r="G56" s="4"/>
      <c r="H56" s="13"/>
    </row>
    <row r="57" spans="1:9" x14ac:dyDescent="0.25">
      <c r="A57" s="123"/>
      <c r="B57" s="118"/>
      <c r="C57" s="4" t="s">
        <v>108</v>
      </c>
      <c r="D57" s="4" t="str">
        <f t="shared" si="0"/>
        <v>TERPEL LAS AVISPAS (GUALANDAY)</v>
      </c>
      <c r="E57" s="5" t="s">
        <v>79</v>
      </c>
      <c r="F57" s="4"/>
      <c r="G57" s="4"/>
      <c r="H57" s="13"/>
    </row>
    <row r="58" spans="1:9" x14ac:dyDescent="0.25">
      <c r="A58" s="123"/>
      <c r="B58" s="118"/>
      <c r="C58" s="4" t="s">
        <v>57</v>
      </c>
      <c r="D58" s="4" t="str">
        <f t="shared" si="0"/>
        <v>GRANADA</v>
      </c>
      <c r="E58" s="5" t="s">
        <v>82</v>
      </c>
      <c r="F58" s="4"/>
      <c r="G58" s="4"/>
      <c r="H58" s="13"/>
    </row>
    <row r="59" spans="1:9" ht="13.5" thickBot="1" x14ac:dyDescent="0.3">
      <c r="A59" s="124"/>
      <c r="B59" s="119"/>
      <c r="C59" s="6" t="s">
        <v>58</v>
      </c>
      <c r="D59" s="6" t="s">
        <v>78</v>
      </c>
      <c r="E59" s="7" t="s">
        <v>81</v>
      </c>
      <c r="F59" s="6"/>
      <c r="G59" s="6"/>
      <c r="H59" s="14"/>
    </row>
    <row r="60" spans="1:9" x14ac:dyDescent="0.25">
      <c r="A60" s="114" t="s">
        <v>60</v>
      </c>
      <c r="B60" s="117" t="s">
        <v>67</v>
      </c>
      <c r="C60" s="10" t="s">
        <v>60</v>
      </c>
      <c r="D60" s="10" t="str">
        <f>+C61</f>
        <v>HONDA</v>
      </c>
      <c r="E60" s="11" t="s">
        <v>93</v>
      </c>
      <c r="F60" s="10"/>
      <c r="G60" s="10"/>
      <c r="H60" s="15"/>
    </row>
    <row r="61" spans="1:9" x14ac:dyDescent="0.25">
      <c r="A61" s="115"/>
      <c r="B61" s="118"/>
      <c r="C61" s="4" t="s">
        <v>10</v>
      </c>
      <c r="D61" s="4" t="str">
        <f t="shared" ref="D61:D63" si="1">+C62</f>
        <v>EL DOS Y MEDIO (SOLO TAG)</v>
      </c>
      <c r="E61" s="5" t="s">
        <v>86</v>
      </c>
      <c r="F61" s="4"/>
      <c r="G61" s="4"/>
      <c r="H61" s="13"/>
    </row>
    <row r="62" spans="1:9" x14ac:dyDescent="0.25">
      <c r="A62" s="115"/>
      <c r="B62" s="118"/>
      <c r="C62" s="4" t="s">
        <v>21</v>
      </c>
      <c r="D62" s="4" t="str">
        <f t="shared" si="1"/>
        <v>EL VELEÑO</v>
      </c>
      <c r="E62" s="5" t="s">
        <v>80</v>
      </c>
      <c r="F62" s="4"/>
      <c r="G62" s="4"/>
      <c r="H62" s="13"/>
    </row>
    <row r="63" spans="1:9" x14ac:dyDescent="0.25">
      <c r="A63" s="115"/>
      <c r="B63" s="118"/>
      <c r="C63" s="4" t="s">
        <v>9</v>
      </c>
      <c r="D63" s="4" t="str">
        <f t="shared" si="1"/>
        <v>LA LIZAMA</v>
      </c>
      <c r="E63" s="5" t="s">
        <v>80</v>
      </c>
      <c r="F63" s="4"/>
      <c r="G63" s="4"/>
      <c r="H63" s="13"/>
    </row>
    <row r="64" spans="1:9" ht="13.5" thickBot="1" x14ac:dyDescent="0.3">
      <c r="A64" s="116"/>
      <c r="B64" s="119"/>
      <c r="C64" s="6" t="s">
        <v>8</v>
      </c>
      <c r="D64" s="6" t="s">
        <v>67</v>
      </c>
      <c r="E64" s="7" t="s">
        <v>81</v>
      </c>
      <c r="F64" s="6"/>
      <c r="G64" s="6"/>
      <c r="H64" s="14"/>
    </row>
    <row r="65" spans="1:8" x14ac:dyDescent="0.25">
      <c r="A65" s="114" t="s">
        <v>60</v>
      </c>
      <c r="B65" s="117" t="s">
        <v>68</v>
      </c>
      <c r="C65" s="10" t="s">
        <v>60</v>
      </c>
      <c r="D65" s="10" t="str">
        <f>+C66</f>
        <v>LA FELISA (SOLO TAG)</v>
      </c>
      <c r="E65" s="11" t="s">
        <v>81</v>
      </c>
      <c r="F65" s="10"/>
      <c r="G65" s="10"/>
      <c r="H65" s="15"/>
    </row>
    <row r="66" spans="1:8" x14ac:dyDescent="0.25">
      <c r="A66" s="115"/>
      <c r="B66" s="118"/>
      <c r="C66" s="4" t="s">
        <v>41</v>
      </c>
      <c r="D66" s="4" t="str">
        <f t="shared" ref="D66:D73" si="2">+C67</f>
        <v>MARMATO</v>
      </c>
      <c r="E66" s="5" t="s">
        <v>87</v>
      </c>
      <c r="F66" s="4"/>
      <c r="G66" s="4"/>
      <c r="H66" s="13"/>
    </row>
    <row r="67" spans="1:8" x14ac:dyDescent="0.25">
      <c r="A67" s="115"/>
      <c r="B67" s="118"/>
      <c r="C67" s="4" t="s">
        <v>40</v>
      </c>
      <c r="D67" s="4" t="str">
        <f t="shared" si="2"/>
        <v>LOS LAGOS</v>
      </c>
      <c r="E67" s="5" t="s">
        <v>92</v>
      </c>
      <c r="F67" s="4"/>
      <c r="G67" s="4"/>
      <c r="H67" s="13"/>
    </row>
    <row r="68" spans="1:8" x14ac:dyDescent="0.25">
      <c r="A68" s="115"/>
      <c r="B68" s="118"/>
      <c r="C68" s="4" t="s">
        <v>39</v>
      </c>
      <c r="D68" s="4" t="str">
        <f t="shared" si="2"/>
        <v>EL TRAPICHE (SOLO TAG)</v>
      </c>
      <c r="E68" s="5" t="s">
        <v>80</v>
      </c>
      <c r="F68" s="4"/>
      <c r="G68" s="4"/>
      <c r="H68" s="13"/>
    </row>
    <row r="69" spans="1:8" x14ac:dyDescent="0.25">
      <c r="A69" s="115"/>
      <c r="B69" s="118"/>
      <c r="C69" s="4" t="s">
        <v>31</v>
      </c>
      <c r="D69" s="4" t="str">
        <f t="shared" si="2"/>
        <v>EL HATILLO / GIRARDOTA</v>
      </c>
      <c r="E69" s="5" t="s">
        <v>89</v>
      </c>
      <c r="F69" s="4"/>
      <c r="G69" s="4"/>
      <c r="H69" s="13"/>
    </row>
    <row r="70" spans="1:8" x14ac:dyDescent="0.25">
      <c r="A70" s="115"/>
      <c r="B70" s="118"/>
      <c r="C70" s="4" t="s">
        <v>63</v>
      </c>
      <c r="D70" s="4" t="str">
        <f t="shared" si="2"/>
        <v>YARUMAL</v>
      </c>
      <c r="E70" s="5" t="s">
        <v>82</v>
      </c>
      <c r="F70" s="4"/>
      <c r="G70" s="4"/>
      <c r="H70" s="13"/>
    </row>
    <row r="71" spans="1:8" x14ac:dyDescent="0.25">
      <c r="A71" s="115"/>
      <c r="B71" s="118"/>
      <c r="C71" s="4" t="s">
        <v>37</v>
      </c>
      <c r="D71" s="4" t="str">
        <f t="shared" si="2"/>
        <v>TARAZA (SOLO TAG)</v>
      </c>
      <c r="E71" s="5">
        <v>4</v>
      </c>
      <c r="F71" s="4"/>
      <c r="G71" s="4"/>
      <c r="H71" s="13"/>
    </row>
    <row r="72" spans="1:8" x14ac:dyDescent="0.25">
      <c r="A72" s="115"/>
      <c r="B72" s="118"/>
      <c r="C72" s="4" t="s">
        <v>36</v>
      </c>
      <c r="D72" s="4" t="str">
        <f t="shared" si="2"/>
        <v>CAUCACIA</v>
      </c>
      <c r="E72" s="5" t="s">
        <v>85</v>
      </c>
      <c r="F72" s="4"/>
      <c r="G72" s="4"/>
      <c r="H72" s="13"/>
    </row>
    <row r="73" spans="1:8" x14ac:dyDescent="0.25">
      <c r="A73" s="115"/>
      <c r="B73" s="118"/>
      <c r="C73" s="4" t="s">
        <v>28</v>
      </c>
      <c r="D73" s="4" t="str">
        <f t="shared" si="2"/>
        <v>PLANETA RICA</v>
      </c>
      <c r="E73" s="5" t="s">
        <v>150</v>
      </c>
      <c r="F73" s="4"/>
      <c r="G73" s="4"/>
      <c r="H73" s="13"/>
    </row>
    <row r="74" spans="1:8" ht="13.5" thickBot="1" x14ac:dyDescent="0.3">
      <c r="A74" s="116"/>
      <c r="B74" s="119"/>
      <c r="C74" s="6" t="s">
        <v>27</v>
      </c>
      <c r="D74" s="6" t="s">
        <v>68</v>
      </c>
      <c r="E74" s="5" t="s">
        <v>150</v>
      </c>
      <c r="F74" s="6"/>
      <c r="G74" s="6"/>
      <c r="H74" s="14"/>
    </row>
    <row r="75" spans="1:8" x14ac:dyDescent="0.25">
      <c r="A75" s="114" t="s">
        <v>109</v>
      </c>
      <c r="B75" s="117" t="s">
        <v>3</v>
      </c>
      <c r="C75" s="93" t="s">
        <v>110</v>
      </c>
      <c r="D75" s="94"/>
      <c r="E75" s="11"/>
      <c r="F75" s="10"/>
      <c r="G75" s="10"/>
      <c r="H75" s="15"/>
    </row>
    <row r="76" spans="1:8" x14ac:dyDescent="0.25">
      <c r="A76" s="115"/>
      <c r="B76" s="118"/>
      <c r="C76" s="4" t="s">
        <v>109</v>
      </c>
      <c r="D76" s="4" t="s">
        <v>54</v>
      </c>
      <c r="E76" s="5" t="s">
        <v>81</v>
      </c>
      <c r="F76" s="4"/>
      <c r="G76" s="4"/>
      <c r="H76" s="13"/>
    </row>
    <row r="77" spans="1:8" x14ac:dyDescent="0.25">
      <c r="A77" s="115"/>
      <c r="B77" s="118"/>
      <c r="C77" s="4" t="s">
        <v>54</v>
      </c>
      <c r="D77" s="4" t="s">
        <v>108</v>
      </c>
      <c r="E77" s="5" t="s">
        <v>85</v>
      </c>
      <c r="F77" s="4"/>
      <c r="G77" s="4"/>
      <c r="H77" s="13"/>
    </row>
    <row r="78" spans="1:8" x14ac:dyDescent="0.25">
      <c r="A78" s="115"/>
      <c r="B78" s="118"/>
      <c r="C78" s="4" t="s">
        <v>108</v>
      </c>
      <c r="D78" s="4" t="s">
        <v>10</v>
      </c>
      <c r="E78" s="5" t="s">
        <v>92</v>
      </c>
      <c r="F78" s="4"/>
      <c r="G78" s="4"/>
      <c r="H78" s="13"/>
    </row>
    <row r="79" spans="1:8" x14ac:dyDescent="0.25">
      <c r="A79" s="115"/>
      <c r="B79" s="118"/>
      <c r="C79" s="4" t="s">
        <v>10</v>
      </c>
      <c r="D79" s="4" t="s">
        <v>21</v>
      </c>
      <c r="E79" s="5" t="s">
        <v>81</v>
      </c>
      <c r="F79" s="4"/>
      <c r="G79" s="4"/>
      <c r="H79" s="13"/>
    </row>
    <row r="80" spans="1:8" x14ac:dyDescent="0.25">
      <c r="A80" s="115"/>
      <c r="B80" s="118"/>
      <c r="C80" s="4" t="s">
        <v>21</v>
      </c>
      <c r="D80" s="4" t="s">
        <v>9</v>
      </c>
      <c r="E80" s="5" t="s">
        <v>81</v>
      </c>
      <c r="F80" s="4"/>
      <c r="G80" s="4"/>
      <c r="H80" s="13"/>
    </row>
    <row r="81" spans="1:8" x14ac:dyDescent="0.25">
      <c r="A81" s="115"/>
      <c r="B81" s="118"/>
      <c r="C81" s="4" t="s">
        <v>9</v>
      </c>
      <c r="D81" s="4" t="s">
        <v>8</v>
      </c>
      <c r="E81" s="5" t="s">
        <v>80</v>
      </c>
      <c r="F81" s="4"/>
      <c r="G81" s="4"/>
      <c r="H81" s="13"/>
    </row>
    <row r="82" spans="1:8" x14ac:dyDescent="0.25">
      <c r="A82" s="115"/>
      <c r="B82" s="118"/>
      <c r="C82" s="4" t="s">
        <v>8</v>
      </c>
      <c r="D82" s="4" t="s">
        <v>19</v>
      </c>
      <c r="E82" s="5" t="s">
        <v>80</v>
      </c>
      <c r="F82" s="4"/>
      <c r="G82" s="4"/>
      <c r="H82" s="13"/>
    </row>
    <row r="83" spans="1:8" x14ac:dyDescent="0.25">
      <c r="A83" s="115"/>
      <c r="B83" s="118"/>
      <c r="C83" s="4" t="s">
        <v>19</v>
      </c>
      <c r="D83" s="4" t="s">
        <v>7</v>
      </c>
      <c r="E83" s="5" t="s">
        <v>80</v>
      </c>
      <c r="F83" s="4"/>
      <c r="G83" s="4"/>
      <c r="H83" s="13"/>
    </row>
    <row r="84" spans="1:8" x14ac:dyDescent="0.25">
      <c r="A84" s="115"/>
      <c r="B84" s="118"/>
      <c r="C84" s="4" t="s">
        <v>7</v>
      </c>
      <c r="D84" s="4" t="s">
        <v>20</v>
      </c>
      <c r="E84" s="5" t="s">
        <v>80</v>
      </c>
      <c r="F84" s="4"/>
      <c r="G84" s="4"/>
      <c r="H84" s="13"/>
    </row>
    <row r="85" spans="1:8" x14ac:dyDescent="0.25">
      <c r="A85" s="115"/>
      <c r="B85" s="118"/>
      <c r="C85" s="4" t="s">
        <v>20</v>
      </c>
      <c r="D85" s="4" t="s">
        <v>6</v>
      </c>
      <c r="E85" s="5" t="s">
        <v>83</v>
      </c>
      <c r="F85" s="4"/>
      <c r="G85" s="4"/>
      <c r="H85" s="13"/>
    </row>
    <row r="86" spans="1:8" x14ac:dyDescent="0.25">
      <c r="A86" s="115"/>
      <c r="B86" s="118"/>
      <c r="C86" s="4" t="s">
        <v>6</v>
      </c>
      <c r="D86" s="4" t="s">
        <v>5</v>
      </c>
      <c r="E86" s="5" t="s">
        <v>83</v>
      </c>
      <c r="F86" s="4"/>
      <c r="G86" s="4"/>
      <c r="H86" s="13"/>
    </row>
    <row r="87" spans="1:8" ht="13.5" thickBot="1" x14ac:dyDescent="0.3">
      <c r="A87" s="126"/>
      <c r="B87" s="125"/>
      <c r="C87" s="17" t="s">
        <v>5</v>
      </c>
      <c r="D87" s="17" t="s">
        <v>3</v>
      </c>
      <c r="E87" s="18" t="s">
        <v>81</v>
      </c>
      <c r="F87" s="17"/>
      <c r="G87" s="17"/>
      <c r="H87" s="19"/>
    </row>
    <row r="88" spans="1:8" x14ac:dyDescent="0.25">
      <c r="A88" s="114" t="s">
        <v>109</v>
      </c>
      <c r="B88" s="117" t="s">
        <v>75</v>
      </c>
      <c r="C88" s="93" t="s">
        <v>110</v>
      </c>
      <c r="D88" s="94"/>
      <c r="E88" s="11"/>
      <c r="F88" s="10"/>
      <c r="G88" s="10"/>
      <c r="H88" s="15"/>
    </row>
    <row r="89" spans="1:8" x14ac:dyDescent="0.25">
      <c r="A89" s="115"/>
      <c r="B89" s="118"/>
      <c r="C89" s="4" t="s">
        <v>109</v>
      </c>
      <c r="D89" s="4" t="s">
        <v>54</v>
      </c>
      <c r="E89" s="5" t="s">
        <v>81</v>
      </c>
      <c r="F89" s="4"/>
      <c r="G89" s="4"/>
      <c r="H89" s="13"/>
    </row>
    <row r="90" spans="1:8" x14ac:dyDescent="0.25">
      <c r="A90" s="115"/>
      <c r="B90" s="118"/>
      <c r="C90" s="4" t="s">
        <v>54</v>
      </c>
      <c r="D90" s="4" t="s">
        <v>108</v>
      </c>
      <c r="E90" s="5" t="s">
        <v>85</v>
      </c>
      <c r="F90" s="4"/>
      <c r="G90" s="4"/>
      <c r="H90" s="13"/>
    </row>
    <row r="91" spans="1:8" x14ac:dyDescent="0.25">
      <c r="A91" s="115"/>
      <c r="B91" s="118"/>
      <c r="C91" s="4" t="s">
        <v>108</v>
      </c>
      <c r="D91" s="4" t="s">
        <v>10</v>
      </c>
      <c r="E91" s="5" t="s">
        <v>92</v>
      </c>
      <c r="F91" s="4"/>
      <c r="G91" s="4"/>
      <c r="H91" s="13"/>
    </row>
    <row r="92" spans="1:8" x14ac:dyDescent="0.25">
      <c r="A92" s="115"/>
      <c r="B92" s="118"/>
      <c r="C92" s="4" t="s">
        <v>10</v>
      </c>
      <c r="D92" s="4" t="s">
        <v>21</v>
      </c>
      <c r="E92" s="5" t="s">
        <v>81</v>
      </c>
      <c r="F92" s="4"/>
      <c r="G92" s="4"/>
      <c r="H92" s="13"/>
    </row>
    <row r="93" spans="1:8" x14ac:dyDescent="0.25">
      <c r="A93" s="115"/>
      <c r="B93" s="118"/>
      <c r="C93" s="4" t="s">
        <v>21</v>
      </c>
      <c r="D93" s="4" t="s">
        <v>9</v>
      </c>
      <c r="E93" s="5" t="s">
        <v>81</v>
      </c>
      <c r="F93" s="4"/>
      <c r="G93" s="4"/>
      <c r="H93" s="13"/>
    </row>
    <row r="94" spans="1:8" x14ac:dyDescent="0.25">
      <c r="A94" s="115"/>
      <c r="B94" s="118"/>
      <c r="C94" s="4" t="s">
        <v>9</v>
      </c>
      <c r="D94" s="4" t="s">
        <v>8</v>
      </c>
      <c r="E94" s="5" t="s">
        <v>80</v>
      </c>
      <c r="F94" s="4"/>
      <c r="G94" s="4"/>
      <c r="H94" s="13"/>
    </row>
    <row r="95" spans="1:8" x14ac:dyDescent="0.25">
      <c r="A95" s="115"/>
      <c r="B95" s="118"/>
      <c r="C95" s="4" t="s">
        <v>8</v>
      </c>
      <c r="D95" s="4" t="s">
        <v>19</v>
      </c>
      <c r="E95" s="5" t="s">
        <v>80</v>
      </c>
      <c r="F95" s="4"/>
      <c r="G95" s="4"/>
      <c r="H95" s="13"/>
    </row>
    <row r="96" spans="1:8" x14ac:dyDescent="0.25">
      <c r="A96" s="115"/>
      <c r="B96" s="118"/>
      <c r="C96" s="4" t="s">
        <v>19</v>
      </c>
      <c r="D96" s="4" t="s">
        <v>7</v>
      </c>
      <c r="E96" s="5" t="s">
        <v>80</v>
      </c>
      <c r="F96" s="4"/>
      <c r="G96" s="4"/>
      <c r="H96" s="13"/>
    </row>
    <row r="97" spans="1:8" x14ac:dyDescent="0.25">
      <c r="A97" s="115"/>
      <c r="B97" s="118"/>
      <c r="C97" s="4" t="s">
        <v>7</v>
      </c>
      <c r="D97" s="4" t="s">
        <v>20</v>
      </c>
      <c r="E97" s="5" t="s">
        <v>80</v>
      </c>
      <c r="F97" s="4"/>
      <c r="G97" s="4"/>
      <c r="H97" s="13"/>
    </row>
    <row r="98" spans="1:8" x14ac:dyDescent="0.25">
      <c r="A98" s="115"/>
      <c r="B98" s="118"/>
      <c r="C98" s="4" t="s">
        <v>20</v>
      </c>
      <c r="D98" s="4" t="s">
        <v>6</v>
      </c>
      <c r="E98" s="5" t="s">
        <v>83</v>
      </c>
      <c r="F98" s="4"/>
      <c r="G98" s="4"/>
      <c r="H98" s="13"/>
    </row>
    <row r="99" spans="1:8" x14ac:dyDescent="0.25">
      <c r="A99" s="115"/>
      <c r="B99" s="118"/>
      <c r="C99" s="4" t="s">
        <v>6</v>
      </c>
      <c r="D99" s="4" t="s">
        <v>25</v>
      </c>
      <c r="E99" s="5" t="s">
        <v>82</v>
      </c>
      <c r="F99" s="4"/>
      <c r="G99" s="4"/>
      <c r="H99" s="13"/>
    </row>
    <row r="100" spans="1:8" x14ac:dyDescent="0.25">
      <c r="A100" s="115"/>
      <c r="B100" s="118"/>
      <c r="C100" s="4" t="s">
        <v>25</v>
      </c>
      <c r="D100" s="4" t="s">
        <v>24</v>
      </c>
      <c r="E100" s="5" t="s">
        <v>83</v>
      </c>
      <c r="F100" s="4"/>
      <c r="G100" s="4"/>
      <c r="H100" s="13"/>
    </row>
    <row r="101" spans="1:8" x14ac:dyDescent="0.25">
      <c r="A101" s="115"/>
      <c r="B101" s="118"/>
      <c r="C101" s="4" t="s">
        <v>24</v>
      </c>
      <c r="D101" s="4" t="s">
        <v>23</v>
      </c>
      <c r="E101" s="5" t="s">
        <v>80</v>
      </c>
      <c r="F101" s="4"/>
      <c r="G101" s="4"/>
      <c r="H101" s="13"/>
    </row>
    <row r="102" spans="1:8" ht="13.5" thickBot="1" x14ac:dyDescent="0.3">
      <c r="A102" s="115"/>
      <c r="B102" s="118"/>
      <c r="C102" s="4" t="s">
        <v>23</v>
      </c>
      <c r="D102" s="4" t="s">
        <v>75</v>
      </c>
      <c r="E102" s="5" t="s">
        <v>87</v>
      </c>
      <c r="F102" s="4"/>
      <c r="G102" s="4"/>
      <c r="H102" s="13"/>
    </row>
    <row r="103" spans="1:8" x14ac:dyDescent="0.25">
      <c r="A103" s="114" t="s">
        <v>109</v>
      </c>
      <c r="B103" s="117" t="s">
        <v>49</v>
      </c>
      <c r="C103" s="10" t="s">
        <v>109</v>
      </c>
      <c r="D103" s="10" t="s">
        <v>44</v>
      </c>
      <c r="E103" s="11" t="s">
        <v>80</v>
      </c>
      <c r="F103" s="10"/>
      <c r="G103" s="10"/>
      <c r="H103" s="15"/>
    </row>
    <row r="104" spans="1:8" x14ac:dyDescent="0.25">
      <c r="A104" s="115"/>
      <c r="B104" s="118"/>
      <c r="C104" s="4" t="s">
        <v>44</v>
      </c>
      <c r="D104" s="4" t="s">
        <v>45</v>
      </c>
      <c r="E104" s="5" t="s">
        <v>87</v>
      </c>
      <c r="F104" s="4"/>
      <c r="G104" s="4"/>
      <c r="H104" s="13"/>
    </row>
    <row r="105" spans="1:8" x14ac:dyDescent="0.25">
      <c r="A105" s="115"/>
      <c r="B105" s="118"/>
      <c r="C105" s="4" t="s">
        <v>45</v>
      </c>
      <c r="D105" s="4" t="s">
        <v>52</v>
      </c>
      <c r="E105" s="5" t="s">
        <v>80</v>
      </c>
      <c r="F105" s="4"/>
      <c r="G105" s="4"/>
      <c r="H105" s="13"/>
    </row>
    <row r="106" spans="1:8" x14ac:dyDescent="0.25">
      <c r="A106" s="115"/>
      <c r="B106" s="118"/>
      <c r="C106" s="4" t="s">
        <v>52</v>
      </c>
      <c r="D106" s="4" t="s">
        <v>50</v>
      </c>
      <c r="E106" s="5" t="s">
        <v>149</v>
      </c>
      <c r="F106" s="4"/>
      <c r="G106" s="4"/>
      <c r="H106" s="13"/>
    </row>
    <row r="107" spans="1:8" ht="13.5" thickBot="1" x14ac:dyDescent="0.3">
      <c r="A107" s="126"/>
      <c r="B107" s="125"/>
      <c r="C107" s="17" t="s">
        <v>50</v>
      </c>
      <c r="D107" s="17" t="s">
        <v>49</v>
      </c>
      <c r="E107" s="18" t="s">
        <v>84</v>
      </c>
      <c r="F107" s="17"/>
      <c r="G107" s="17"/>
      <c r="H107" s="19"/>
    </row>
    <row r="108" spans="1:8" x14ac:dyDescent="0.25">
      <c r="A108" s="114" t="s">
        <v>130</v>
      </c>
      <c r="B108" s="117" t="s">
        <v>64</v>
      </c>
      <c r="C108" s="40" t="s">
        <v>130</v>
      </c>
      <c r="D108" s="40" t="s">
        <v>41</v>
      </c>
      <c r="E108" s="41" t="s">
        <v>126</v>
      </c>
      <c r="F108" s="10"/>
      <c r="G108" s="10"/>
      <c r="H108" s="15"/>
    </row>
    <row r="109" spans="1:8" x14ac:dyDescent="0.25">
      <c r="A109" s="115"/>
      <c r="B109" s="118"/>
      <c r="C109" s="27" t="s">
        <v>41</v>
      </c>
      <c r="D109" s="27" t="s">
        <v>40</v>
      </c>
      <c r="E109" s="28" t="s">
        <v>126</v>
      </c>
      <c r="F109" s="4"/>
      <c r="G109" s="5"/>
      <c r="H109" s="42"/>
    </row>
    <row r="110" spans="1:8" x14ac:dyDescent="0.25">
      <c r="A110" s="115"/>
      <c r="B110" s="118"/>
      <c r="C110" s="27" t="s">
        <v>40</v>
      </c>
      <c r="D110" s="27" t="s">
        <v>39</v>
      </c>
      <c r="E110" s="28" t="s">
        <v>92</v>
      </c>
      <c r="F110" s="4"/>
      <c r="G110" s="5"/>
      <c r="H110" s="42"/>
    </row>
    <row r="111" spans="1:8" ht="13.5" thickBot="1" x14ac:dyDescent="0.3">
      <c r="A111" s="116"/>
      <c r="B111" s="119"/>
      <c r="C111" s="43" t="s">
        <v>39</v>
      </c>
      <c r="D111" s="43" t="s">
        <v>64</v>
      </c>
      <c r="E111" s="44" t="s">
        <v>126</v>
      </c>
      <c r="F111" s="6"/>
      <c r="G111" s="7"/>
      <c r="H111" s="45"/>
    </row>
    <row r="113" spans="3:8" x14ac:dyDescent="0.25">
      <c r="C113" s="113" t="s">
        <v>138</v>
      </c>
      <c r="D113" s="113"/>
      <c r="E113" s="113" t="s">
        <v>139</v>
      </c>
      <c r="F113" s="113"/>
      <c r="G113" s="113" t="s">
        <v>140</v>
      </c>
      <c r="H113" s="113"/>
    </row>
    <row r="114" spans="3:8" x14ac:dyDescent="0.25">
      <c r="C114" s="107" t="s">
        <v>141</v>
      </c>
      <c r="D114" s="107"/>
      <c r="E114" s="108" t="s">
        <v>142</v>
      </c>
      <c r="F114" s="109"/>
      <c r="G114" s="108" t="s">
        <v>143</v>
      </c>
      <c r="H114" s="109"/>
    </row>
    <row r="115" spans="3:8" x14ac:dyDescent="0.25">
      <c r="C115" s="107" t="s">
        <v>144</v>
      </c>
      <c r="D115" s="107"/>
      <c r="E115" s="110"/>
      <c r="F115" s="111"/>
      <c r="G115" s="110"/>
      <c r="H115" s="111"/>
    </row>
    <row r="116" spans="3:8" x14ac:dyDescent="0.25">
      <c r="C116" s="107" t="s">
        <v>147</v>
      </c>
      <c r="D116" s="107"/>
      <c r="E116" s="108" t="s">
        <v>145</v>
      </c>
      <c r="F116" s="109"/>
      <c r="G116" s="108" t="s">
        <v>146</v>
      </c>
      <c r="H116" s="109"/>
    </row>
    <row r="117" spans="3:8" x14ac:dyDescent="0.25">
      <c r="C117" s="107" t="s">
        <v>148</v>
      </c>
      <c r="D117" s="107"/>
      <c r="E117" s="110"/>
      <c r="F117" s="111"/>
      <c r="G117" s="110"/>
      <c r="H117" s="111"/>
    </row>
    <row r="118" spans="3:8" x14ac:dyDescent="0.25">
      <c r="C118" s="112">
        <v>41796</v>
      </c>
      <c r="D118" s="112"/>
      <c r="E118" s="112">
        <f>C118</f>
        <v>41796</v>
      </c>
      <c r="F118" s="112"/>
      <c r="G118" s="112">
        <f>E118</f>
        <v>41796</v>
      </c>
      <c r="H118" s="112"/>
    </row>
  </sheetData>
  <autoFilter ref="F7:G111"/>
  <mergeCells count="47">
    <mergeCell ref="A45:A49"/>
    <mergeCell ref="B88:B102"/>
    <mergeCell ref="A1:H2"/>
    <mergeCell ref="A4:H4"/>
    <mergeCell ref="A18:A31"/>
    <mergeCell ref="B18:B31"/>
    <mergeCell ref="A7:A17"/>
    <mergeCell ref="B7:B17"/>
    <mergeCell ref="C7:D7"/>
    <mergeCell ref="F7:G7"/>
    <mergeCell ref="C18:D18"/>
    <mergeCell ref="C6:H6"/>
    <mergeCell ref="F18:G18"/>
    <mergeCell ref="B32:B38"/>
    <mergeCell ref="A32:A38"/>
    <mergeCell ref="A39:A44"/>
    <mergeCell ref="B39:B44"/>
    <mergeCell ref="A108:A111"/>
    <mergeCell ref="B108:B111"/>
    <mergeCell ref="B45:B49"/>
    <mergeCell ref="B54:B59"/>
    <mergeCell ref="A54:A59"/>
    <mergeCell ref="B60:B64"/>
    <mergeCell ref="A60:A64"/>
    <mergeCell ref="B65:B74"/>
    <mergeCell ref="A65:A74"/>
    <mergeCell ref="B75:B87"/>
    <mergeCell ref="A75:A87"/>
    <mergeCell ref="B103:B107"/>
    <mergeCell ref="A103:A107"/>
    <mergeCell ref="B50:B53"/>
    <mergeCell ref="A50:A53"/>
    <mergeCell ref="A88:A102"/>
    <mergeCell ref="E113:F113"/>
    <mergeCell ref="G113:H113"/>
    <mergeCell ref="C114:D114"/>
    <mergeCell ref="E114:F115"/>
    <mergeCell ref="G114:H115"/>
    <mergeCell ref="C115:D115"/>
    <mergeCell ref="C113:D113"/>
    <mergeCell ref="C116:D116"/>
    <mergeCell ref="E116:F117"/>
    <mergeCell ref="G116:H117"/>
    <mergeCell ref="C117:D117"/>
    <mergeCell ref="C118:D118"/>
    <mergeCell ref="E118:F118"/>
    <mergeCell ref="G118:H118"/>
  </mergeCells>
  <pageMargins left="0.51181102362204722" right="0.51181102362204722" top="1.2204724409448819" bottom="0.35433070866141736" header="0.59055118110236227" footer="0"/>
  <pageSetup scale="43" orientation="portrait" r:id="rId1"/>
  <headerFooter>
    <oddHeader>&amp;C&amp;"Arial,Negrita"&amp;10RUTAS Y PUESTOS DE CONTROL
DOSQUEBRADAS 1/9
DGLG01.5
Página &amp;P de &amp;N&amp;R&amp;G</oddHeader>
  </headerFooter>
  <rowBreaks count="1" manualBreakCount="1">
    <brk id="55" max="8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topLeftCell="A55" zoomScaleNormal="100" workbookViewId="0">
      <selection activeCell="E90" sqref="E90"/>
    </sheetView>
  </sheetViews>
  <sheetFormatPr baseColWidth="10" defaultRowHeight="12.75" x14ac:dyDescent="0.25"/>
  <cols>
    <col min="1" max="1" width="16.28515625" style="1" bestFit="1" customWidth="1"/>
    <col min="2" max="2" width="15.7109375" style="1" bestFit="1" customWidth="1"/>
    <col min="3" max="4" width="28.85546875" style="1" bestFit="1" customWidth="1"/>
    <col min="5" max="5" width="11" style="2" customWidth="1"/>
    <col min="6" max="6" width="20" style="1" customWidth="1"/>
    <col min="7" max="7" width="19.5703125" style="1" customWidth="1"/>
    <col min="8" max="8" width="11.85546875" style="2" customWidth="1"/>
    <col min="9" max="9" width="19.85546875" style="2" bestFit="1" customWidth="1"/>
    <col min="10" max="16384" width="11.42578125" style="1"/>
  </cols>
  <sheetData>
    <row r="1" spans="1:8" x14ac:dyDescent="0.25">
      <c r="A1" s="161" t="s">
        <v>113</v>
      </c>
      <c r="B1" s="161"/>
      <c r="C1" s="161"/>
      <c r="D1" s="161"/>
      <c r="E1" s="161"/>
      <c r="F1" s="161"/>
      <c r="G1" s="161"/>
      <c r="H1" s="161"/>
    </row>
    <row r="2" spans="1:8" x14ac:dyDescent="0.25">
      <c r="A2" s="161"/>
      <c r="B2" s="161"/>
      <c r="C2" s="161"/>
      <c r="D2" s="161"/>
      <c r="E2" s="161"/>
      <c r="F2" s="161"/>
      <c r="G2" s="161"/>
      <c r="H2" s="161"/>
    </row>
    <row r="3" spans="1:8" ht="18.75" x14ac:dyDescent="0.25">
      <c r="A3" s="22"/>
      <c r="B3" s="22"/>
      <c r="C3" s="22"/>
      <c r="D3" s="22"/>
      <c r="E3" s="22"/>
      <c r="F3" s="22"/>
      <c r="G3" s="22"/>
      <c r="H3" s="22"/>
    </row>
    <row r="4" spans="1:8" ht="48" customHeight="1" x14ac:dyDescent="0.25">
      <c r="A4" s="128" t="s">
        <v>137</v>
      </c>
      <c r="B4" s="129"/>
      <c r="C4" s="129"/>
      <c r="D4" s="129"/>
      <c r="E4" s="129"/>
      <c r="F4" s="129"/>
      <c r="G4" s="129"/>
      <c r="H4" s="129"/>
    </row>
    <row r="5" spans="1:8" ht="13.5" thickBot="1" x14ac:dyDescent="0.3"/>
    <row r="6" spans="1:8" ht="13.5" thickBot="1" x14ac:dyDescent="0.3">
      <c r="A6" s="3" t="s">
        <v>0</v>
      </c>
      <c r="B6" s="20" t="s">
        <v>1</v>
      </c>
      <c r="C6" s="145" t="s">
        <v>2</v>
      </c>
      <c r="D6" s="145"/>
      <c r="E6" s="145"/>
      <c r="F6" s="145"/>
      <c r="G6" s="145"/>
      <c r="H6" s="146"/>
    </row>
    <row r="7" spans="1:8" x14ac:dyDescent="0.25">
      <c r="A7" s="149" t="s">
        <v>111</v>
      </c>
      <c r="B7" s="162" t="s">
        <v>60</v>
      </c>
      <c r="C7" s="10" t="str">
        <f>+A7</f>
        <v>NEIVA / PITALITO/GARZON</v>
      </c>
      <c r="D7" s="30" t="s">
        <v>156</v>
      </c>
      <c r="E7" s="11" t="s">
        <v>95</v>
      </c>
      <c r="F7" s="10"/>
      <c r="G7" s="10"/>
      <c r="H7" s="15"/>
    </row>
    <row r="8" spans="1:8" x14ac:dyDescent="0.25">
      <c r="A8" s="150"/>
      <c r="B8" s="163"/>
      <c r="C8" s="30" t="s">
        <v>157</v>
      </c>
      <c r="D8" s="30" t="str">
        <f t="shared" ref="D8" si="0">+C9</f>
        <v>CAJAMARCA</v>
      </c>
      <c r="E8" s="31" t="s">
        <v>85</v>
      </c>
      <c r="F8" s="30"/>
      <c r="G8" s="30"/>
      <c r="H8" s="32"/>
    </row>
    <row r="9" spans="1:8" ht="13.5" thickBot="1" x14ac:dyDescent="0.3">
      <c r="A9" s="150"/>
      <c r="B9" s="163"/>
      <c r="C9" s="30" t="s">
        <v>54</v>
      </c>
      <c r="D9" s="34" t="s">
        <v>60</v>
      </c>
      <c r="E9" s="31" t="s">
        <v>82</v>
      </c>
      <c r="F9" s="30"/>
      <c r="G9" s="30"/>
      <c r="H9" s="32"/>
    </row>
    <row r="10" spans="1:8" x14ac:dyDescent="0.25">
      <c r="A10" s="164" t="s">
        <v>69</v>
      </c>
      <c r="B10" s="162" t="s">
        <v>49</v>
      </c>
      <c r="C10" s="36" t="str">
        <f>+A10</f>
        <v>NEIVA / PITALITO</v>
      </c>
      <c r="D10" s="30" t="s">
        <v>157</v>
      </c>
      <c r="E10" s="37" t="s">
        <v>95</v>
      </c>
      <c r="F10" s="36"/>
      <c r="G10" s="36"/>
      <c r="H10" s="38"/>
    </row>
    <row r="11" spans="1:8" x14ac:dyDescent="0.25">
      <c r="A11" s="165"/>
      <c r="B11" s="163"/>
      <c r="C11" s="30" t="s">
        <v>157</v>
      </c>
      <c r="D11" s="30" t="str">
        <f t="shared" ref="D11:D16" si="1">+C12</f>
        <v>CAJAMARCA</v>
      </c>
      <c r="E11" s="31" t="s">
        <v>85</v>
      </c>
      <c r="F11" s="30"/>
      <c r="G11" s="30"/>
      <c r="H11" s="32"/>
    </row>
    <row r="12" spans="1:8" x14ac:dyDescent="0.25">
      <c r="A12" s="165"/>
      <c r="B12" s="163"/>
      <c r="C12" s="30" t="s">
        <v>54</v>
      </c>
      <c r="D12" s="30" t="str">
        <f t="shared" si="1"/>
        <v>CALARCÁ</v>
      </c>
      <c r="E12" s="31" t="s">
        <v>81</v>
      </c>
      <c r="F12" s="30"/>
      <c r="G12" s="30"/>
      <c r="H12" s="32"/>
    </row>
    <row r="13" spans="1:8" x14ac:dyDescent="0.25">
      <c r="A13" s="165"/>
      <c r="B13" s="163"/>
      <c r="C13" s="30" t="s">
        <v>53</v>
      </c>
      <c r="D13" s="30" t="str">
        <f t="shared" si="1"/>
        <v>ANDALUCIA</v>
      </c>
      <c r="E13" s="31" t="s">
        <v>80</v>
      </c>
      <c r="F13" s="30"/>
      <c r="G13" s="30"/>
      <c r="H13" s="32"/>
    </row>
    <row r="14" spans="1:8" x14ac:dyDescent="0.25">
      <c r="A14" s="165"/>
      <c r="B14" s="163"/>
      <c r="C14" s="30" t="s">
        <v>44</v>
      </c>
      <c r="D14" s="30" t="str">
        <f t="shared" si="1"/>
        <v>MEDIA CANOA (SOLO TAG)</v>
      </c>
      <c r="E14" s="31" t="s">
        <v>79</v>
      </c>
      <c r="F14" s="30"/>
      <c r="G14" s="30"/>
      <c r="H14" s="32"/>
    </row>
    <row r="15" spans="1:8" x14ac:dyDescent="0.25">
      <c r="A15" s="165"/>
      <c r="B15" s="163"/>
      <c r="C15" s="30" t="s">
        <v>45</v>
      </c>
      <c r="D15" s="30" t="str">
        <f t="shared" si="1"/>
        <v>LOBOGUERRERO</v>
      </c>
      <c r="E15" s="31" t="s">
        <v>80</v>
      </c>
      <c r="F15" s="30"/>
      <c r="G15" s="30"/>
      <c r="H15" s="32"/>
    </row>
    <row r="16" spans="1:8" x14ac:dyDescent="0.25">
      <c r="A16" s="115"/>
      <c r="B16" s="118"/>
      <c r="C16" s="4" t="s">
        <v>52</v>
      </c>
      <c r="D16" s="4" t="str">
        <f t="shared" si="1"/>
        <v>EL PIÑAL (SOLO TAG)</v>
      </c>
      <c r="E16" s="5" t="s">
        <v>83</v>
      </c>
      <c r="F16" s="4"/>
      <c r="G16" s="4"/>
      <c r="H16" s="13"/>
    </row>
    <row r="17" spans="1:8" ht="13.5" thickBot="1" x14ac:dyDescent="0.3">
      <c r="A17" s="116"/>
      <c r="B17" s="119"/>
      <c r="C17" s="6" t="s">
        <v>50</v>
      </c>
      <c r="D17" s="6" t="s">
        <v>49</v>
      </c>
      <c r="E17" s="7" t="s">
        <v>84</v>
      </c>
      <c r="F17" s="6" t="s">
        <v>70</v>
      </c>
      <c r="G17" s="6"/>
      <c r="H17" s="14"/>
    </row>
    <row r="18" spans="1:8" ht="15" customHeight="1" x14ac:dyDescent="0.25">
      <c r="A18" s="114" t="s">
        <v>71</v>
      </c>
      <c r="B18" s="117" t="s">
        <v>72</v>
      </c>
      <c r="C18" s="166" t="s">
        <v>158</v>
      </c>
      <c r="D18" s="167"/>
      <c r="E18" s="11"/>
      <c r="F18" s="10"/>
      <c r="G18" s="10"/>
      <c r="H18" s="15"/>
    </row>
    <row r="19" spans="1:8" ht="13.5" thickBot="1" x14ac:dyDescent="0.3">
      <c r="A19" s="126"/>
      <c r="B19" s="125"/>
      <c r="C19" s="168"/>
      <c r="D19" s="169"/>
      <c r="E19" s="18"/>
      <c r="F19" s="17"/>
      <c r="G19" s="17"/>
      <c r="H19" s="19"/>
    </row>
    <row r="20" spans="1:8" x14ac:dyDescent="0.25">
      <c r="A20" s="130" t="s">
        <v>107</v>
      </c>
      <c r="B20" s="158" t="s">
        <v>60</v>
      </c>
      <c r="C20" s="10" t="s">
        <v>156</v>
      </c>
      <c r="D20" s="10" t="s">
        <v>54</v>
      </c>
      <c r="E20" s="11" t="s">
        <v>85</v>
      </c>
      <c r="F20" s="10"/>
      <c r="G20" s="10"/>
      <c r="H20" s="15"/>
    </row>
    <row r="21" spans="1:8" ht="13.5" thickBot="1" x14ac:dyDescent="0.3">
      <c r="A21" s="131"/>
      <c r="B21" s="159"/>
      <c r="C21" s="17" t="s">
        <v>54</v>
      </c>
      <c r="D21" s="17" t="s">
        <v>60</v>
      </c>
      <c r="E21" s="18" t="s">
        <v>82</v>
      </c>
      <c r="F21" s="17"/>
      <c r="G21" s="17"/>
      <c r="H21" s="19"/>
    </row>
    <row r="22" spans="1:8" ht="12.75" customHeight="1" x14ac:dyDescent="0.25">
      <c r="A22" s="152" t="s">
        <v>111</v>
      </c>
      <c r="B22" s="155" t="s">
        <v>75</v>
      </c>
      <c r="C22" s="10" t="s">
        <v>171</v>
      </c>
      <c r="D22" s="10" t="s">
        <v>172</v>
      </c>
      <c r="E22" s="11" t="s">
        <v>79</v>
      </c>
      <c r="F22" s="10"/>
      <c r="G22" s="10"/>
      <c r="H22" s="15"/>
    </row>
    <row r="23" spans="1:8" x14ac:dyDescent="0.25">
      <c r="A23" s="153"/>
      <c r="B23" s="156"/>
      <c r="C23" s="4" t="s">
        <v>172</v>
      </c>
      <c r="D23" s="4" t="s">
        <v>173</v>
      </c>
      <c r="E23" s="5" t="s">
        <v>85</v>
      </c>
      <c r="F23" s="4"/>
      <c r="G23" s="4"/>
      <c r="H23" s="13"/>
    </row>
    <row r="24" spans="1:8" x14ac:dyDescent="0.25">
      <c r="A24" s="153"/>
      <c r="B24" s="156"/>
      <c r="C24" s="4" t="s">
        <v>173</v>
      </c>
      <c r="D24" s="4" t="s">
        <v>174</v>
      </c>
      <c r="E24" s="5" t="s">
        <v>85</v>
      </c>
      <c r="F24" s="4"/>
      <c r="G24" s="4"/>
      <c r="H24" s="13"/>
    </row>
    <row r="25" spans="1:8" x14ac:dyDescent="0.25">
      <c r="A25" s="153"/>
      <c r="B25" s="156"/>
      <c r="C25" s="4" t="s">
        <v>174</v>
      </c>
      <c r="D25" s="4" t="s">
        <v>175</v>
      </c>
      <c r="E25" s="5" t="s">
        <v>85</v>
      </c>
      <c r="F25" s="4"/>
      <c r="G25" s="4"/>
      <c r="H25" s="13"/>
    </row>
    <row r="26" spans="1:8" x14ac:dyDescent="0.25">
      <c r="A26" s="153"/>
      <c r="B26" s="156"/>
      <c r="C26" s="4" t="s">
        <v>175</v>
      </c>
      <c r="D26" s="4" t="s">
        <v>176</v>
      </c>
      <c r="E26" s="5" t="s">
        <v>85</v>
      </c>
      <c r="F26" s="4"/>
      <c r="G26" s="4"/>
      <c r="H26" s="13"/>
    </row>
    <row r="27" spans="1:8" x14ac:dyDescent="0.25">
      <c r="A27" s="153"/>
      <c r="B27" s="156"/>
      <c r="C27" s="4" t="s">
        <v>176</v>
      </c>
      <c r="D27" s="4" t="s">
        <v>177</v>
      </c>
      <c r="E27" s="5" t="s">
        <v>85</v>
      </c>
      <c r="F27" s="4"/>
      <c r="G27" s="4"/>
      <c r="H27" s="13"/>
    </row>
    <row r="28" spans="1:8" x14ac:dyDescent="0.25">
      <c r="A28" s="153"/>
      <c r="B28" s="156"/>
      <c r="C28" s="4" t="s">
        <v>177</v>
      </c>
      <c r="D28" s="4" t="s">
        <v>178</v>
      </c>
      <c r="E28" s="5" t="s">
        <v>179</v>
      </c>
      <c r="F28" s="4"/>
      <c r="G28" s="4"/>
      <c r="H28" s="13"/>
    </row>
    <row r="29" spans="1:8" x14ac:dyDescent="0.25">
      <c r="A29" s="153"/>
      <c r="B29" s="156"/>
      <c r="C29" s="4" t="s">
        <v>180</v>
      </c>
      <c r="D29" s="4" t="s">
        <v>181</v>
      </c>
      <c r="E29" s="5" t="s">
        <v>182</v>
      </c>
      <c r="F29" s="4"/>
      <c r="G29" s="4"/>
      <c r="H29" s="13"/>
    </row>
    <row r="30" spans="1:8" x14ac:dyDescent="0.25">
      <c r="A30" s="153"/>
      <c r="B30" s="156"/>
      <c r="C30" s="4" t="s">
        <v>181</v>
      </c>
      <c r="D30" s="4" t="s">
        <v>183</v>
      </c>
      <c r="E30" s="5" t="s">
        <v>182</v>
      </c>
      <c r="F30" s="4"/>
      <c r="G30" s="4"/>
      <c r="H30" s="13"/>
    </row>
    <row r="31" spans="1:8" x14ac:dyDescent="0.25">
      <c r="A31" s="153"/>
      <c r="B31" s="156"/>
      <c r="C31" s="4" t="s">
        <v>183</v>
      </c>
      <c r="D31" s="4" t="s">
        <v>184</v>
      </c>
      <c r="E31" s="5" t="s">
        <v>85</v>
      </c>
      <c r="F31" s="4"/>
      <c r="G31" s="4"/>
      <c r="H31" s="13"/>
    </row>
    <row r="32" spans="1:8" x14ac:dyDescent="0.25">
      <c r="A32" s="153"/>
      <c r="B32" s="156"/>
      <c r="C32" s="4" t="s">
        <v>184</v>
      </c>
      <c r="D32" s="4" t="s">
        <v>107</v>
      </c>
      <c r="E32" s="5" t="s">
        <v>85</v>
      </c>
      <c r="F32" s="4"/>
      <c r="G32" s="4"/>
      <c r="H32" s="13"/>
    </row>
    <row r="33" spans="1:8" x14ac:dyDescent="0.25">
      <c r="A33" s="153"/>
      <c r="B33" s="156"/>
      <c r="C33" s="4" t="s">
        <v>107</v>
      </c>
      <c r="D33" s="4" t="s">
        <v>185</v>
      </c>
      <c r="E33" s="5" t="s">
        <v>85</v>
      </c>
      <c r="F33" s="4"/>
      <c r="G33" s="4"/>
      <c r="H33" s="13"/>
    </row>
    <row r="34" spans="1:8" x14ac:dyDescent="0.25">
      <c r="A34" s="153"/>
      <c r="B34" s="156"/>
      <c r="C34" s="4" t="s">
        <v>185</v>
      </c>
      <c r="D34" s="4" t="s">
        <v>186</v>
      </c>
      <c r="E34" s="5" t="s">
        <v>85</v>
      </c>
      <c r="F34" s="4"/>
      <c r="G34" s="4"/>
      <c r="H34" s="13"/>
    </row>
    <row r="35" spans="1:8" x14ac:dyDescent="0.25">
      <c r="A35" s="153"/>
      <c r="B35" s="156"/>
      <c r="C35" s="4" t="s">
        <v>186</v>
      </c>
      <c r="D35" s="4" t="s">
        <v>187</v>
      </c>
      <c r="E35" s="5" t="s">
        <v>182</v>
      </c>
      <c r="F35" s="4"/>
      <c r="G35" s="4"/>
      <c r="H35" s="13"/>
    </row>
    <row r="36" spans="1:8" x14ac:dyDescent="0.25">
      <c r="A36" s="153"/>
      <c r="B36" s="156"/>
      <c r="C36" s="4" t="s">
        <v>187</v>
      </c>
      <c r="D36" s="4" t="s">
        <v>10</v>
      </c>
      <c r="E36" s="5" t="s">
        <v>79</v>
      </c>
      <c r="F36" s="4"/>
      <c r="G36" s="4"/>
      <c r="H36" s="13"/>
    </row>
    <row r="37" spans="1:8" x14ac:dyDescent="0.25">
      <c r="A37" s="153"/>
      <c r="B37" s="156"/>
      <c r="C37" s="4" t="s">
        <v>10</v>
      </c>
      <c r="D37" s="4" t="s">
        <v>188</v>
      </c>
      <c r="E37" s="5" t="s">
        <v>189</v>
      </c>
      <c r="F37" s="4"/>
      <c r="G37" s="4"/>
      <c r="H37" s="13"/>
    </row>
    <row r="38" spans="1:8" x14ac:dyDescent="0.25">
      <c r="A38" s="153"/>
      <c r="B38" s="156"/>
      <c r="C38" s="4" t="s">
        <v>188</v>
      </c>
      <c r="D38" s="4" t="s">
        <v>190</v>
      </c>
      <c r="E38" s="5" t="s">
        <v>85</v>
      </c>
      <c r="F38" s="4"/>
      <c r="G38" s="4"/>
      <c r="H38" s="13"/>
    </row>
    <row r="39" spans="1:8" x14ac:dyDescent="0.25">
      <c r="A39" s="153"/>
      <c r="B39" s="156"/>
      <c r="C39" s="4" t="s">
        <v>190</v>
      </c>
      <c r="D39" s="4" t="s">
        <v>191</v>
      </c>
      <c r="E39" s="5" t="s">
        <v>85</v>
      </c>
      <c r="F39" s="4"/>
      <c r="G39" s="4"/>
      <c r="H39" s="13"/>
    </row>
    <row r="40" spans="1:8" x14ac:dyDescent="0.25">
      <c r="A40" s="153"/>
      <c r="B40" s="156"/>
      <c r="C40" s="4" t="s">
        <v>191</v>
      </c>
      <c r="D40" s="4" t="s">
        <v>9</v>
      </c>
      <c r="E40" s="5" t="s">
        <v>85</v>
      </c>
      <c r="F40" s="4"/>
      <c r="G40" s="4"/>
      <c r="H40" s="13"/>
    </row>
    <row r="41" spans="1:8" ht="25.5" x14ac:dyDescent="0.25">
      <c r="A41" s="153"/>
      <c r="B41" s="156"/>
      <c r="C41" s="4" t="s">
        <v>9</v>
      </c>
      <c r="D41" s="4" t="s">
        <v>8</v>
      </c>
      <c r="E41" s="5" t="s">
        <v>192</v>
      </c>
      <c r="F41" s="4"/>
      <c r="G41" s="4"/>
      <c r="H41" s="13"/>
    </row>
    <row r="42" spans="1:8" x14ac:dyDescent="0.25">
      <c r="A42" s="153"/>
      <c r="B42" s="156"/>
      <c r="C42" s="4" t="s">
        <v>8</v>
      </c>
      <c r="D42" s="4" t="s">
        <v>193</v>
      </c>
      <c r="E42" s="5" t="s">
        <v>194</v>
      </c>
      <c r="F42" s="4"/>
      <c r="G42" s="4"/>
      <c r="H42" s="13"/>
    </row>
    <row r="43" spans="1:8" x14ac:dyDescent="0.25">
      <c r="A43" s="153"/>
      <c r="B43" s="156"/>
      <c r="C43" s="4" t="s">
        <v>193</v>
      </c>
      <c r="D43" s="4" t="s">
        <v>7</v>
      </c>
      <c r="E43" s="5" t="s">
        <v>182</v>
      </c>
      <c r="F43" s="4"/>
      <c r="G43" s="4"/>
      <c r="H43" s="13"/>
    </row>
    <row r="44" spans="1:8" x14ac:dyDescent="0.25">
      <c r="A44" s="153"/>
      <c r="B44" s="156"/>
      <c r="C44" s="4" t="s">
        <v>7</v>
      </c>
      <c r="D44" s="4" t="s">
        <v>195</v>
      </c>
      <c r="E44" s="5" t="s">
        <v>182</v>
      </c>
      <c r="F44" s="4"/>
      <c r="G44" s="4"/>
      <c r="H44" s="13"/>
    </row>
    <row r="45" spans="1:8" x14ac:dyDescent="0.25">
      <c r="A45" s="153"/>
      <c r="B45" s="156"/>
      <c r="C45" s="4" t="s">
        <v>195</v>
      </c>
      <c r="D45" s="4" t="s">
        <v>196</v>
      </c>
      <c r="E45" s="5" t="s">
        <v>197</v>
      </c>
      <c r="F45" s="4"/>
      <c r="G45" s="4"/>
      <c r="H45" s="13"/>
    </row>
    <row r="46" spans="1:8" x14ac:dyDescent="0.25">
      <c r="A46" s="153"/>
      <c r="B46" s="156"/>
      <c r="C46" s="4" t="s">
        <v>196</v>
      </c>
      <c r="D46" s="4" t="s">
        <v>6</v>
      </c>
      <c r="E46" s="5" t="s">
        <v>182</v>
      </c>
      <c r="F46" s="4"/>
      <c r="G46" s="4"/>
      <c r="H46" s="13"/>
    </row>
    <row r="47" spans="1:8" x14ac:dyDescent="0.25">
      <c r="A47" s="153"/>
      <c r="B47" s="156"/>
      <c r="C47" s="4" t="s">
        <v>6</v>
      </c>
      <c r="D47" s="4" t="s">
        <v>198</v>
      </c>
      <c r="E47" s="5" t="s">
        <v>182</v>
      </c>
      <c r="F47" s="4"/>
      <c r="G47" s="4"/>
      <c r="H47" s="13"/>
    </row>
    <row r="48" spans="1:8" x14ac:dyDescent="0.25">
      <c r="A48" s="153"/>
      <c r="B48" s="156"/>
      <c r="C48" s="4" t="s">
        <v>199</v>
      </c>
      <c r="D48" s="4" t="s">
        <v>200</v>
      </c>
      <c r="E48" s="5" t="s">
        <v>182</v>
      </c>
      <c r="F48" s="4"/>
      <c r="G48" s="4"/>
      <c r="H48" s="13"/>
    </row>
    <row r="49" spans="1:8" x14ac:dyDescent="0.25">
      <c r="A49" s="153"/>
      <c r="B49" s="156"/>
      <c r="C49" s="4" t="s">
        <v>200</v>
      </c>
      <c r="D49" s="4" t="s">
        <v>201</v>
      </c>
      <c r="E49" s="5" t="s">
        <v>182</v>
      </c>
      <c r="F49" s="4"/>
      <c r="G49" s="4"/>
      <c r="H49" s="13"/>
    </row>
    <row r="50" spans="1:8" x14ac:dyDescent="0.25">
      <c r="A50" s="153"/>
      <c r="B50" s="156"/>
      <c r="C50" s="4" t="s">
        <v>201</v>
      </c>
      <c r="D50" s="4" t="s">
        <v>24</v>
      </c>
      <c r="E50" s="5" t="s">
        <v>85</v>
      </c>
      <c r="F50" s="4"/>
      <c r="G50" s="4"/>
      <c r="H50" s="13"/>
    </row>
    <row r="51" spans="1:8" x14ac:dyDescent="0.25">
      <c r="A51" s="153"/>
      <c r="B51" s="156"/>
      <c r="C51" s="4" t="s">
        <v>24</v>
      </c>
      <c r="D51" s="4" t="s">
        <v>202</v>
      </c>
      <c r="E51" s="5" t="s">
        <v>97</v>
      </c>
      <c r="F51" s="4"/>
      <c r="G51" s="4"/>
      <c r="H51" s="13"/>
    </row>
    <row r="52" spans="1:8" x14ac:dyDescent="0.25">
      <c r="A52" s="153"/>
      <c r="B52" s="156"/>
      <c r="C52" s="4" t="s">
        <v>203</v>
      </c>
      <c r="D52" s="4" t="s">
        <v>204</v>
      </c>
      <c r="E52" s="5" t="s">
        <v>97</v>
      </c>
      <c r="F52" s="4"/>
      <c r="G52" s="4"/>
      <c r="H52" s="13"/>
    </row>
    <row r="53" spans="1:8" ht="13.5" thickBot="1" x14ac:dyDescent="0.3">
      <c r="A53" s="154"/>
      <c r="B53" s="157"/>
      <c r="C53" s="6" t="s">
        <v>205</v>
      </c>
      <c r="D53" s="6" t="s">
        <v>22</v>
      </c>
      <c r="E53" s="7" t="s">
        <v>79</v>
      </c>
      <c r="F53" s="6"/>
      <c r="G53" s="6"/>
      <c r="H53" s="14"/>
    </row>
    <row r="54" spans="1:8" x14ac:dyDescent="0.25">
      <c r="A54" s="130" t="s">
        <v>107</v>
      </c>
      <c r="B54" s="158" t="s">
        <v>75</v>
      </c>
      <c r="C54" s="10" t="s">
        <v>107</v>
      </c>
      <c r="D54" s="10" t="s">
        <v>185</v>
      </c>
      <c r="E54" s="11" t="s">
        <v>85</v>
      </c>
      <c r="F54" s="10"/>
      <c r="G54" s="10"/>
      <c r="H54" s="15"/>
    </row>
    <row r="55" spans="1:8" ht="15" customHeight="1" x14ac:dyDescent="0.25">
      <c r="A55" s="131"/>
      <c r="B55" s="159"/>
      <c r="C55" s="4" t="s">
        <v>185</v>
      </c>
      <c r="D55" s="4" t="s">
        <v>186</v>
      </c>
      <c r="E55" s="5" t="s">
        <v>85</v>
      </c>
      <c r="F55" s="4"/>
      <c r="G55" s="4"/>
      <c r="H55" s="13"/>
    </row>
    <row r="56" spans="1:8" ht="15" customHeight="1" x14ac:dyDescent="0.25">
      <c r="A56" s="131"/>
      <c r="B56" s="159"/>
      <c r="C56" s="4" t="s">
        <v>186</v>
      </c>
      <c r="D56" s="4" t="s">
        <v>187</v>
      </c>
      <c r="E56" s="5" t="s">
        <v>182</v>
      </c>
      <c r="F56" s="4"/>
      <c r="G56" s="4"/>
      <c r="H56" s="13"/>
    </row>
    <row r="57" spans="1:8" ht="15" customHeight="1" x14ac:dyDescent="0.25">
      <c r="A57" s="131"/>
      <c r="B57" s="159"/>
      <c r="C57" s="4" t="s">
        <v>187</v>
      </c>
      <c r="D57" s="4" t="s">
        <v>10</v>
      </c>
      <c r="E57" s="5" t="s">
        <v>79</v>
      </c>
      <c r="F57" s="4"/>
      <c r="G57" s="4"/>
      <c r="H57" s="13"/>
    </row>
    <row r="58" spans="1:8" ht="15" customHeight="1" x14ac:dyDescent="0.25">
      <c r="A58" s="131"/>
      <c r="B58" s="159"/>
      <c r="C58" s="4" t="s">
        <v>10</v>
      </c>
      <c r="D58" s="4" t="s">
        <v>188</v>
      </c>
      <c r="E58" s="5" t="s">
        <v>189</v>
      </c>
      <c r="F58" s="4"/>
      <c r="G58" s="4"/>
      <c r="H58" s="13"/>
    </row>
    <row r="59" spans="1:8" ht="15" customHeight="1" x14ac:dyDescent="0.25">
      <c r="A59" s="131"/>
      <c r="B59" s="159"/>
      <c r="C59" s="4" t="s">
        <v>188</v>
      </c>
      <c r="D59" s="4" t="s">
        <v>190</v>
      </c>
      <c r="E59" s="5" t="s">
        <v>85</v>
      </c>
      <c r="F59" s="4"/>
      <c r="G59" s="4"/>
      <c r="H59" s="13"/>
    </row>
    <row r="60" spans="1:8" ht="15" customHeight="1" x14ac:dyDescent="0.25">
      <c r="A60" s="131"/>
      <c r="B60" s="159"/>
      <c r="C60" s="4" t="s">
        <v>190</v>
      </c>
      <c r="D60" s="4" t="s">
        <v>191</v>
      </c>
      <c r="E60" s="5" t="s">
        <v>85</v>
      </c>
      <c r="F60" s="4"/>
      <c r="G60" s="4"/>
      <c r="H60" s="13"/>
    </row>
    <row r="61" spans="1:8" ht="15" customHeight="1" x14ac:dyDescent="0.25">
      <c r="A61" s="131"/>
      <c r="B61" s="159"/>
      <c r="C61" s="4" t="s">
        <v>191</v>
      </c>
      <c r="D61" s="4" t="s">
        <v>9</v>
      </c>
      <c r="E61" s="5" t="s">
        <v>85</v>
      </c>
      <c r="F61" s="4"/>
      <c r="G61" s="4"/>
      <c r="H61" s="13"/>
    </row>
    <row r="62" spans="1:8" ht="25.5" x14ac:dyDescent="0.25">
      <c r="A62" s="131"/>
      <c r="B62" s="159"/>
      <c r="C62" s="4" t="s">
        <v>9</v>
      </c>
      <c r="D62" s="4" t="s">
        <v>8</v>
      </c>
      <c r="E62" s="5" t="s">
        <v>192</v>
      </c>
      <c r="F62" s="4"/>
      <c r="G62" s="4"/>
      <c r="H62" s="13"/>
    </row>
    <row r="63" spans="1:8" ht="15" customHeight="1" x14ac:dyDescent="0.25">
      <c r="A63" s="131"/>
      <c r="B63" s="159"/>
      <c r="C63" s="4" t="s">
        <v>8</v>
      </c>
      <c r="D63" s="4" t="s">
        <v>193</v>
      </c>
      <c r="E63" s="5" t="s">
        <v>194</v>
      </c>
      <c r="F63" s="4"/>
      <c r="G63" s="4"/>
      <c r="H63" s="13"/>
    </row>
    <row r="64" spans="1:8" ht="15" customHeight="1" x14ac:dyDescent="0.25">
      <c r="A64" s="131"/>
      <c r="B64" s="159"/>
      <c r="C64" s="4" t="s">
        <v>193</v>
      </c>
      <c r="D64" s="4" t="s">
        <v>7</v>
      </c>
      <c r="E64" s="5" t="s">
        <v>182</v>
      </c>
      <c r="F64" s="4"/>
      <c r="G64" s="4"/>
      <c r="H64" s="13"/>
    </row>
    <row r="65" spans="1:8" ht="15" customHeight="1" x14ac:dyDescent="0.25">
      <c r="A65" s="131"/>
      <c r="B65" s="159"/>
      <c r="C65" s="4" t="s">
        <v>7</v>
      </c>
      <c r="D65" s="4" t="s">
        <v>195</v>
      </c>
      <c r="E65" s="5" t="s">
        <v>182</v>
      </c>
      <c r="F65" s="4"/>
      <c r="G65" s="4"/>
      <c r="H65" s="13"/>
    </row>
    <row r="66" spans="1:8" ht="15" customHeight="1" x14ac:dyDescent="0.25">
      <c r="A66" s="131"/>
      <c r="B66" s="159"/>
      <c r="C66" s="4" t="s">
        <v>195</v>
      </c>
      <c r="D66" s="4" t="s">
        <v>196</v>
      </c>
      <c r="E66" s="5" t="s">
        <v>197</v>
      </c>
      <c r="F66" s="4"/>
      <c r="G66" s="4"/>
      <c r="H66" s="13"/>
    </row>
    <row r="67" spans="1:8" ht="15" customHeight="1" x14ac:dyDescent="0.25">
      <c r="A67" s="131"/>
      <c r="B67" s="159"/>
      <c r="C67" s="4" t="s">
        <v>196</v>
      </c>
      <c r="D67" s="4" t="s">
        <v>6</v>
      </c>
      <c r="E67" s="5" t="s">
        <v>182</v>
      </c>
      <c r="F67" s="4"/>
      <c r="G67" s="4"/>
      <c r="H67" s="13"/>
    </row>
    <row r="68" spans="1:8" ht="15" customHeight="1" x14ac:dyDescent="0.25">
      <c r="A68" s="131"/>
      <c r="B68" s="159"/>
      <c r="C68" s="4" t="s">
        <v>6</v>
      </c>
      <c r="D68" s="4" t="s">
        <v>198</v>
      </c>
      <c r="E68" s="5" t="s">
        <v>182</v>
      </c>
      <c r="F68" s="4"/>
      <c r="G68" s="4"/>
      <c r="H68" s="13"/>
    </row>
    <row r="69" spans="1:8" ht="15" customHeight="1" x14ac:dyDescent="0.25">
      <c r="A69" s="131"/>
      <c r="B69" s="159"/>
      <c r="C69" s="4" t="s">
        <v>199</v>
      </c>
      <c r="D69" s="4" t="s">
        <v>200</v>
      </c>
      <c r="E69" s="5" t="s">
        <v>182</v>
      </c>
      <c r="F69" s="4"/>
      <c r="G69" s="4"/>
      <c r="H69" s="13"/>
    </row>
    <row r="70" spans="1:8" ht="15" customHeight="1" x14ac:dyDescent="0.25">
      <c r="A70" s="131"/>
      <c r="B70" s="159"/>
      <c r="C70" s="4" t="s">
        <v>200</v>
      </c>
      <c r="D70" s="4" t="s">
        <v>201</v>
      </c>
      <c r="E70" s="5" t="s">
        <v>182</v>
      </c>
      <c r="F70" s="4"/>
      <c r="G70" s="4"/>
      <c r="H70" s="13"/>
    </row>
    <row r="71" spans="1:8" ht="15" customHeight="1" x14ac:dyDescent="0.25">
      <c r="A71" s="131"/>
      <c r="B71" s="159"/>
      <c r="C71" s="4" t="s">
        <v>201</v>
      </c>
      <c r="D71" s="4" t="s">
        <v>24</v>
      </c>
      <c r="E71" s="5" t="s">
        <v>85</v>
      </c>
      <c r="F71" s="4"/>
      <c r="G71" s="4"/>
      <c r="H71" s="13"/>
    </row>
    <row r="72" spans="1:8" ht="15" customHeight="1" x14ac:dyDescent="0.25">
      <c r="A72" s="131"/>
      <c r="B72" s="159"/>
      <c r="C72" s="4" t="s">
        <v>24</v>
      </c>
      <c r="D72" s="4" t="s">
        <v>202</v>
      </c>
      <c r="E72" s="5" t="s">
        <v>97</v>
      </c>
      <c r="F72" s="4"/>
      <c r="G72" s="4"/>
      <c r="H72" s="13"/>
    </row>
    <row r="73" spans="1:8" ht="15" customHeight="1" x14ac:dyDescent="0.25">
      <c r="A73" s="131"/>
      <c r="B73" s="159"/>
      <c r="C73" s="4" t="s">
        <v>203</v>
      </c>
      <c r="D73" s="4" t="s">
        <v>204</v>
      </c>
      <c r="E73" s="5" t="s">
        <v>97</v>
      </c>
      <c r="F73" s="4"/>
      <c r="G73" s="4"/>
      <c r="H73" s="13"/>
    </row>
    <row r="74" spans="1:8" ht="15.75" customHeight="1" thickBot="1" x14ac:dyDescent="0.3">
      <c r="A74" s="132"/>
      <c r="B74" s="160"/>
      <c r="C74" s="6" t="s">
        <v>205</v>
      </c>
      <c r="D74" s="6" t="s">
        <v>22</v>
      </c>
      <c r="E74" s="7" t="s">
        <v>79</v>
      </c>
      <c r="F74" s="6"/>
      <c r="G74" s="6"/>
      <c r="H74" s="14"/>
    </row>
    <row r="79" spans="1:8" x14ac:dyDescent="0.25">
      <c r="B79" s="113" t="s">
        <v>138</v>
      </c>
      <c r="C79" s="113"/>
      <c r="D79" s="113" t="s">
        <v>139</v>
      </c>
      <c r="E79" s="113"/>
      <c r="F79" s="113" t="s">
        <v>140</v>
      </c>
      <c r="G79" s="113"/>
    </row>
    <row r="80" spans="1:8" x14ac:dyDescent="0.25">
      <c r="B80" s="107" t="s">
        <v>141</v>
      </c>
      <c r="C80" s="107"/>
      <c r="D80" s="108" t="s">
        <v>142</v>
      </c>
      <c r="E80" s="109"/>
      <c r="F80" s="108" t="s">
        <v>143</v>
      </c>
      <c r="G80" s="109"/>
    </row>
    <row r="81" spans="2:7" x14ac:dyDescent="0.25">
      <c r="B81" s="107" t="s">
        <v>144</v>
      </c>
      <c r="C81" s="107"/>
      <c r="D81" s="110"/>
      <c r="E81" s="111"/>
      <c r="F81" s="110"/>
      <c r="G81" s="111"/>
    </row>
    <row r="82" spans="2:7" x14ac:dyDescent="0.25">
      <c r="B82" s="107" t="s">
        <v>147</v>
      </c>
      <c r="C82" s="107"/>
      <c r="D82" s="108" t="s">
        <v>145</v>
      </c>
      <c r="E82" s="109"/>
      <c r="F82" s="108" t="s">
        <v>146</v>
      </c>
      <c r="G82" s="109"/>
    </row>
    <row r="83" spans="2:7" x14ac:dyDescent="0.25">
      <c r="B83" s="107" t="s">
        <v>148</v>
      </c>
      <c r="C83" s="107"/>
      <c r="D83" s="110"/>
      <c r="E83" s="111"/>
      <c r="F83" s="110"/>
      <c r="G83" s="111"/>
    </row>
    <row r="84" spans="2:7" x14ac:dyDescent="0.25">
      <c r="B84" s="112">
        <v>41796</v>
      </c>
      <c r="C84" s="112"/>
      <c r="D84" s="112">
        <f>B84</f>
        <v>41796</v>
      </c>
      <c r="E84" s="112"/>
      <c r="F84" s="112">
        <f>D84</f>
        <v>41796</v>
      </c>
      <c r="G84" s="112"/>
    </row>
  </sheetData>
  <mergeCells count="30">
    <mergeCell ref="A22:A53"/>
    <mergeCell ref="B22:B53"/>
    <mergeCell ref="A54:A74"/>
    <mergeCell ref="B54:B74"/>
    <mergeCell ref="A1:H2"/>
    <mergeCell ref="A4:H4"/>
    <mergeCell ref="A20:A21"/>
    <mergeCell ref="B20:B21"/>
    <mergeCell ref="A18:A19"/>
    <mergeCell ref="B18:B19"/>
    <mergeCell ref="A7:A9"/>
    <mergeCell ref="B7:B9"/>
    <mergeCell ref="A10:A17"/>
    <mergeCell ref="B10:B17"/>
    <mergeCell ref="C6:H6"/>
    <mergeCell ref="C18:D19"/>
    <mergeCell ref="B79:C79"/>
    <mergeCell ref="D79:E79"/>
    <mergeCell ref="F79:G79"/>
    <mergeCell ref="B80:C80"/>
    <mergeCell ref="D80:E81"/>
    <mergeCell ref="F80:G81"/>
    <mergeCell ref="B81:C81"/>
    <mergeCell ref="B82:C82"/>
    <mergeCell ref="D82:E83"/>
    <mergeCell ref="F82:G83"/>
    <mergeCell ref="B83:C83"/>
    <mergeCell ref="B84:C84"/>
    <mergeCell ref="D84:E84"/>
    <mergeCell ref="F84:G84"/>
  </mergeCells>
  <pageMargins left="0.51181102362204722" right="0.51181102362204722" top="1.2833333333333334" bottom="0.35433070866141736" header="0.59055118110236227" footer="0"/>
  <pageSetup scale="58" orientation="portrait" r:id="rId1"/>
  <headerFooter>
    <oddHeader>&amp;C&amp;"Arial,Negrita"&amp;10RUTAS Y PUESTOS DE CONTROL
NEIVA 2/9
DGLG01.5
Página &amp;P de &amp;N&amp;R&amp;G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topLeftCell="A16" zoomScaleNormal="100" workbookViewId="0">
      <selection activeCell="D17" sqref="D17"/>
    </sheetView>
  </sheetViews>
  <sheetFormatPr baseColWidth="10" defaultRowHeight="12.75" x14ac:dyDescent="0.25"/>
  <cols>
    <col min="1" max="1" width="16.28515625" style="1" bestFit="1" customWidth="1"/>
    <col min="2" max="2" width="15.7109375" style="1" bestFit="1" customWidth="1"/>
    <col min="3" max="4" width="28.85546875" style="1" bestFit="1" customWidth="1"/>
    <col min="5" max="5" width="11" style="2" customWidth="1"/>
    <col min="6" max="6" width="25.85546875" style="1" bestFit="1" customWidth="1"/>
    <col min="7" max="7" width="21.42578125" style="1" bestFit="1" customWidth="1"/>
    <col min="8" max="8" width="11.85546875" style="2" customWidth="1"/>
    <col min="9" max="9" width="19.85546875" style="2" bestFit="1" customWidth="1"/>
    <col min="10" max="16384" width="11.42578125" style="1"/>
  </cols>
  <sheetData>
    <row r="1" spans="1:9" x14ac:dyDescent="0.25">
      <c r="A1" s="161" t="s">
        <v>114</v>
      </c>
      <c r="B1" s="161"/>
      <c r="C1" s="161"/>
      <c r="D1" s="161"/>
      <c r="E1" s="161"/>
      <c r="F1" s="161"/>
      <c r="G1" s="161"/>
      <c r="H1" s="161"/>
    </row>
    <row r="2" spans="1:9" x14ac:dyDescent="0.25">
      <c r="A2" s="161"/>
      <c r="B2" s="161"/>
      <c r="C2" s="161"/>
      <c r="D2" s="161"/>
      <c r="E2" s="161"/>
      <c r="F2" s="161"/>
      <c r="G2" s="161"/>
      <c r="H2" s="161"/>
    </row>
    <row r="3" spans="1:9" ht="18.75" x14ac:dyDescent="0.25">
      <c r="A3" s="22"/>
      <c r="B3" s="22"/>
      <c r="C3" s="22"/>
      <c r="D3" s="22"/>
      <c r="E3" s="22"/>
      <c r="F3" s="22"/>
      <c r="G3" s="22"/>
      <c r="H3" s="22"/>
    </row>
    <row r="4" spans="1:9" ht="48" customHeight="1" x14ac:dyDescent="0.25">
      <c r="A4" s="128" t="s">
        <v>137</v>
      </c>
      <c r="B4" s="129"/>
      <c r="C4" s="129"/>
      <c r="D4" s="129"/>
      <c r="E4" s="129"/>
      <c r="F4" s="129"/>
      <c r="G4" s="129"/>
      <c r="H4" s="129"/>
    </row>
    <row r="5" spans="1:9" ht="13.5" thickBot="1" x14ac:dyDescent="0.3"/>
    <row r="6" spans="1:9" ht="13.5" thickBot="1" x14ac:dyDescent="0.3">
      <c r="A6" s="3" t="s">
        <v>0</v>
      </c>
      <c r="B6" s="20" t="s">
        <v>1</v>
      </c>
      <c r="C6" s="145" t="s">
        <v>2</v>
      </c>
      <c r="D6" s="145"/>
      <c r="E6" s="145"/>
      <c r="F6" s="145"/>
      <c r="G6" s="145"/>
      <c r="H6" s="146"/>
    </row>
    <row r="7" spans="1:9" ht="25.5" x14ac:dyDescent="0.25">
      <c r="A7" s="170" t="s">
        <v>47</v>
      </c>
      <c r="B7" s="174" t="s">
        <v>75</v>
      </c>
      <c r="C7" s="143" t="s">
        <v>76</v>
      </c>
      <c r="D7" s="178"/>
      <c r="E7" s="74" t="s">
        <v>73</v>
      </c>
      <c r="F7" s="143" t="s">
        <v>77</v>
      </c>
      <c r="G7" s="144"/>
      <c r="H7" s="12" t="s">
        <v>73</v>
      </c>
    </row>
    <row r="8" spans="1:9" s="9" customFormat="1" x14ac:dyDescent="0.25">
      <c r="A8" s="171"/>
      <c r="B8" s="175"/>
      <c r="C8" s="4" t="s">
        <v>47</v>
      </c>
      <c r="D8" s="71" t="s">
        <v>46</v>
      </c>
      <c r="E8" s="75" t="s">
        <v>81</v>
      </c>
      <c r="F8" s="30" t="s">
        <v>47</v>
      </c>
      <c r="G8" s="30" t="s">
        <v>46</v>
      </c>
      <c r="H8" s="32" t="s">
        <v>81</v>
      </c>
      <c r="I8" s="46"/>
    </row>
    <row r="9" spans="1:9" x14ac:dyDescent="0.25">
      <c r="A9" s="171"/>
      <c r="B9" s="175"/>
      <c r="C9" s="4" t="s">
        <v>59</v>
      </c>
      <c r="D9" s="71" t="s">
        <v>45</v>
      </c>
      <c r="E9" s="75" t="s">
        <v>87</v>
      </c>
      <c r="F9" s="30" t="s">
        <v>46</v>
      </c>
      <c r="G9" s="30" t="s">
        <v>45</v>
      </c>
      <c r="H9" s="32" t="s">
        <v>87</v>
      </c>
    </row>
    <row r="10" spans="1:9" x14ac:dyDescent="0.25">
      <c r="A10" s="171"/>
      <c r="B10" s="175"/>
      <c r="C10" s="4" t="s">
        <v>45</v>
      </c>
      <c r="D10" s="71" t="s">
        <v>44</v>
      </c>
      <c r="E10" s="75" t="s">
        <v>79</v>
      </c>
      <c r="F10" s="30" t="s">
        <v>45</v>
      </c>
      <c r="G10" s="30" t="s">
        <v>44</v>
      </c>
      <c r="H10" s="32" t="s">
        <v>79</v>
      </c>
    </row>
    <row r="11" spans="1:9" x14ac:dyDescent="0.25">
      <c r="A11" s="171"/>
      <c r="B11" s="175"/>
      <c r="C11" s="4" t="s">
        <v>44</v>
      </c>
      <c r="D11" s="71" t="s">
        <v>43</v>
      </c>
      <c r="E11" s="75" t="s">
        <v>81</v>
      </c>
      <c r="F11" s="30" t="s">
        <v>44</v>
      </c>
      <c r="G11" s="30" t="s">
        <v>43</v>
      </c>
      <c r="H11" s="32" t="s">
        <v>81</v>
      </c>
    </row>
    <row r="12" spans="1:9" x14ac:dyDescent="0.25">
      <c r="A12" s="171"/>
      <c r="B12" s="175"/>
      <c r="C12" s="4" t="s">
        <v>43</v>
      </c>
      <c r="D12" s="71" t="s">
        <v>42</v>
      </c>
      <c r="E12" s="75" t="s">
        <v>87</v>
      </c>
      <c r="F12" s="30" t="s">
        <v>43</v>
      </c>
      <c r="G12" s="30" t="s">
        <v>42</v>
      </c>
      <c r="H12" s="32" t="s">
        <v>87</v>
      </c>
    </row>
    <row r="13" spans="1:9" x14ac:dyDescent="0.25">
      <c r="A13" s="171"/>
      <c r="B13" s="175"/>
      <c r="C13" s="4" t="s">
        <v>42</v>
      </c>
      <c r="D13" s="71" t="s">
        <v>41</v>
      </c>
      <c r="E13" s="75" t="s">
        <v>81</v>
      </c>
      <c r="F13" s="30" t="s">
        <v>42</v>
      </c>
      <c r="G13" s="30" t="s">
        <v>41</v>
      </c>
      <c r="H13" s="32" t="s">
        <v>81</v>
      </c>
    </row>
    <row r="14" spans="1:9" x14ac:dyDescent="0.25">
      <c r="A14" s="171"/>
      <c r="B14" s="175"/>
      <c r="C14" s="30" t="s">
        <v>41</v>
      </c>
      <c r="D14" s="72" t="s">
        <v>40</v>
      </c>
      <c r="E14" s="75" t="s">
        <v>87</v>
      </c>
      <c r="F14" s="30" t="s">
        <v>41</v>
      </c>
      <c r="G14" s="30" t="s">
        <v>40</v>
      </c>
      <c r="H14" s="32" t="s">
        <v>87</v>
      </c>
    </row>
    <row r="15" spans="1:9" x14ac:dyDescent="0.25">
      <c r="A15" s="171"/>
      <c r="B15" s="175"/>
      <c r="C15" s="30" t="s">
        <v>40</v>
      </c>
      <c r="D15" s="72" t="s">
        <v>39</v>
      </c>
      <c r="E15" s="75" t="s">
        <v>92</v>
      </c>
      <c r="F15" s="30" t="s">
        <v>40</v>
      </c>
      <c r="G15" s="30" t="s">
        <v>39</v>
      </c>
      <c r="H15" s="32" t="s">
        <v>92</v>
      </c>
    </row>
    <row r="16" spans="1:9" x14ac:dyDescent="0.25">
      <c r="A16" s="171"/>
      <c r="B16" s="175"/>
      <c r="C16" s="30" t="s">
        <v>39</v>
      </c>
      <c r="D16" s="72" t="s">
        <v>31</v>
      </c>
      <c r="E16" s="75" t="s">
        <v>80</v>
      </c>
      <c r="F16" s="30" t="s">
        <v>39</v>
      </c>
      <c r="G16" s="30" t="s">
        <v>31</v>
      </c>
      <c r="H16" s="32" t="s">
        <v>80</v>
      </c>
    </row>
    <row r="17" spans="1:8" x14ac:dyDescent="0.25">
      <c r="A17" s="171"/>
      <c r="B17" s="175"/>
      <c r="C17" s="30" t="s">
        <v>31</v>
      </c>
      <c r="D17" s="72" t="s">
        <v>154</v>
      </c>
      <c r="E17" s="75" t="s">
        <v>89</v>
      </c>
      <c r="F17" s="30" t="s">
        <v>31</v>
      </c>
      <c r="G17" s="30" t="s">
        <v>154</v>
      </c>
      <c r="H17" s="32" t="s">
        <v>89</v>
      </c>
    </row>
    <row r="18" spans="1:8" x14ac:dyDescent="0.25">
      <c r="A18" s="171"/>
      <c r="B18" s="175"/>
      <c r="C18" s="30" t="s">
        <v>151</v>
      </c>
      <c r="D18" s="72" t="s">
        <v>37</v>
      </c>
      <c r="E18" s="75" t="s">
        <v>92</v>
      </c>
      <c r="F18" s="30" t="s">
        <v>154</v>
      </c>
      <c r="G18" s="30" t="s">
        <v>37</v>
      </c>
      <c r="H18" s="32" t="s">
        <v>92</v>
      </c>
    </row>
    <row r="19" spans="1:8" x14ac:dyDescent="0.25">
      <c r="A19" s="172"/>
      <c r="B19" s="176"/>
      <c r="C19" s="30" t="s">
        <v>37</v>
      </c>
      <c r="D19" s="72" t="s">
        <v>36</v>
      </c>
      <c r="E19" s="76" t="s">
        <v>95</v>
      </c>
      <c r="F19" s="4" t="s">
        <v>37</v>
      </c>
      <c r="G19" s="8" t="s">
        <v>36</v>
      </c>
      <c r="H19" s="13" t="s">
        <v>95</v>
      </c>
    </row>
    <row r="20" spans="1:8" x14ac:dyDescent="0.25">
      <c r="A20" s="172"/>
      <c r="B20" s="176"/>
      <c r="C20" s="30" t="s">
        <v>36</v>
      </c>
      <c r="D20" s="72" t="s">
        <v>28</v>
      </c>
      <c r="E20" s="76" t="s">
        <v>80</v>
      </c>
      <c r="F20" s="4" t="s">
        <v>36</v>
      </c>
      <c r="G20" s="8" t="s">
        <v>28</v>
      </c>
      <c r="H20" s="13" t="s">
        <v>80</v>
      </c>
    </row>
    <row r="21" spans="1:8" x14ac:dyDescent="0.25">
      <c r="A21" s="172"/>
      <c r="B21" s="176"/>
      <c r="C21" s="30" t="s">
        <v>28</v>
      </c>
      <c r="D21" s="72" t="s">
        <v>27</v>
      </c>
      <c r="E21" s="76" t="s">
        <v>88</v>
      </c>
      <c r="F21" s="4" t="s">
        <v>28</v>
      </c>
      <c r="G21" s="8" t="s">
        <v>27</v>
      </c>
      <c r="H21" s="13" t="s">
        <v>88</v>
      </c>
    </row>
    <row r="22" spans="1:8" x14ac:dyDescent="0.25">
      <c r="A22" s="172"/>
      <c r="B22" s="176"/>
      <c r="C22" s="30" t="s">
        <v>27</v>
      </c>
      <c r="D22" s="72" t="s">
        <v>35</v>
      </c>
      <c r="E22" s="76" t="s">
        <v>83</v>
      </c>
      <c r="F22" s="4" t="s">
        <v>27</v>
      </c>
      <c r="G22" s="8" t="s">
        <v>35</v>
      </c>
      <c r="H22" s="13" t="s">
        <v>83</v>
      </c>
    </row>
    <row r="23" spans="1:8" x14ac:dyDescent="0.25">
      <c r="A23" s="172"/>
      <c r="B23" s="176"/>
      <c r="C23" s="30" t="s">
        <v>35</v>
      </c>
      <c r="D23" s="72" t="s">
        <v>24</v>
      </c>
      <c r="E23" s="76" t="s">
        <v>81</v>
      </c>
      <c r="F23" s="4" t="s">
        <v>35</v>
      </c>
      <c r="G23" s="8" t="s">
        <v>26</v>
      </c>
      <c r="H23" s="13" t="s">
        <v>81</v>
      </c>
    </row>
    <row r="24" spans="1:8" x14ac:dyDescent="0.25">
      <c r="A24" s="172"/>
      <c r="B24" s="176"/>
      <c r="C24" s="96" t="s">
        <v>24</v>
      </c>
      <c r="D24" s="97" t="s">
        <v>23</v>
      </c>
      <c r="E24" s="98" t="s">
        <v>80</v>
      </c>
      <c r="F24" s="17" t="s">
        <v>26</v>
      </c>
      <c r="G24" s="99" t="s">
        <v>23</v>
      </c>
      <c r="H24" s="19" t="s">
        <v>80</v>
      </c>
    </row>
    <row r="25" spans="1:8" ht="13.5" thickBot="1" x14ac:dyDescent="0.3">
      <c r="A25" s="173"/>
      <c r="B25" s="177"/>
      <c r="C25" s="73" t="s">
        <v>159</v>
      </c>
      <c r="D25" s="73" t="s">
        <v>75</v>
      </c>
      <c r="E25" s="77" t="s">
        <v>87</v>
      </c>
      <c r="F25" s="6" t="s">
        <v>159</v>
      </c>
      <c r="G25" s="6" t="s">
        <v>75</v>
      </c>
      <c r="H25" s="14" t="s">
        <v>87</v>
      </c>
    </row>
    <row r="26" spans="1:8" x14ac:dyDescent="0.25">
      <c r="A26" s="114" t="s">
        <v>47</v>
      </c>
      <c r="B26" s="117" t="s">
        <v>49</v>
      </c>
      <c r="C26" s="4" t="s">
        <v>47</v>
      </c>
      <c r="D26" s="10" t="s">
        <v>59</v>
      </c>
      <c r="E26" s="11" t="s">
        <v>81</v>
      </c>
      <c r="F26" s="10"/>
      <c r="G26" s="10"/>
      <c r="H26" s="15"/>
    </row>
    <row r="27" spans="1:8" x14ac:dyDescent="0.25">
      <c r="A27" s="115"/>
      <c r="B27" s="118"/>
      <c r="C27" s="4" t="s">
        <v>59</v>
      </c>
      <c r="D27" s="4" t="s">
        <v>45</v>
      </c>
      <c r="E27" s="5" t="s">
        <v>87</v>
      </c>
      <c r="F27" s="4"/>
      <c r="G27" s="4"/>
      <c r="H27" s="13"/>
    </row>
    <row r="28" spans="1:8" x14ac:dyDescent="0.25">
      <c r="A28" s="115"/>
      <c r="B28" s="118"/>
      <c r="C28" s="4" t="s">
        <v>45</v>
      </c>
      <c r="D28" s="4" t="s">
        <v>52</v>
      </c>
      <c r="E28" s="5" t="s">
        <v>81</v>
      </c>
      <c r="F28" s="4"/>
      <c r="G28" s="4"/>
      <c r="H28" s="13"/>
    </row>
    <row r="29" spans="1:8" x14ac:dyDescent="0.25">
      <c r="A29" s="115"/>
      <c r="B29" s="118"/>
      <c r="C29" s="4" t="s">
        <v>52</v>
      </c>
      <c r="D29" s="4" t="s">
        <v>50</v>
      </c>
      <c r="E29" s="5" t="s">
        <v>80</v>
      </c>
      <c r="F29" s="4" t="s">
        <v>51</v>
      </c>
      <c r="G29" s="4"/>
      <c r="H29" s="13"/>
    </row>
    <row r="30" spans="1:8" ht="13.5" thickBot="1" x14ac:dyDescent="0.3">
      <c r="A30" s="126"/>
      <c r="B30" s="125"/>
      <c r="C30" s="4" t="s">
        <v>50</v>
      </c>
      <c r="D30" s="6" t="s">
        <v>49</v>
      </c>
      <c r="E30" s="18" t="s">
        <v>87</v>
      </c>
      <c r="F30" s="17"/>
      <c r="G30" s="17"/>
      <c r="H30" s="19"/>
    </row>
    <row r="31" spans="1:8" x14ac:dyDescent="0.25">
      <c r="A31" s="114" t="s">
        <v>38</v>
      </c>
      <c r="B31" s="117" t="s">
        <v>68</v>
      </c>
      <c r="C31" s="10" t="str">
        <f>+A31</f>
        <v>CALI</v>
      </c>
      <c r="D31" s="10" t="str">
        <f>+C32</f>
        <v>ANDALUCIA</v>
      </c>
      <c r="E31" s="11" t="s">
        <v>80</v>
      </c>
      <c r="F31" s="10"/>
      <c r="G31" s="10"/>
      <c r="H31" s="15"/>
    </row>
    <row r="32" spans="1:8" x14ac:dyDescent="0.25">
      <c r="A32" s="115"/>
      <c r="B32" s="118"/>
      <c r="C32" s="4" t="s">
        <v>44</v>
      </c>
      <c r="D32" s="4" t="str">
        <f t="shared" ref="D32:D42" si="0">+C33</f>
        <v>CERRITOS (SOLO TAG)</v>
      </c>
      <c r="E32" s="5" t="s">
        <v>81</v>
      </c>
      <c r="F32" s="4"/>
      <c r="G32" s="4"/>
      <c r="H32" s="13"/>
    </row>
    <row r="33" spans="1:8" x14ac:dyDescent="0.25">
      <c r="A33" s="115"/>
      <c r="B33" s="118"/>
      <c r="C33" s="4" t="s">
        <v>43</v>
      </c>
      <c r="D33" s="4" t="str">
        <f t="shared" si="0"/>
        <v>LA GRAN VIA</v>
      </c>
      <c r="E33" s="5" t="s">
        <v>87</v>
      </c>
      <c r="F33" s="4"/>
      <c r="G33" s="4"/>
      <c r="H33" s="13"/>
    </row>
    <row r="34" spans="1:8" x14ac:dyDescent="0.25">
      <c r="A34" s="115"/>
      <c r="B34" s="118"/>
      <c r="C34" s="4" t="s">
        <v>42</v>
      </c>
      <c r="D34" s="4" t="str">
        <f t="shared" si="0"/>
        <v>LA FELISA (SOLO TAG)</v>
      </c>
      <c r="E34" s="5" t="s">
        <v>81</v>
      </c>
      <c r="F34" s="4"/>
      <c r="G34" s="4"/>
      <c r="H34" s="13"/>
    </row>
    <row r="35" spans="1:8" x14ac:dyDescent="0.25">
      <c r="A35" s="115"/>
      <c r="B35" s="118"/>
      <c r="C35" s="4" t="s">
        <v>41</v>
      </c>
      <c r="D35" s="4" t="str">
        <f t="shared" si="0"/>
        <v>MARMATO</v>
      </c>
      <c r="E35" s="5" t="s">
        <v>87</v>
      </c>
      <c r="F35" s="4"/>
      <c r="G35" s="4"/>
      <c r="H35" s="13"/>
    </row>
    <row r="36" spans="1:8" x14ac:dyDescent="0.25">
      <c r="A36" s="115"/>
      <c r="B36" s="118"/>
      <c r="C36" s="4" t="s">
        <v>40</v>
      </c>
      <c r="D36" s="4" t="str">
        <f t="shared" si="0"/>
        <v>LOS LAGOS</v>
      </c>
      <c r="E36" s="5" t="s">
        <v>92</v>
      </c>
      <c r="F36" s="4"/>
      <c r="G36" s="4"/>
      <c r="H36" s="13"/>
    </row>
    <row r="37" spans="1:8" x14ac:dyDescent="0.25">
      <c r="A37" s="115"/>
      <c r="B37" s="118"/>
      <c r="C37" s="4" t="s">
        <v>39</v>
      </c>
      <c r="D37" s="4" t="str">
        <f t="shared" si="0"/>
        <v>EL TRAPICHE (SOLO TAG)</v>
      </c>
      <c r="E37" s="5" t="s">
        <v>80</v>
      </c>
      <c r="F37" s="4"/>
      <c r="G37" s="4"/>
      <c r="H37" s="13"/>
    </row>
    <row r="38" spans="1:8" x14ac:dyDescent="0.25">
      <c r="A38" s="115"/>
      <c r="B38" s="118"/>
      <c r="C38" s="4" t="s">
        <v>31</v>
      </c>
      <c r="D38" s="4" t="s">
        <v>151</v>
      </c>
      <c r="E38" s="5" t="s">
        <v>89</v>
      </c>
      <c r="F38" s="4"/>
      <c r="G38" s="4"/>
      <c r="H38" s="13"/>
    </row>
    <row r="39" spans="1:8" x14ac:dyDescent="0.25">
      <c r="A39" s="115"/>
      <c r="B39" s="118"/>
      <c r="C39" s="4" t="s">
        <v>151</v>
      </c>
      <c r="D39" s="4" t="str">
        <f t="shared" si="0"/>
        <v>YARUMAL</v>
      </c>
      <c r="E39" s="5" t="s">
        <v>92</v>
      </c>
      <c r="F39" s="4"/>
      <c r="G39" s="4"/>
      <c r="H39" s="13"/>
    </row>
    <row r="40" spans="1:8" x14ac:dyDescent="0.25">
      <c r="A40" s="115"/>
      <c r="B40" s="118"/>
      <c r="C40" s="4" t="s">
        <v>37</v>
      </c>
      <c r="D40" s="4" t="str">
        <f t="shared" si="0"/>
        <v>TARAZA (SOLO TAG)</v>
      </c>
      <c r="E40" s="5" t="s">
        <v>95</v>
      </c>
      <c r="F40" s="4"/>
      <c r="G40" s="4"/>
      <c r="H40" s="13"/>
    </row>
    <row r="41" spans="1:8" x14ac:dyDescent="0.25">
      <c r="A41" s="115"/>
      <c r="B41" s="118"/>
      <c r="C41" s="4" t="s">
        <v>36</v>
      </c>
      <c r="D41" s="4" t="str">
        <f t="shared" si="0"/>
        <v>CAUCACIA</v>
      </c>
      <c r="E41" s="5" t="s">
        <v>153</v>
      </c>
      <c r="F41" s="4"/>
      <c r="G41" s="4"/>
      <c r="H41" s="13"/>
    </row>
    <row r="42" spans="1:8" x14ac:dyDescent="0.25">
      <c r="A42" s="115"/>
      <c r="B42" s="118"/>
      <c r="C42" s="4" t="s">
        <v>28</v>
      </c>
      <c r="D42" s="4" t="str">
        <f t="shared" si="0"/>
        <v>PLANETA RICA</v>
      </c>
      <c r="E42" s="5" t="s">
        <v>88</v>
      </c>
      <c r="F42" s="4"/>
      <c r="G42" s="4"/>
      <c r="H42" s="13"/>
    </row>
    <row r="43" spans="1:8" ht="13.5" thickBot="1" x14ac:dyDescent="0.3">
      <c r="A43" s="116"/>
      <c r="B43" s="119"/>
      <c r="C43" s="6" t="s">
        <v>27</v>
      </c>
      <c r="D43" s="6" t="s">
        <v>68</v>
      </c>
      <c r="E43" s="7" t="s">
        <v>85</v>
      </c>
      <c r="F43" s="6"/>
      <c r="G43" s="6"/>
      <c r="H43" s="14"/>
    </row>
    <row r="44" spans="1:8" x14ac:dyDescent="0.25">
      <c r="A44" s="114" t="s">
        <v>47</v>
      </c>
      <c r="B44" s="117" t="s">
        <v>78</v>
      </c>
      <c r="C44" s="10" t="s">
        <v>47</v>
      </c>
      <c r="D44" s="10" t="s">
        <v>44</v>
      </c>
      <c r="E44" s="11" t="s">
        <v>81</v>
      </c>
      <c r="F44" s="10"/>
      <c r="G44" s="10"/>
      <c r="H44" s="15"/>
    </row>
    <row r="45" spans="1:8" x14ac:dyDescent="0.25">
      <c r="A45" s="115"/>
      <c r="B45" s="118"/>
      <c r="C45" s="4" t="s">
        <v>44</v>
      </c>
      <c r="D45" s="4" t="s">
        <v>53</v>
      </c>
      <c r="E45" s="5" t="s">
        <v>80</v>
      </c>
      <c r="F45" s="4"/>
      <c r="G45" s="4"/>
      <c r="H45" s="13"/>
    </row>
    <row r="46" spans="1:8" x14ac:dyDescent="0.25">
      <c r="A46" s="115"/>
      <c r="B46" s="118"/>
      <c r="C46" s="4" t="s">
        <v>53</v>
      </c>
      <c r="D46" s="4" t="s">
        <v>54</v>
      </c>
      <c r="E46" s="5" t="s">
        <v>81</v>
      </c>
      <c r="F46" s="4"/>
      <c r="G46" s="4"/>
      <c r="H46" s="13"/>
    </row>
    <row r="47" spans="1:8" x14ac:dyDescent="0.25">
      <c r="A47" s="115"/>
      <c r="B47" s="118"/>
      <c r="C47" s="4" t="s">
        <v>54</v>
      </c>
      <c r="D47" s="4" t="s">
        <v>157</v>
      </c>
      <c r="E47" s="5" t="s">
        <v>85</v>
      </c>
      <c r="F47" s="4"/>
      <c r="G47" s="4"/>
      <c r="H47" s="13"/>
    </row>
    <row r="48" spans="1:8" x14ac:dyDescent="0.25">
      <c r="A48" s="115"/>
      <c r="B48" s="118"/>
      <c r="C48" s="4" t="s">
        <v>157</v>
      </c>
      <c r="D48" s="4" t="s">
        <v>66</v>
      </c>
      <c r="E48" s="5" t="s">
        <v>82</v>
      </c>
      <c r="F48" s="4"/>
      <c r="G48" s="4"/>
      <c r="H48" s="13"/>
    </row>
    <row r="49" spans="1:9" x14ac:dyDescent="0.25">
      <c r="A49" s="115"/>
      <c r="B49" s="118"/>
      <c r="C49" s="4" t="s">
        <v>66</v>
      </c>
      <c r="D49" s="4" t="s">
        <v>58</v>
      </c>
      <c r="E49" s="5" t="s">
        <v>80</v>
      </c>
      <c r="F49" s="4"/>
      <c r="G49" s="4"/>
      <c r="H49" s="13"/>
    </row>
    <row r="50" spans="1:9" ht="13.5" thickBot="1" x14ac:dyDescent="0.3">
      <c r="A50" s="116"/>
      <c r="B50" s="119"/>
      <c r="C50" s="6" t="s">
        <v>58</v>
      </c>
      <c r="D50" s="6" t="s">
        <v>78</v>
      </c>
      <c r="E50" s="5" t="s">
        <v>81</v>
      </c>
      <c r="F50" s="6"/>
      <c r="G50" s="6"/>
      <c r="H50" s="14"/>
    </row>
    <row r="51" spans="1:9" x14ac:dyDescent="0.25">
      <c r="A51" s="114" t="s">
        <v>47</v>
      </c>
      <c r="B51" s="117" t="s">
        <v>64</v>
      </c>
      <c r="C51" s="10" t="s">
        <v>47</v>
      </c>
      <c r="D51" s="10" t="s">
        <v>44</v>
      </c>
      <c r="E51" s="11" t="s">
        <v>81</v>
      </c>
      <c r="F51" s="10"/>
      <c r="G51" s="10"/>
      <c r="H51" s="15"/>
    </row>
    <row r="52" spans="1:9" x14ac:dyDescent="0.25">
      <c r="A52" s="115"/>
      <c r="B52" s="118"/>
      <c r="C52" s="4" t="s">
        <v>44</v>
      </c>
      <c r="D52" s="4" t="s">
        <v>43</v>
      </c>
      <c r="E52" s="5" t="s">
        <v>81</v>
      </c>
      <c r="F52" s="4"/>
      <c r="G52" s="4"/>
      <c r="H52" s="13"/>
    </row>
    <row r="53" spans="1:9" ht="51" x14ac:dyDescent="0.25">
      <c r="A53" s="115"/>
      <c r="B53" s="118"/>
      <c r="C53" s="4" t="s">
        <v>43</v>
      </c>
      <c r="D53" s="4" t="s">
        <v>42</v>
      </c>
      <c r="E53" s="5" t="s">
        <v>87</v>
      </c>
      <c r="F53" s="4"/>
      <c r="G53" s="4"/>
      <c r="H53" s="13"/>
      <c r="I53" s="47" t="s">
        <v>61</v>
      </c>
    </row>
    <row r="54" spans="1:9" x14ac:dyDescent="0.25">
      <c r="A54" s="115"/>
      <c r="B54" s="118"/>
      <c r="C54" s="4" t="s">
        <v>42</v>
      </c>
      <c r="D54" s="4" t="s">
        <v>41</v>
      </c>
      <c r="E54" s="5" t="s">
        <v>81</v>
      </c>
      <c r="F54" s="4"/>
      <c r="G54" s="4"/>
      <c r="H54" s="13"/>
    </row>
    <row r="55" spans="1:9" x14ac:dyDescent="0.25">
      <c r="A55" s="115"/>
      <c r="B55" s="118"/>
      <c r="C55" s="4" t="s">
        <v>41</v>
      </c>
      <c r="D55" s="4" t="s">
        <v>40</v>
      </c>
      <c r="E55" s="5" t="s">
        <v>87</v>
      </c>
      <c r="F55" s="4"/>
      <c r="G55" s="4"/>
      <c r="H55" s="13"/>
    </row>
    <row r="56" spans="1:9" x14ac:dyDescent="0.25">
      <c r="A56" s="115"/>
      <c r="B56" s="118"/>
      <c r="C56" s="4" t="s">
        <v>40</v>
      </c>
      <c r="D56" s="4" t="s">
        <v>39</v>
      </c>
      <c r="E56" s="5" t="s">
        <v>92</v>
      </c>
      <c r="F56" s="4"/>
      <c r="G56" s="4"/>
      <c r="H56" s="13"/>
    </row>
    <row r="57" spans="1:9" ht="13.5" thickBot="1" x14ac:dyDescent="0.3">
      <c r="A57" s="116"/>
      <c r="B57" s="119"/>
      <c r="C57" s="6" t="s">
        <v>39</v>
      </c>
      <c r="D57" s="6" t="s">
        <v>74</v>
      </c>
      <c r="E57" s="7" t="s">
        <v>85</v>
      </c>
      <c r="F57" s="6"/>
      <c r="G57" s="6"/>
      <c r="H57" s="14"/>
    </row>
    <row r="61" spans="1:9" x14ac:dyDescent="0.25">
      <c r="B61" s="113" t="s">
        <v>138</v>
      </c>
      <c r="C61" s="113"/>
      <c r="D61" s="113" t="s">
        <v>139</v>
      </c>
      <c r="E61" s="113"/>
      <c r="F61" s="113" t="s">
        <v>140</v>
      </c>
      <c r="G61" s="113"/>
    </row>
    <row r="62" spans="1:9" x14ac:dyDescent="0.25">
      <c r="B62" s="107" t="s">
        <v>141</v>
      </c>
      <c r="C62" s="107"/>
      <c r="D62" s="108" t="s">
        <v>142</v>
      </c>
      <c r="E62" s="109"/>
      <c r="F62" s="108" t="s">
        <v>143</v>
      </c>
      <c r="G62" s="109"/>
    </row>
    <row r="63" spans="1:9" x14ac:dyDescent="0.25">
      <c r="B63" s="107" t="s">
        <v>144</v>
      </c>
      <c r="C63" s="107"/>
      <c r="D63" s="110"/>
      <c r="E63" s="111"/>
      <c r="F63" s="110"/>
      <c r="G63" s="111"/>
    </row>
    <row r="64" spans="1:9" x14ac:dyDescent="0.25">
      <c r="B64" s="107" t="s">
        <v>147</v>
      </c>
      <c r="C64" s="107"/>
      <c r="D64" s="108" t="s">
        <v>145</v>
      </c>
      <c r="E64" s="109"/>
      <c r="F64" s="108" t="s">
        <v>146</v>
      </c>
      <c r="G64" s="109"/>
    </row>
    <row r="65" spans="2:7" x14ac:dyDescent="0.25">
      <c r="B65" s="107" t="s">
        <v>148</v>
      </c>
      <c r="C65" s="107"/>
      <c r="D65" s="110"/>
      <c r="E65" s="111"/>
      <c r="F65" s="110"/>
      <c r="G65" s="111"/>
    </row>
    <row r="66" spans="2:7" x14ac:dyDescent="0.25">
      <c r="B66" s="112">
        <v>41796</v>
      </c>
      <c r="C66" s="112"/>
      <c r="D66" s="112">
        <f>B66</f>
        <v>41796</v>
      </c>
      <c r="E66" s="112"/>
      <c r="F66" s="112">
        <f>D66</f>
        <v>41796</v>
      </c>
      <c r="G66" s="112"/>
    </row>
    <row r="84" spans="8:8" x14ac:dyDescent="0.25">
      <c r="H84" s="2" t="s">
        <v>135</v>
      </c>
    </row>
  </sheetData>
  <sortState ref="B60:I66">
    <sortCondition ref="B60:B66"/>
  </sortState>
  <mergeCells count="29">
    <mergeCell ref="A44:A50"/>
    <mergeCell ref="B44:B50"/>
    <mergeCell ref="A51:A57"/>
    <mergeCell ref="B51:B57"/>
    <mergeCell ref="A1:H2"/>
    <mergeCell ref="A4:H4"/>
    <mergeCell ref="A31:A43"/>
    <mergeCell ref="B31:B43"/>
    <mergeCell ref="A26:A30"/>
    <mergeCell ref="B26:B30"/>
    <mergeCell ref="A7:A25"/>
    <mergeCell ref="B7:B25"/>
    <mergeCell ref="C7:D7"/>
    <mergeCell ref="F7:G7"/>
    <mergeCell ref="C6:H6"/>
    <mergeCell ref="B61:C61"/>
    <mergeCell ref="D61:E61"/>
    <mergeCell ref="F61:G61"/>
    <mergeCell ref="B62:C62"/>
    <mergeCell ref="D62:E63"/>
    <mergeCell ref="F62:G63"/>
    <mergeCell ref="B63:C63"/>
    <mergeCell ref="B64:C64"/>
    <mergeCell ref="D64:E65"/>
    <mergeCell ref="F64:G65"/>
    <mergeCell ref="B65:C65"/>
    <mergeCell ref="B66:C66"/>
    <mergeCell ref="D66:E66"/>
    <mergeCell ref="F66:G66"/>
  </mergeCells>
  <pageMargins left="0.51181102362204722" right="0.51181102362204722" top="0.95333333333333337" bottom="0.35433070866141736" header="0.59055118110236227" footer="0"/>
  <pageSetup scale="52" orientation="portrait" r:id="rId1"/>
  <headerFooter>
    <oddHeader>&amp;C&amp;"Arial,Negrita"&amp;10RUTAS Y PUESTOS DE CONTROL
CALI 3/9
DGLG01.5
Página &amp;P de &amp;N&amp;R&amp;G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topLeftCell="A7" zoomScaleNormal="100" workbookViewId="0">
      <selection activeCell="C29" sqref="C29"/>
    </sheetView>
  </sheetViews>
  <sheetFormatPr baseColWidth="10" defaultRowHeight="12.75" x14ac:dyDescent="0.25"/>
  <cols>
    <col min="1" max="1" width="16.28515625" style="1" bestFit="1" customWidth="1"/>
    <col min="2" max="2" width="15.7109375" style="1" bestFit="1" customWidth="1"/>
    <col min="3" max="4" width="28.85546875" style="1" bestFit="1" customWidth="1"/>
    <col min="5" max="5" width="11" style="2" customWidth="1"/>
    <col min="6" max="7" width="26.5703125" style="1" bestFit="1" customWidth="1"/>
    <col min="8" max="8" width="11.85546875" style="2" customWidth="1"/>
    <col min="9" max="9" width="19.85546875" style="2" bestFit="1" customWidth="1"/>
    <col min="10" max="16384" width="11.42578125" style="1"/>
  </cols>
  <sheetData>
    <row r="1" spans="1:8" x14ac:dyDescent="0.25">
      <c r="A1" s="161" t="s">
        <v>115</v>
      </c>
      <c r="B1" s="161"/>
      <c r="C1" s="161"/>
      <c r="D1" s="161"/>
      <c r="E1" s="161"/>
      <c r="F1" s="161"/>
      <c r="G1" s="161"/>
      <c r="H1" s="161"/>
    </row>
    <row r="2" spans="1:8" x14ac:dyDescent="0.25">
      <c r="A2" s="161"/>
      <c r="B2" s="161"/>
      <c r="C2" s="161"/>
      <c r="D2" s="161"/>
      <c r="E2" s="161"/>
      <c r="F2" s="161"/>
      <c r="G2" s="161"/>
      <c r="H2" s="161"/>
    </row>
    <row r="3" spans="1:8" ht="18.75" x14ac:dyDescent="0.25">
      <c r="A3" s="22"/>
      <c r="B3" s="22"/>
      <c r="C3" s="22"/>
      <c r="D3" s="22"/>
      <c r="E3" s="22"/>
      <c r="F3" s="22"/>
      <c r="G3" s="22"/>
      <c r="H3" s="22"/>
    </row>
    <row r="4" spans="1:8" ht="48" customHeight="1" x14ac:dyDescent="0.25">
      <c r="A4" s="128" t="s">
        <v>137</v>
      </c>
      <c r="B4" s="129"/>
      <c r="C4" s="129"/>
      <c r="D4" s="129"/>
      <c r="E4" s="129"/>
      <c r="F4" s="129"/>
      <c r="G4" s="129"/>
      <c r="H4" s="129"/>
    </row>
    <row r="5" spans="1:8" ht="13.5" thickBot="1" x14ac:dyDescent="0.3"/>
    <row r="6" spans="1:8" ht="13.5" thickBot="1" x14ac:dyDescent="0.3">
      <c r="A6" s="3" t="s">
        <v>0</v>
      </c>
      <c r="B6" s="20" t="s">
        <v>1</v>
      </c>
      <c r="C6" s="145" t="s">
        <v>2</v>
      </c>
      <c r="D6" s="145"/>
      <c r="E6" s="145"/>
      <c r="F6" s="145"/>
      <c r="G6" s="145"/>
      <c r="H6" s="146"/>
    </row>
    <row r="7" spans="1:8" ht="25.5" x14ac:dyDescent="0.25">
      <c r="A7" s="164" t="s">
        <v>29</v>
      </c>
      <c r="B7" s="162" t="s">
        <v>3</v>
      </c>
      <c r="C7" s="143" t="s">
        <v>32</v>
      </c>
      <c r="D7" s="144"/>
      <c r="E7" s="63" t="s">
        <v>73</v>
      </c>
      <c r="F7" s="147" t="s">
        <v>33</v>
      </c>
      <c r="G7" s="144"/>
      <c r="H7" s="12" t="s">
        <v>73</v>
      </c>
    </row>
    <row r="8" spans="1:8" x14ac:dyDescent="0.25">
      <c r="A8" s="165"/>
      <c r="B8" s="163"/>
      <c r="C8" s="30" t="s">
        <v>29</v>
      </c>
      <c r="D8" s="30" t="s">
        <v>9</v>
      </c>
      <c r="E8" s="78" t="s">
        <v>90</v>
      </c>
      <c r="F8" s="81" t="s">
        <v>29</v>
      </c>
      <c r="G8" s="30" t="s">
        <v>37</v>
      </c>
      <c r="H8" s="32" t="s">
        <v>92</v>
      </c>
    </row>
    <row r="9" spans="1:8" x14ac:dyDescent="0.25">
      <c r="A9" s="165"/>
      <c r="B9" s="163"/>
      <c r="C9" s="30" t="s">
        <v>9</v>
      </c>
      <c r="D9" s="30" t="s">
        <v>8</v>
      </c>
      <c r="E9" s="78" t="s">
        <v>80</v>
      </c>
      <c r="F9" s="81" t="s">
        <v>37</v>
      </c>
      <c r="G9" s="30" t="s">
        <v>36</v>
      </c>
      <c r="H9" s="32" t="s">
        <v>92</v>
      </c>
    </row>
    <row r="10" spans="1:8" x14ac:dyDescent="0.25">
      <c r="A10" s="165"/>
      <c r="B10" s="163"/>
      <c r="C10" s="30" t="s">
        <v>8</v>
      </c>
      <c r="D10" s="30" t="s">
        <v>19</v>
      </c>
      <c r="E10" s="78" t="s">
        <v>80</v>
      </c>
      <c r="F10" s="81" t="s">
        <v>36</v>
      </c>
      <c r="G10" s="30" t="s">
        <v>28</v>
      </c>
      <c r="H10" s="32" t="s">
        <v>85</v>
      </c>
    </row>
    <row r="11" spans="1:8" x14ac:dyDescent="0.25">
      <c r="A11" s="165"/>
      <c r="B11" s="163"/>
      <c r="C11" s="30" t="s">
        <v>19</v>
      </c>
      <c r="D11" s="30" t="s">
        <v>7</v>
      </c>
      <c r="E11" s="78" t="s">
        <v>80</v>
      </c>
      <c r="F11" s="81" t="s">
        <v>28</v>
      </c>
      <c r="G11" s="30" t="s">
        <v>27</v>
      </c>
      <c r="H11" s="32" t="s">
        <v>88</v>
      </c>
    </row>
    <row r="12" spans="1:8" x14ac:dyDescent="0.25">
      <c r="A12" s="165"/>
      <c r="B12" s="163"/>
      <c r="C12" s="30" t="s">
        <v>7</v>
      </c>
      <c r="D12" s="30" t="s">
        <v>20</v>
      </c>
      <c r="E12" s="78" t="s">
        <v>80</v>
      </c>
      <c r="F12" s="81" t="s">
        <v>27</v>
      </c>
      <c r="G12" s="30" t="s">
        <v>96</v>
      </c>
      <c r="H12" s="32" t="s">
        <v>83</v>
      </c>
    </row>
    <row r="13" spans="1:8" x14ac:dyDescent="0.25">
      <c r="A13" s="165"/>
      <c r="B13" s="163"/>
      <c r="C13" s="30" t="s">
        <v>20</v>
      </c>
      <c r="D13" s="30" t="s">
        <v>6</v>
      </c>
      <c r="E13" s="78" t="s">
        <v>83</v>
      </c>
      <c r="F13" s="81" t="s">
        <v>96</v>
      </c>
      <c r="G13" s="30" t="s">
        <v>24</v>
      </c>
      <c r="H13" s="32" t="s">
        <v>81</v>
      </c>
    </row>
    <row r="14" spans="1:8" x14ac:dyDescent="0.25">
      <c r="A14" s="165"/>
      <c r="B14" s="163"/>
      <c r="C14" s="30" t="s">
        <v>6</v>
      </c>
      <c r="D14" s="30" t="s">
        <v>5</v>
      </c>
      <c r="E14" s="78" t="s">
        <v>83</v>
      </c>
      <c r="F14" s="81" t="s">
        <v>24</v>
      </c>
      <c r="G14" s="30" t="s">
        <v>160</v>
      </c>
      <c r="H14" s="32" t="s">
        <v>82</v>
      </c>
    </row>
    <row r="15" spans="1:8" ht="13.5" thickBot="1" x14ac:dyDescent="0.3">
      <c r="A15" s="165"/>
      <c r="B15" s="163"/>
      <c r="C15" s="30" t="s">
        <v>5</v>
      </c>
      <c r="D15" s="30" t="s">
        <v>3</v>
      </c>
      <c r="E15" s="78" t="s">
        <v>81</v>
      </c>
      <c r="F15" s="30" t="s">
        <v>160</v>
      </c>
      <c r="G15" s="30" t="s">
        <v>3</v>
      </c>
      <c r="H15" s="32" t="s">
        <v>97</v>
      </c>
    </row>
    <row r="16" spans="1:8" ht="25.5" x14ac:dyDescent="0.25">
      <c r="A16" s="164" t="s">
        <v>64</v>
      </c>
      <c r="B16" s="162" t="s">
        <v>75</v>
      </c>
      <c r="C16" s="181" t="s">
        <v>76</v>
      </c>
      <c r="D16" s="180"/>
      <c r="E16" s="79" t="s">
        <v>73</v>
      </c>
      <c r="F16" s="179" t="s">
        <v>77</v>
      </c>
      <c r="G16" s="180"/>
      <c r="H16" s="39" t="s">
        <v>73</v>
      </c>
    </row>
    <row r="17" spans="1:9" s="9" customFormat="1" x14ac:dyDescent="0.25">
      <c r="A17" s="165"/>
      <c r="B17" s="163"/>
      <c r="C17" s="4" t="s">
        <v>74</v>
      </c>
      <c r="D17" s="4" t="s">
        <v>31</v>
      </c>
      <c r="E17" s="64" t="s">
        <v>86</v>
      </c>
      <c r="F17" s="68" t="s">
        <v>74</v>
      </c>
      <c r="G17" s="4" t="s">
        <v>31</v>
      </c>
      <c r="H17" s="13" t="s">
        <v>86</v>
      </c>
      <c r="I17" s="46"/>
    </row>
    <row r="18" spans="1:9" x14ac:dyDescent="0.25">
      <c r="A18" s="165"/>
      <c r="B18" s="163"/>
      <c r="C18" s="8" t="s">
        <v>31</v>
      </c>
      <c r="D18" s="1" t="s">
        <v>154</v>
      </c>
      <c r="E18" s="64" t="s">
        <v>89</v>
      </c>
      <c r="F18" s="68" t="s">
        <v>31</v>
      </c>
      <c r="G18" s="1" t="s">
        <v>154</v>
      </c>
      <c r="H18" s="13" t="s">
        <v>168</v>
      </c>
    </row>
    <row r="19" spans="1:9" x14ac:dyDescent="0.25">
      <c r="A19" s="165"/>
      <c r="B19" s="163"/>
      <c r="C19" s="8" t="s">
        <v>154</v>
      </c>
      <c r="D19" s="4" t="s">
        <v>37</v>
      </c>
      <c r="E19" s="64" t="s">
        <v>92</v>
      </c>
      <c r="F19" s="68" t="s">
        <v>169</v>
      </c>
      <c r="G19" s="4" t="s">
        <v>37</v>
      </c>
      <c r="H19" s="13" t="s">
        <v>92</v>
      </c>
    </row>
    <row r="20" spans="1:9" x14ac:dyDescent="0.25">
      <c r="A20" s="115"/>
      <c r="B20" s="118"/>
      <c r="C20" s="8" t="s">
        <v>37</v>
      </c>
      <c r="D20" s="4" t="s">
        <v>36</v>
      </c>
      <c r="E20" s="64" t="s">
        <v>95</v>
      </c>
      <c r="F20" s="68" t="s">
        <v>37</v>
      </c>
      <c r="G20" s="4" t="s">
        <v>36</v>
      </c>
      <c r="H20" s="13" t="s">
        <v>95</v>
      </c>
    </row>
    <row r="21" spans="1:9" x14ac:dyDescent="0.25">
      <c r="A21" s="115"/>
      <c r="B21" s="118"/>
      <c r="C21" s="8" t="s">
        <v>36</v>
      </c>
      <c r="D21" s="4" t="s">
        <v>28</v>
      </c>
      <c r="E21" s="64" t="s">
        <v>80</v>
      </c>
      <c r="F21" s="68" t="s">
        <v>36</v>
      </c>
      <c r="G21" s="4" t="s">
        <v>28</v>
      </c>
      <c r="H21" s="13" t="s">
        <v>80</v>
      </c>
    </row>
    <row r="22" spans="1:9" x14ac:dyDescent="0.25">
      <c r="A22" s="115"/>
      <c r="B22" s="118"/>
      <c r="C22" s="8" t="s">
        <v>28</v>
      </c>
      <c r="D22" s="4" t="s">
        <v>27</v>
      </c>
      <c r="E22" s="64" t="s">
        <v>88</v>
      </c>
      <c r="F22" s="68" t="s">
        <v>28</v>
      </c>
      <c r="G22" s="4" t="s">
        <v>27</v>
      </c>
      <c r="H22" s="13" t="s">
        <v>88</v>
      </c>
    </row>
    <row r="23" spans="1:9" x14ac:dyDescent="0.25">
      <c r="A23" s="115"/>
      <c r="B23" s="118"/>
      <c r="C23" s="8" t="s">
        <v>27</v>
      </c>
      <c r="D23" s="4" t="s">
        <v>35</v>
      </c>
      <c r="E23" s="64" t="s">
        <v>83</v>
      </c>
      <c r="F23" s="68" t="s">
        <v>27</v>
      </c>
      <c r="G23" s="4" t="s">
        <v>35</v>
      </c>
      <c r="H23" s="13" t="s">
        <v>83</v>
      </c>
    </row>
    <row r="24" spans="1:9" x14ac:dyDescent="0.25">
      <c r="A24" s="115"/>
      <c r="B24" s="118"/>
      <c r="C24" s="30" t="s">
        <v>35</v>
      </c>
      <c r="D24" s="30" t="s">
        <v>24</v>
      </c>
      <c r="E24" s="78" t="s">
        <v>94</v>
      </c>
      <c r="F24" s="81" t="s">
        <v>35</v>
      </c>
      <c r="G24" s="30" t="s">
        <v>26</v>
      </c>
      <c r="H24" s="32" t="s">
        <v>81</v>
      </c>
    </row>
    <row r="25" spans="1:9" x14ac:dyDescent="0.25">
      <c r="A25" s="126"/>
      <c r="B25" s="125"/>
      <c r="C25" s="30" t="s">
        <v>24</v>
      </c>
      <c r="D25" s="96" t="s">
        <v>23</v>
      </c>
      <c r="E25" s="100" t="s">
        <v>80</v>
      </c>
      <c r="F25" s="101" t="s">
        <v>26</v>
      </c>
      <c r="G25" s="96" t="s">
        <v>23</v>
      </c>
      <c r="H25" s="102" t="s">
        <v>80</v>
      </c>
    </row>
    <row r="26" spans="1:9" ht="13.5" thickBot="1" x14ac:dyDescent="0.3">
      <c r="A26" s="116"/>
      <c r="B26" s="119"/>
      <c r="C26" s="34" t="s">
        <v>23</v>
      </c>
      <c r="D26" s="34" t="s">
        <v>75</v>
      </c>
      <c r="E26" s="80" t="s">
        <v>87</v>
      </c>
      <c r="F26" s="82" t="s">
        <v>159</v>
      </c>
      <c r="G26" s="34" t="s">
        <v>75</v>
      </c>
      <c r="H26" s="35" t="s">
        <v>166</v>
      </c>
    </row>
    <row r="27" spans="1:9" x14ac:dyDescent="0.25">
      <c r="A27" s="114" t="s">
        <v>64</v>
      </c>
      <c r="B27" s="117" t="s">
        <v>48</v>
      </c>
      <c r="C27" s="10" t="s">
        <v>74</v>
      </c>
      <c r="D27" s="10" t="s">
        <v>31</v>
      </c>
      <c r="E27" s="11" t="s">
        <v>87</v>
      </c>
      <c r="F27" s="10" t="s">
        <v>136</v>
      </c>
      <c r="G27" s="10"/>
      <c r="H27" s="15"/>
    </row>
    <row r="28" spans="1:9" x14ac:dyDescent="0.25">
      <c r="A28" s="115"/>
      <c r="B28" s="118"/>
      <c r="C28" s="4" t="s">
        <v>31</v>
      </c>
      <c r="D28" s="1" t="s">
        <v>154</v>
      </c>
      <c r="E28" s="5" t="s">
        <v>89</v>
      </c>
      <c r="F28" s="4" t="s">
        <v>136</v>
      </c>
      <c r="G28" s="4"/>
      <c r="H28" s="13"/>
    </row>
    <row r="29" spans="1:9" x14ac:dyDescent="0.25">
      <c r="A29" s="115"/>
      <c r="B29" s="118"/>
      <c r="C29" s="4" t="s">
        <v>154</v>
      </c>
      <c r="D29" s="4" t="s">
        <v>37</v>
      </c>
      <c r="E29" s="5" t="s">
        <v>92</v>
      </c>
      <c r="F29" s="4"/>
      <c r="G29" s="4"/>
      <c r="H29" s="13"/>
    </row>
    <row r="30" spans="1:9" x14ac:dyDescent="0.25">
      <c r="A30" s="115"/>
      <c r="B30" s="118"/>
      <c r="C30" s="4" t="s">
        <v>37</v>
      </c>
      <c r="D30" s="4" t="s">
        <v>36</v>
      </c>
      <c r="E30" s="5" t="s">
        <v>95</v>
      </c>
      <c r="F30" s="4"/>
      <c r="G30" s="4"/>
      <c r="H30" s="13"/>
    </row>
    <row r="31" spans="1:9" x14ac:dyDescent="0.25">
      <c r="A31" s="115"/>
      <c r="B31" s="118"/>
      <c r="C31" s="4" t="s">
        <v>36</v>
      </c>
      <c r="D31" s="4" t="s">
        <v>28</v>
      </c>
      <c r="E31" s="5" t="s">
        <v>80</v>
      </c>
      <c r="F31" s="4"/>
      <c r="G31" s="4"/>
      <c r="H31" s="13"/>
    </row>
    <row r="32" spans="1:9" x14ac:dyDescent="0.25">
      <c r="A32" s="115"/>
      <c r="B32" s="118"/>
      <c r="C32" s="4" t="s">
        <v>28</v>
      </c>
      <c r="D32" s="4" t="s">
        <v>27</v>
      </c>
      <c r="E32" s="5" t="s">
        <v>88</v>
      </c>
      <c r="F32" s="4"/>
      <c r="G32" s="4"/>
      <c r="H32" s="13"/>
    </row>
    <row r="33" spans="1:9" x14ac:dyDescent="0.25">
      <c r="A33" s="115"/>
      <c r="B33" s="118"/>
      <c r="C33" s="4" t="s">
        <v>27</v>
      </c>
      <c r="D33" s="4" t="s">
        <v>35</v>
      </c>
      <c r="E33" s="5" t="s">
        <v>83</v>
      </c>
      <c r="F33" s="4"/>
      <c r="G33" s="4"/>
      <c r="H33" s="13"/>
    </row>
    <row r="34" spans="1:9" x14ac:dyDescent="0.25">
      <c r="A34" s="115"/>
      <c r="B34" s="118"/>
      <c r="C34" s="4" t="s">
        <v>35</v>
      </c>
      <c r="D34" s="4" t="s">
        <v>24</v>
      </c>
      <c r="E34" s="5" t="s">
        <v>94</v>
      </c>
      <c r="F34" s="4"/>
      <c r="G34" s="4"/>
      <c r="H34" s="13"/>
    </row>
    <row r="35" spans="1:9" x14ac:dyDescent="0.25">
      <c r="A35" s="126"/>
      <c r="B35" s="125"/>
      <c r="C35" s="17" t="s">
        <v>24</v>
      </c>
      <c r="D35" s="17" t="s">
        <v>23</v>
      </c>
      <c r="E35" s="18" t="s">
        <v>80</v>
      </c>
      <c r="F35" s="17"/>
      <c r="G35" s="17"/>
      <c r="H35" s="19"/>
    </row>
    <row r="36" spans="1:9" ht="13.5" thickBot="1" x14ac:dyDescent="0.3">
      <c r="A36" s="116"/>
      <c r="B36" s="119"/>
      <c r="C36" s="6" t="s">
        <v>23</v>
      </c>
      <c r="D36" s="6" t="s">
        <v>48</v>
      </c>
      <c r="E36" s="7" t="s">
        <v>83</v>
      </c>
      <c r="F36" s="6"/>
      <c r="G36" s="6"/>
      <c r="H36" s="14"/>
    </row>
    <row r="37" spans="1:9" x14ac:dyDescent="0.25">
      <c r="A37" s="114" t="s">
        <v>29</v>
      </c>
      <c r="B37" s="117" t="s">
        <v>49</v>
      </c>
      <c r="C37" s="10" t="s">
        <v>29</v>
      </c>
      <c r="D37" s="4" t="s">
        <v>31</v>
      </c>
      <c r="E37" s="11" t="s">
        <v>87</v>
      </c>
      <c r="F37" s="10"/>
      <c r="G37" s="10"/>
      <c r="H37" s="15"/>
    </row>
    <row r="38" spans="1:9" x14ac:dyDescent="0.25">
      <c r="A38" s="115"/>
      <c r="B38" s="118"/>
      <c r="C38" s="4" t="s">
        <v>31</v>
      </c>
      <c r="D38" s="4" t="s">
        <v>39</v>
      </c>
      <c r="E38" s="5" t="s">
        <v>80</v>
      </c>
      <c r="F38" s="4"/>
      <c r="G38" s="4"/>
      <c r="H38" s="13"/>
    </row>
    <row r="39" spans="1:9" x14ac:dyDescent="0.25">
      <c r="A39" s="115"/>
      <c r="B39" s="118"/>
      <c r="C39" s="4" t="s">
        <v>39</v>
      </c>
      <c r="D39" s="4" t="s">
        <v>40</v>
      </c>
      <c r="E39" s="5" t="s">
        <v>92</v>
      </c>
      <c r="F39" s="4"/>
      <c r="G39" s="4"/>
      <c r="H39" s="13"/>
    </row>
    <row r="40" spans="1:9" x14ac:dyDescent="0.25">
      <c r="A40" s="115"/>
      <c r="B40" s="118"/>
      <c r="C40" s="4" t="s">
        <v>40</v>
      </c>
      <c r="D40" s="4" t="s">
        <v>41</v>
      </c>
      <c r="E40" s="5" t="s">
        <v>87</v>
      </c>
      <c r="F40" s="4"/>
      <c r="G40" s="4"/>
      <c r="H40" s="13"/>
    </row>
    <row r="41" spans="1:9" ht="51" x14ac:dyDescent="0.25">
      <c r="A41" s="115"/>
      <c r="B41" s="118"/>
      <c r="C41" s="4" t="s">
        <v>41</v>
      </c>
      <c r="D41" s="4" t="s">
        <v>42</v>
      </c>
      <c r="E41" s="5" t="s">
        <v>81</v>
      </c>
      <c r="F41" s="4"/>
      <c r="G41" s="4"/>
      <c r="H41" s="13"/>
      <c r="I41" s="47" t="s">
        <v>61</v>
      </c>
    </row>
    <row r="42" spans="1:9" x14ac:dyDescent="0.25">
      <c r="A42" s="115"/>
      <c r="B42" s="118"/>
      <c r="C42" s="4" t="s">
        <v>42</v>
      </c>
      <c r="D42" s="4" t="s">
        <v>43</v>
      </c>
      <c r="E42" s="5" t="s">
        <v>87</v>
      </c>
      <c r="F42" s="4"/>
      <c r="G42" s="4"/>
      <c r="H42" s="13"/>
    </row>
    <row r="43" spans="1:9" x14ac:dyDescent="0.25">
      <c r="A43" s="115"/>
      <c r="B43" s="118"/>
      <c r="C43" s="4" t="s">
        <v>43</v>
      </c>
      <c r="D43" s="4" t="s">
        <v>44</v>
      </c>
      <c r="E43" s="5" t="s">
        <v>81</v>
      </c>
      <c r="F43" s="4"/>
      <c r="G43" s="4"/>
      <c r="H43" s="13"/>
    </row>
    <row r="44" spans="1:9" x14ac:dyDescent="0.25">
      <c r="A44" s="115"/>
      <c r="B44" s="118"/>
      <c r="C44" s="4" t="s">
        <v>44</v>
      </c>
      <c r="D44" s="4" t="s">
        <v>45</v>
      </c>
      <c r="E44" s="5" t="s">
        <v>79</v>
      </c>
      <c r="F44" s="4"/>
      <c r="G44" s="4"/>
      <c r="H44" s="13"/>
    </row>
    <row r="45" spans="1:9" x14ac:dyDescent="0.25">
      <c r="A45" s="115"/>
      <c r="B45" s="118"/>
      <c r="C45" s="4" t="s">
        <v>45</v>
      </c>
      <c r="D45" s="4" t="s">
        <v>52</v>
      </c>
      <c r="E45" s="5" t="s">
        <v>80</v>
      </c>
      <c r="F45" s="4"/>
      <c r="G45" s="4"/>
      <c r="H45" s="13"/>
    </row>
    <row r="46" spans="1:9" x14ac:dyDescent="0.25">
      <c r="A46" s="115"/>
      <c r="B46" s="118"/>
      <c r="C46" s="4" t="s">
        <v>52</v>
      </c>
      <c r="D46" s="4" t="s">
        <v>50</v>
      </c>
      <c r="E46" s="5" t="s">
        <v>83</v>
      </c>
      <c r="F46" s="4" t="s">
        <v>51</v>
      </c>
      <c r="G46" s="4"/>
      <c r="H46" s="13"/>
    </row>
    <row r="47" spans="1:9" ht="13.5" thickBot="1" x14ac:dyDescent="0.3">
      <c r="A47" s="116"/>
      <c r="B47" s="119"/>
      <c r="C47" s="6" t="s">
        <v>50</v>
      </c>
      <c r="D47" s="6" t="s">
        <v>49</v>
      </c>
      <c r="E47" s="7" t="s">
        <v>84</v>
      </c>
      <c r="F47" s="6"/>
      <c r="G47" s="6"/>
      <c r="H47" s="14"/>
      <c r="I47" s="47"/>
    </row>
    <row r="48" spans="1:9" x14ac:dyDescent="0.25">
      <c r="A48" s="114" t="s">
        <v>64</v>
      </c>
      <c r="B48" s="117" t="s">
        <v>47</v>
      </c>
      <c r="C48" s="10" t="s">
        <v>74</v>
      </c>
      <c r="D48" s="10" t="s">
        <v>39</v>
      </c>
      <c r="E48" s="11" t="s">
        <v>85</v>
      </c>
      <c r="F48" s="10"/>
      <c r="G48" s="10"/>
      <c r="H48" s="15"/>
    </row>
    <row r="49" spans="1:9" x14ac:dyDescent="0.25">
      <c r="A49" s="115"/>
      <c r="B49" s="118"/>
      <c r="C49" s="4" t="s">
        <v>39</v>
      </c>
      <c r="D49" s="4" t="s">
        <v>40</v>
      </c>
      <c r="E49" s="5" t="s">
        <v>92</v>
      </c>
      <c r="F49" s="4"/>
      <c r="G49" s="4"/>
      <c r="H49" s="13"/>
    </row>
    <row r="50" spans="1:9" x14ac:dyDescent="0.25">
      <c r="A50" s="115"/>
      <c r="B50" s="118"/>
      <c r="C50" s="4" t="s">
        <v>40</v>
      </c>
      <c r="D50" s="4" t="s">
        <v>41</v>
      </c>
      <c r="E50" s="5" t="s">
        <v>87</v>
      </c>
      <c r="F50" s="4"/>
      <c r="G50" s="4"/>
      <c r="H50" s="13"/>
    </row>
    <row r="51" spans="1:9" x14ac:dyDescent="0.25">
      <c r="A51" s="115"/>
      <c r="B51" s="118"/>
      <c r="C51" s="4" t="s">
        <v>41</v>
      </c>
      <c r="D51" s="4" t="s">
        <v>42</v>
      </c>
      <c r="E51" s="5" t="s">
        <v>81</v>
      </c>
      <c r="F51" s="4"/>
      <c r="G51" s="4"/>
      <c r="H51" s="13"/>
    </row>
    <row r="52" spans="1:9" ht="51" x14ac:dyDescent="0.25">
      <c r="A52" s="115"/>
      <c r="B52" s="118"/>
      <c r="C52" s="4" t="s">
        <v>42</v>
      </c>
      <c r="D52" s="4" t="s">
        <v>43</v>
      </c>
      <c r="E52" s="5" t="s">
        <v>87</v>
      </c>
      <c r="F52" s="4"/>
      <c r="G52" s="4"/>
      <c r="H52" s="13"/>
      <c r="I52" s="47" t="s">
        <v>61</v>
      </c>
    </row>
    <row r="53" spans="1:9" x14ac:dyDescent="0.25">
      <c r="A53" s="115"/>
      <c r="B53" s="118"/>
      <c r="C53" s="4" t="s">
        <v>43</v>
      </c>
      <c r="D53" s="4" t="s">
        <v>44</v>
      </c>
      <c r="E53" s="5" t="s">
        <v>81</v>
      </c>
      <c r="F53" s="4"/>
      <c r="G53" s="4"/>
      <c r="H53" s="13"/>
    </row>
    <row r="54" spans="1:9" ht="13.5" thickBot="1" x14ac:dyDescent="0.3">
      <c r="A54" s="116"/>
      <c r="B54" s="119"/>
      <c r="C54" s="6" t="s">
        <v>44</v>
      </c>
      <c r="D54" s="6" t="s">
        <v>47</v>
      </c>
      <c r="E54" s="5" t="s">
        <v>81</v>
      </c>
      <c r="F54" s="6"/>
      <c r="G54" s="6"/>
      <c r="H54" s="14"/>
    </row>
    <row r="55" spans="1:9" x14ac:dyDescent="0.25">
      <c r="A55" s="114" t="s">
        <v>64</v>
      </c>
      <c r="B55" s="117" t="s">
        <v>78</v>
      </c>
      <c r="C55" s="10" t="s">
        <v>74</v>
      </c>
      <c r="D55" s="10" t="s">
        <v>106</v>
      </c>
      <c r="E55" s="11" t="s">
        <v>80</v>
      </c>
      <c r="F55" s="10"/>
      <c r="G55" s="10"/>
      <c r="H55" s="15"/>
    </row>
    <row r="56" spans="1:9" x14ac:dyDescent="0.25">
      <c r="A56" s="115"/>
      <c r="B56" s="118"/>
      <c r="C56" s="4" t="s">
        <v>106</v>
      </c>
      <c r="D56" s="4" t="s">
        <v>10</v>
      </c>
      <c r="E56" s="5" t="s">
        <v>83</v>
      </c>
      <c r="F56" s="4"/>
      <c r="G56" s="4"/>
      <c r="H56" s="13"/>
    </row>
    <row r="57" spans="1:9" x14ac:dyDescent="0.25">
      <c r="A57" s="115"/>
      <c r="B57" s="118"/>
      <c r="C57" s="4" t="s">
        <v>10</v>
      </c>
      <c r="D57" s="4" t="s">
        <v>11</v>
      </c>
      <c r="E57" s="5" t="s">
        <v>80</v>
      </c>
      <c r="F57" s="4"/>
      <c r="G57" s="4"/>
      <c r="H57" s="13"/>
    </row>
    <row r="58" spans="1:9" x14ac:dyDescent="0.25">
      <c r="A58" s="115"/>
      <c r="B58" s="118"/>
      <c r="C58" s="4" t="s">
        <v>11</v>
      </c>
      <c r="D58" s="4" t="s">
        <v>12</v>
      </c>
      <c r="E58" s="5" t="s">
        <v>80</v>
      </c>
      <c r="F58" s="4"/>
      <c r="G58" s="4"/>
      <c r="H58" s="13"/>
    </row>
    <row r="59" spans="1:9" ht="13.5" thickBot="1" x14ac:dyDescent="0.3">
      <c r="A59" s="116"/>
      <c r="B59" s="119"/>
      <c r="C59" s="6" t="s">
        <v>12</v>
      </c>
      <c r="D59" s="6" t="s">
        <v>78</v>
      </c>
      <c r="E59" s="7" t="s">
        <v>80</v>
      </c>
      <c r="F59" s="6"/>
      <c r="G59" s="6"/>
      <c r="H59" s="14"/>
    </row>
    <row r="63" spans="1:9" x14ac:dyDescent="0.25">
      <c r="B63" s="113" t="s">
        <v>138</v>
      </c>
      <c r="C63" s="113"/>
      <c r="D63" s="113" t="s">
        <v>139</v>
      </c>
      <c r="E63" s="113"/>
      <c r="F63" s="113" t="s">
        <v>140</v>
      </c>
      <c r="G63" s="113"/>
    </row>
    <row r="64" spans="1:9" x14ac:dyDescent="0.25">
      <c r="B64" s="107" t="s">
        <v>141</v>
      </c>
      <c r="C64" s="107"/>
      <c r="D64" s="108" t="s">
        <v>142</v>
      </c>
      <c r="E64" s="109"/>
      <c r="F64" s="108" t="s">
        <v>143</v>
      </c>
      <c r="G64" s="109"/>
    </row>
    <row r="65" spans="2:7" x14ac:dyDescent="0.25">
      <c r="B65" s="107" t="s">
        <v>144</v>
      </c>
      <c r="C65" s="107"/>
      <c r="D65" s="110"/>
      <c r="E65" s="111"/>
      <c r="F65" s="110"/>
      <c r="G65" s="111"/>
    </row>
    <row r="66" spans="2:7" x14ac:dyDescent="0.25">
      <c r="B66" s="107" t="s">
        <v>147</v>
      </c>
      <c r="C66" s="107"/>
      <c r="D66" s="108" t="s">
        <v>145</v>
      </c>
      <c r="E66" s="109"/>
      <c r="F66" s="108" t="s">
        <v>146</v>
      </c>
      <c r="G66" s="109"/>
    </row>
    <row r="67" spans="2:7" x14ac:dyDescent="0.25">
      <c r="B67" s="107" t="s">
        <v>148</v>
      </c>
      <c r="C67" s="107"/>
      <c r="D67" s="110"/>
      <c r="E67" s="111"/>
      <c r="F67" s="110"/>
      <c r="G67" s="111"/>
    </row>
    <row r="68" spans="2:7" x14ac:dyDescent="0.25">
      <c r="B68" s="112">
        <v>41796</v>
      </c>
      <c r="C68" s="112"/>
      <c r="D68" s="112">
        <f>B68</f>
        <v>41796</v>
      </c>
      <c r="E68" s="112"/>
      <c r="F68" s="112">
        <f>D68</f>
        <v>41796</v>
      </c>
      <c r="G68" s="112"/>
    </row>
  </sheetData>
  <sortState ref="B62:E66">
    <sortCondition ref="B62:B66"/>
  </sortState>
  <mergeCells count="33">
    <mergeCell ref="A1:H2"/>
    <mergeCell ref="A4:H4"/>
    <mergeCell ref="A55:A59"/>
    <mergeCell ref="B55:B59"/>
    <mergeCell ref="A48:A54"/>
    <mergeCell ref="B48:B54"/>
    <mergeCell ref="A37:A47"/>
    <mergeCell ref="B37:B47"/>
    <mergeCell ref="F16:G16"/>
    <mergeCell ref="C6:H6"/>
    <mergeCell ref="A7:A15"/>
    <mergeCell ref="A27:A36"/>
    <mergeCell ref="B27:B36"/>
    <mergeCell ref="A16:A26"/>
    <mergeCell ref="B16:B26"/>
    <mergeCell ref="C16:D16"/>
    <mergeCell ref="B7:B15"/>
    <mergeCell ref="C7:D7"/>
    <mergeCell ref="F7:G7"/>
    <mergeCell ref="B63:C63"/>
    <mergeCell ref="D63:E63"/>
    <mergeCell ref="F63:G63"/>
    <mergeCell ref="B68:C68"/>
    <mergeCell ref="D68:E68"/>
    <mergeCell ref="F68:G68"/>
    <mergeCell ref="B64:C64"/>
    <mergeCell ref="D64:E65"/>
    <mergeCell ref="F64:G65"/>
    <mergeCell ref="B65:C65"/>
    <mergeCell ref="B66:C66"/>
    <mergeCell ref="D66:E67"/>
    <mergeCell ref="F66:G67"/>
    <mergeCell ref="B67:C67"/>
  </mergeCells>
  <pageMargins left="0.51181102362204722" right="0.51181102362204722" top="0.96156249999999999" bottom="0.35433070866141736" header="0.59055118110236227" footer="0"/>
  <pageSetup scale="51" orientation="portrait" r:id="rId1"/>
  <headerFooter>
    <oddHeader>&amp;C&amp;"Arial,Negrita"&amp;10RUTAS Y PUESTOS DE CONTROL
MEDELLIN 4/9
DGLG01.5
Página &amp;P de &amp;N&amp;R&amp;G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topLeftCell="A67" zoomScaleNormal="100" workbookViewId="0">
      <selection sqref="A1:H2"/>
    </sheetView>
  </sheetViews>
  <sheetFormatPr baseColWidth="10" defaultRowHeight="12.75" x14ac:dyDescent="0.25"/>
  <cols>
    <col min="1" max="1" width="16.28515625" style="1" bestFit="1" customWidth="1"/>
    <col min="2" max="2" width="15.7109375" style="1" bestFit="1" customWidth="1"/>
    <col min="3" max="4" width="28.85546875" style="1" bestFit="1" customWidth="1"/>
    <col min="5" max="5" width="11" style="2" customWidth="1"/>
    <col min="6" max="6" width="20" style="1" customWidth="1"/>
    <col min="7" max="7" width="20.7109375" style="1" customWidth="1"/>
    <col min="8" max="8" width="11.85546875" style="2" customWidth="1"/>
    <col min="9" max="9" width="19.85546875" style="2" bestFit="1" customWidth="1"/>
    <col min="10" max="16384" width="11.42578125" style="1"/>
  </cols>
  <sheetData>
    <row r="1" spans="1:8" x14ac:dyDescent="0.25">
      <c r="A1" s="161" t="s">
        <v>116</v>
      </c>
      <c r="B1" s="161"/>
      <c r="C1" s="161"/>
      <c r="D1" s="161"/>
      <c r="E1" s="161"/>
      <c r="F1" s="161"/>
      <c r="G1" s="161"/>
      <c r="H1" s="161"/>
    </row>
    <row r="2" spans="1:8" x14ac:dyDescent="0.25">
      <c r="A2" s="161"/>
      <c r="B2" s="161"/>
      <c r="C2" s="161"/>
      <c r="D2" s="161"/>
      <c r="E2" s="161"/>
      <c r="F2" s="161"/>
      <c r="G2" s="161"/>
      <c r="H2" s="161"/>
    </row>
    <row r="3" spans="1:8" ht="18.75" x14ac:dyDescent="0.25">
      <c r="A3" s="22"/>
      <c r="B3" s="22"/>
      <c r="C3" s="22"/>
      <c r="D3" s="22"/>
      <c r="E3" s="22"/>
      <c r="F3" s="22"/>
      <c r="G3" s="22"/>
      <c r="H3" s="22"/>
    </row>
    <row r="4" spans="1:8" ht="48" customHeight="1" x14ac:dyDescent="0.25">
      <c r="A4" s="128" t="s">
        <v>137</v>
      </c>
      <c r="B4" s="129"/>
      <c r="C4" s="129"/>
      <c r="D4" s="129"/>
      <c r="E4" s="129"/>
      <c r="F4" s="129"/>
      <c r="G4" s="129"/>
      <c r="H4" s="129"/>
    </row>
    <row r="5" spans="1:8" ht="13.5" thickBot="1" x14ac:dyDescent="0.3">
      <c r="A5" s="1" t="s">
        <v>65</v>
      </c>
    </row>
    <row r="6" spans="1:8" ht="13.5" thickBot="1" x14ac:dyDescent="0.3">
      <c r="A6" s="3" t="s">
        <v>0</v>
      </c>
      <c r="B6" s="20" t="s">
        <v>1</v>
      </c>
      <c r="C6" s="145" t="s">
        <v>2</v>
      </c>
      <c r="D6" s="145"/>
      <c r="E6" s="145"/>
      <c r="F6" s="145"/>
      <c r="G6" s="145"/>
      <c r="H6" s="146"/>
    </row>
    <row r="7" spans="1:8" ht="25.5" x14ac:dyDescent="0.25">
      <c r="A7" s="164" t="s">
        <v>4</v>
      </c>
      <c r="B7" s="162" t="s">
        <v>3</v>
      </c>
      <c r="C7" s="143" t="s">
        <v>18</v>
      </c>
      <c r="D7" s="144"/>
      <c r="E7" s="63" t="s">
        <v>73</v>
      </c>
      <c r="F7" s="147" t="s">
        <v>162</v>
      </c>
      <c r="G7" s="144"/>
      <c r="H7" s="12" t="s">
        <v>73</v>
      </c>
    </row>
    <row r="8" spans="1:8" ht="25.5" x14ac:dyDescent="0.25">
      <c r="A8" s="165"/>
      <c r="B8" s="163"/>
      <c r="C8" s="4" t="s">
        <v>4</v>
      </c>
      <c r="D8" s="5" t="s">
        <v>161</v>
      </c>
      <c r="E8" s="64" t="s">
        <v>80</v>
      </c>
      <c r="F8" s="68"/>
      <c r="G8" s="4"/>
      <c r="H8" s="13"/>
    </row>
    <row r="9" spans="1:8" ht="25.5" x14ac:dyDescent="0.25">
      <c r="A9" s="165"/>
      <c r="B9" s="163"/>
      <c r="C9" s="5" t="s">
        <v>161</v>
      </c>
      <c r="D9" s="30" t="s">
        <v>11</v>
      </c>
      <c r="E9" s="78" t="s">
        <v>80</v>
      </c>
      <c r="F9" s="81"/>
      <c r="G9" s="30"/>
      <c r="H9" s="32"/>
    </row>
    <row r="10" spans="1:8" x14ac:dyDescent="0.25">
      <c r="A10" s="165"/>
      <c r="B10" s="163"/>
      <c r="C10" s="30" t="s">
        <v>11</v>
      </c>
      <c r="D10" s="30" t="s">
        <v>10</v>
      </c>
      <c r="E10" s="78" t="s">
        <v>80</v>
      </c>
      <c r="F10" s="81" t="s">
        <v>4</v>
      </c>
      <c r="G10" s="30" t="s">
        <v>16</v>
      </c>
      <c r="H10" s="32" t="s">
        <v>86</v>
      </c>
    </row>
    <row r="11" spans="1:8" x14ac:dyDescent="0.25">
      <c r="A11" s="165"/>
      <c r="B11" s="163"/>
      <c r="C11" s="30" t="s">
        <v>10</v>
      </c>
      <c r="D11" s="30" t="s">
        <v>21</v>
      </c>
      <c r="E11" s="78" t="s">
        <v>86</v>
      </c>
      <c r="F11" s="81" t="s">
        <v>16</v>
      </c>
      <c r="G11" s="30" t="s">
        <v>15</v>
      </c>
      <c r="H11" s="32" t="s">
        <v>81</v>
      </c>
    </row>
    <row r="12" spans="1:8" x14ac:dyDescent="0.25">
      <c r="A12" s="165"/>
      <c r="B12" s="163"/>
      <c r="C12" s="30" t="s">
        <v>21</v>
      </c>
      <c r="D12" s="30" t="s">
        <v>9</v>
      </c>
      <c r="E12" s="78" t="s">
        <v>80</v>
      </c>
      <c r="F12" s="81" t="s">
        <v>15</v>
      </c>
      <c r="G12" s="30" t="s">
        <v>14</v>
      </c>
      <c r="H12" s="32" t="s">
        <v>93</v>
      </c>
    </row>
    <row r="13" spans="1:8" x14ac:dyDescent="0.25">
      <c r="A13" s="165"/>
      <c r="B13" s="163"/>
      <c r="C13" s="30" t="s">
        <v>9</v>
      </c>
      <c r="D13" s="30" t="s">
        <v>8</v>
      </c>
      <c r="E13" s="78" t="s">
        <v>80</v>
      </c>
      <c r="F13" s="81" t="s">
        <v>13</v>
      </c>
      <c r="G13" s="30" t="s">
        <v>19</v>
      </c>
      <c r="H13" s="32" t="s">
        <v>80</v>
      </c>
    </row>
    <row r="14" spans="1:8" x14ac:dyDescent="0.25">
      <c r="A14" s="165"/>
      <c r="B14" s="163"/>
      <c r="C14" s="30" t="s">
        <v>8</v>
      </c>
      <c r="D14" s="30" t="s">
        <v>19</v>
      </c>
      <c r="E14" s="78" t="s">
        <v>80</v>
      </c>
      <c r="F14" s="81"/>
      <c r="G14" s="30"/>
      <c r="H14" s="32"/>
    </row>
    <row r="15" spans="1:8" x14ac:dyDescent="0.25">
      <c r="A15" s="165"/>
      <c r="B15" s="163"/>
      <c r="C15" s="30" t="s">
        <v>19</v>
      </c>
      <c r="D15" s="30" t="s">
        <v>7</v>
      </c>
      <c r="E15" s="78" t="s">
        <v>80</v>
      </c>
      <c r="F15" s="81"/>
      <c r="G15" s="30"/>
      <c r="H15" s="32"/>
    </row>
    <row r="16" spans="1:8" x14ac:dyDescent="0.25">
      <c r="A16" s="165"/>
      <c r="B16" s="163"/>
      <c r="C16" s="30" t="s">
        <v>7</v>
      </c>
      <c r="D16" s="30" t="s">
        <v>20</v>
      </c>
      <c r="E16" s="78" t="s">
        <v>80</v>
      </c>
      <c r="F16" s="81"/>
      <c r="G16" s="30"/>
      <c r="H16" s="32"/>
    </row>
    <row r="17" spans="1:9" x14ac:dyDescent="0.25">
      <c r="A17" s="165"/>
      <c r="B17" s="163"/>
      <c r="C17" s="30" t="s">
        <v>20</v>
      </c>
      <c r="D17" s="30" t="s">
        <v>6</v>
      </c>
      <c r="E17" s="78" t="s">
        <v>83</v>
      </c>
      <c r="F17" s="81"/>
      <c r="G17" s="30"/>
      <c r="H17" s="32"/>
    </row>
    <row r="18" spans="1:9" x14ac:dyDescent="0.25">
      <c r="A18" s="165"/>
      <c r="B18" s="163"/>
      <c r="C18" s="30" t="s">
        <v>6</v>
      </c>
      <c r="D18" s="30" t="s">
        <v>5</v>
      </c>
      <c r="E18" s="78" t="s">
        <v>83</v>
      </c>
      <c r="F18" s="81"/>
      <c r="G18" s="30"/>
      <c r="H18" s="32"/>
    </row>
    <row r="19" spans="1:9" ht="13.5" thickBot="1" x14ac:dyDescent="0.3">
      <c r="A19" s="116"/>
      <c r="B19" s="119"/>
      <c r="C19" s="34" t="s">
        <v>5</v>
      </c>
      <c r="D19" s="34" t="s">
        <v>3</v>
      </c>
      <c r="E19" s="80" t="s">
        <v>81</v>
      </c>
      <c r="F19" s="57"/>
      <c r="G19" s="55"/>
      <c r="H19" s="50"/>
    </row>
    <row r="20" spans="1:9" ht="25.5" x14ac:dyDescent="0.25">
      <c r="A20" s="114" t="s">
        <v>4</v>
      </c>
      <c r="B20" s="117" t="s">
        <v>75</v>
      </c>
      <c r="C20" s="143" t="s">
        <v>18</v>
      </c>
      <c r="D20" s="144"/>
      <c r="E20" s="63" t="s">
        <v>73</v>
      </c>
      <c r="F20" s="147" t="s">
        <v>162</v>
      </c>
      <c r="G20" s="144"/>
      <c r="H20" s="12" t="s">
        <v>73</v>
      </c>
    </row>
    <row r="21" spans="1:9" s="9" customFormat="1" ht="25.5" x14ac:dyDescent="0.25">
      <c r="A21" s="115"/>
      <c r="B21" s="118"/>
      <c r="C21" s="4" t="s">
        <v>4</v>
      </c>
      <c r="D21" s="5" t="s">
        <v>161</v>
      </c>
      <c r="E21" s="64" t="s">
        <v>80</v>
      </c>
      <c r="F21" s="68"/>
      <c r="G21" s="4"/>
      <c r="H21" s="13"/>
      <c r="I21" s="46"/>
    </row>
    <row r="22" spans="1:9" ht="25.5" x14ac:dyDescent="0.25">
      <c r="A22" s="115"/>
      <c r="B22" s="118"/>
      <c r="C22" s="5" t="s">
        <v>161</v>
      </c>
      <c r="D22" s="4" t="s">
        <v>11</v>
      </c>
      <c r="E22" s="64" t="s">
        <v>80</v>
      </c>
      <c r="F22" s="68"/>
      <c r="G22" s="4"/>
      <c r="H22" s="13"/>
    </row>
    <row r="23" spans="1:9" x14ac:dyDescent="0.25">
      <c r="A23" s="115"/>
      <c r="B23" s="118"/>
      <c r="C23" s="8" t="s">
        <v>11</v>
      </c>
      <c r="D23" s="4" t="s">
        <v>10</v>
      </c>
      <c r="E23" s="64" t="s">
        <v>80</v>
      </c>
      <c r="F23" s="68" t="s">
        <v>4</v>
      </c>
      <c r="G23" s="4" t="s">
        <v>16</v>
      </c>
      <c r="H23" s="13" t="s">
        <v>86</v>
      </c>
    </row>
    <row r="24" spans="1:9" x14ac:dyDescent="0.25">
      <c r="A24" s="115"/>
      <c r="B24" s="118"/>
      <c r="C24" s="8" t="s">
        <v>10</v>
      </c>
      <c r="D24" s="4" t="s">
        <v>21</v>
      </c>
      <c r="E24" s="64" t="s">
        <v>86</v>
      </c>
      <c r="F24" s="68" t="s">
        <v>16</v>
      </c>
      <c r="G24" s="4" t="s">
        <v>15</v>
      </c>
      <c r="H24" s="13" t="s">
        <v>81</v>
      </c>
    </row>
    <row r="25" spans="1:9" x14ac:dyDescent="0.25">
      <c r="A25" s="115"/>
      <c r="B25" s="118"/>
      <c r="C25" s="8" t="s">
        <v>21</v>
      </c>
      <c r="D25" s="4" t="s">
        <v>9</v>
      </c>
      <c r="E25" s="64" t="s">
        <v>80</v>
      </c>
      <c r="F25" s="68" t="s">
        <v>15</v>
      </c>
      <c r="G25" s="4" t="s">
        <v>14</v>
      </c>
      <c r="H25" s="13" t="s">
        <v>93</v>
      </c>
    </row>
    <row r="26" spans="1:9" x14ac:dyDescent="0.25">
      <c r="A26" s="115"/>
      <c r="B26" s="118"/>
      <c r="C26" s="8" t="s">
        <v>9</v>
      </c>
      <c r="D26" s="4" t="s">
        <v>8</v>
      </c>
      <c r="E26" s="64" t="s">
        <v>80</v>
      </c>
      <c r="F26" s="68" t="s">
        <v>14</v>
      </c>
      <c r="G26" s="4" t="s">
        <v>163</v>
      </c>
      <c r="H26" s="13" t="s">
        <v>83</v>
      </c>
    </row>
    <row r="27" spans="1:9" x14ac:dyDescent="0.25">
      <c r="A27" s="115"/>
      <c r="B27" s="118"/>
      <c r="C27" s="8" t="s">
        <v>8</v>
      </c>
      <c r="D27" s="4" t="s">
        <v>19</v>
      </c>
      <c r="E27" s="64" t="s">
        <v>80</v>
      </c>
      <c r="F27" s="68" t="s">
        <v>163</v>
      </c>
      <c r="G27" s="4" t="s">
        <v>13</v>
      </c>
      <c r="H27" s="13" t="s">
        <v>81</v>
      </c>
    </row>
    <row r="28" spans="1:9" x14ac:dyDescent="0.25">
      <c r="A28" s="115"/>
      <c r="B28" s="118"/>
      <c r="C28" s="8" t="s">
        <v>19</v>
      </c>
      <c r="D28" s="4" t="s">
        <v>7</v>
      </c>
      <c r="E28" s="64" t="s">
        <v>80</v>
      </c>
      <c r="F28" s="68" t="s">
        <v>13</v>
      </c>
      <c r="G28" s="4" t="s">
        <v>19</v>
      </c>
      <c r="H28" s="13" t="s">
        <v>80</v>
      </c>
    </row>
    <row r="29" spans="1:9" x14ac:dyDescent="0.25">
      <c r="A29" s="115"/>
      <c r="B29" s="118"/>
      <c r="C29" s="8" t="s">
        <v>7</v>
      </c>
      <c r="D29" s="4" t="s">
        <v>20</v>
      </c>
      <c r="E29" s="64" t="s">
        <v>80</v>
      </c>
      <c r="F29" s="68"/>
      <c r="G29" s="4"/>
      <c r="H29" s="13"/>
    </row>
    <row r="30" spans="1:9" x14ac:dyDescent="0.25">
      <c r="A30" s="115"/>
      <c r="B30" s="118"/>
      <c r="C30" s="8" t="s">
        <v>20</v>
      </c>
      <c r="D30" s="4" t="s">
        <v>6</v>
      </c>
      <c r="E30" s="64" t="s">
        <v>83</v>
      </c>
      <c r="F30" s="68"/>
      <c r="G30" s="4"/>
      <c r="H30" s="13"/>
    </row>
    <row r="31" spans="1:9" x14ac:dyDescent="0.25">
      <c r="A31" s="115"/>
      <c r="B31" s="118"/>
      <c r="C31" s="8" t="s">
        <v>6</v>
      </c>
      <c r="D31" s="4" t="s">
        <v>25</v>
      </c>
      <c r="E31" s="64" t="s">
        <v>82</v>
      </c>
      <c r="F31" s="68"/>
      <c r="G31" s="4"/>
      <c r="H31" s="13"/>
    </row>
    <row r="32" spans="1:9" x14ac:dyDescent="0.25">
      <c r="A32" s="115"/>
      <c r="B32" s="118"/>
      <c r="C32" s="8" t="s">
        <v>25</v>
      </c>
      <c r="D32" s="4" t="s">
        <v>24</v>
      </c>
      <c r="E32" s="64" t="s">
        <v>83</v>
      </c>
      <c r="F32" s="68"/>
      <c r="G32" s="4"/>
      <c r="H32" s="13"/>
    </row>
    <row r="33" spans="1:9" x14ac:dyDescent="0.25">
      <c r="A33" s="115"/>
      <c r="B33" s="118"/>
      <c r="C33" s="8" t="s">
        <v>24</v>
      </c>
      <c r="D33" s="4" t="s">
        <v>23</v>
      </c>
      <c r="E33" s="64">
        <v>2</v>
      </c>
      <c r="F33" s="68"/>
      <c r="G33" s="4"/>
      <c r="H33" s="13"/>
    </row>
    <row r="34" spans="1:9" ht="13.5" thickBot="1" x14ac:dyDescent="0.3">
      <c r="A34" s="116"/>
      <c r="B34" s="119"/>
      <c r="C34" s="49" t="s">
        <v>23</v>
      </c>
      <c r="D34" s="49" t="s">
        <v>75</v>
      </c>
      <c r="E34" s="65" t="s">
        <v>87</v>
      </c>
      <c r="F34" s="83"/>
      <c r="G34" s="51"/>
      <c r="H34" s="52"/>
    </row>
    <row r="35" spans="1:9" x14ac:dyDescent="0.25">
      <c r="A35" s="114" t="s">
        <v>4</v>
      </c>
      <c r="B35" s="117" t="s">
        <v>49</v>
      </c>
      <c r="C35" s="10" t="s">
        <v>4</v>
      </c>
      <c r="D35" s="10" t="s">
        <v>58</v>
      </c>
      <c r="E35" s="11" t="s">
        <v>83</v>
      </c>
      <c r="F35" s="10"/>
      <c r="G35" s="10"/>
      <c r="H35" s="15"/>
    </row>
    <row r="36" spans="1:9" x14ac:dyDescent="0.25">
      <c r="A36" s="182"/>
      <c r="B36" s="183"/>
      <c r="C36" s="103" t="s">
        <v>58</v>
      </c>
      <c r="D36" s="103" t="s">
        <v>66</v>
      </c>
      <c r="E36" s="104" t="s">
        <v>80</v>
      </c>
      <c r="F36" s="103"/>
      <c r="G36" s="103"/>
      <c r="H36" s="105"/>
    </row>
    <row r="37" spans="1:9" x14ac:dyDescent="0.25">
      <c r="A37" s="182"/>
      <c r="B37" s="183"/>
      <c r="C37" s="103" t="s">
        <v>66</v>
      </c>
      <c r="D37" s="4" t="s">
        <v>156</v>
      </c>
      <c r="E37" s="104" t="s">
        <v>85</v>
      </c>
      <c r="F37" s="103"/>
      <c r="G37" s="103"/>
      <c r="H37" s="105"/>
    </row>
    <row r="38" spans="1:9" x14ac:dyDescent="0.25">
      <c r="A38" s="182"/>
      <c r="B38" s="183"/>
      <c r="C38" s="103" t="s">
        <v>156</v>
      </c>
      <c r="D38" s="4" t="s">
        <v>54</v>
      </c>
      <c r="E38" s="104" t="s">
        <v>164</v>
      </c>
      <c r="F38" s="103"/>
      <c r="G38" s="103"/>
      <c r="H38" s="105"/>
    </row>
    <row r="39" spans="1:9" x14ac:dyDescent="0.25">
      <c r="A39" s="182"/>
      <c r="B39" s="183"/>
      <c r="C39" s="103" t="s">
        <v>54</v>
      </c>
      <c r="D39" s="103" t="s">
        <v>53</v>
      </c>
      <c r="E39" s="104" t="s">
        <v>81</v>
      </c>
      <c r="F39" s="103"/>
      <c r="G39" s="103"/>
      <c r="H39" s="105"/>
    </row>
    <row r="40" spans="1:9" x14ac:dyDescent="0.25">
      <c r="A40" s="182"/>
      <c r="B40" s="183"/>
      <c r="C40" s="103" t="s">
        <v>53</v>
      </c>
      <c r="D40" s="103" t="s">
        <v>44</v>
      </c>
      <c r="E40" s="104" t="s">
        <v>80</v>
      </c>
      <c r="F40" s="103"/>
      <c r="G40" s="103"/>
      <c r="H40" s="105"/>
    </row>
    <row r="41" spans="1:9" x14ac:dyDescent="0.25">
      <c r="A41" s="115"/>
      <c r="B41" s="118"/>
      <c r="C41" s="103" t="s">
        <v>44</v>
      </c>
      <c r="D41" s="4" t="s">
        <v>45</v>
      </c>
      <c r="E41" s="5" t="s">
        <v>79</v>
      </c>
      <c r="F41" s="4"/>
      <c r="G41" s="4"/>
      <c r="H41" s="13"/>
    </row>
    <row r="42" spans="1:9" x14ac:dyDescent="0.25">
      <c r="A42" s="115"/>
      <c r="B42" s="118"/>
      <c r="C42" s="4" t="s">
        <v>45</v>
      </c>
      <c r="D42" s="4" t="s">
        <v>52</v>
      </c>
      <c r="E42" s="5" t="s">
        <v>80</v>
      </c>
      <c r="F42" s="4"/>
      <c r="G42" s="4"/>
      <c r="H42" s="13"/>
    </row>
    <row r="43" spans="1:9" ht="41.25" customHeight="1" x14ac:dyDescent="0.25">
      <c r="A43" s="115"/>
      <c r="B43" s="118"/>
      <c r="C43" s="4" t="s">
        <v>52</v>
      </c>
      <c r="D43" s="4" t="s">
        <v>50</v>
      </c>
      <c r="E43" s="5" t="s">
        <v>83</v>
      </c>
      <c r="F43" s="4" t="s">
        <v>51</v>
      </c>
      <c r="G43" s="4"/>
      <c r="H43" s="13"/>
      <c r="I43" s="48" t="s">
        <v>56</v>
      </c>
    </row>
    <row r="44" spans="1:9" ht="13.5" thickBot="1" x14ac:dyDescent="0.3">
      <c r="A44" s="115"/>
      <c r="B44" s="118"/>
      <c r="C44" s="4" t="s">
        <v>50</v>
      </c>
      <c r="D44" s="4" t="s">
        <v>49</v>
      </c>
      <c r="E44" s="5" t="s">
        <v>84</v>
      </c>
      <c r="F44" s="4"/>
      <c r="G44" s="4"/>
      <c r="H44" s="13"/>
    </row>
    <row r="45" spans="1:9" x14ac:dyDescent="0.25">
      <c r="A45" s="114" t="s">
        <v>65</v>
      </c>
      <c r="B45" s="117" t="s">
        <v>47</v>
      </c>
      <c r="C45" s="10" t="s">
        <v>78</v>
      </c>
      <c r="D45" s="10" t="str">
        <f>+C46</f>
        <v>GRANADA</v>
      </c>
      <c r="E45" s="11" t="s">
        <v>81</v>
      </c>
      <c r="F45" s="10"/>
      <c r="G45" s="10"/>
      <c r="H45" s="15"/>
    </row>
    <row r="46" spans="1:9" x14ac:dyDescent="0.25">
      <c r="A46" s="115"/>
      <c r="B46" s="118"/>
      <c r="C46" s="4" t="s">
        <v>58</v>
      </c>
      <c r="D46" s="4" t="str">
        <f t="shared" ref="D46:D50" si="0">+C47</f>
        <v>VARIANTE DE GIRARDOT (SOLO TAG)</v>
      </c>
      <c r="E46" s="5" t="s">
        <v>80</v>
      </c>
      <c r="F46" s="4"/>
      <c r="G46" s="4"/>
      <c r="H46" s="13"/>
    </row>
    <row r="47" spans="1:9" x14ac:dyDescent="0.25">
      <c r="A47" s="115"/>
      <c r="B47" s="118"/>
      <c r="C47" s="4" t="s">
        <v>66</v>
      </c>
      <c r="D47" s="4" t="s">
        <v>157</v>
      </c>
      <c r="E47" s="5" t="s">
        <v>86</v>
      </c>
      <c r="F47" s="4"/>
      <c r="G47" s="4"/>
      <c r="H47" s="13"/>
    </row>
    <row r="48" spans="1:9" x14ac:dyDescent="0.25">
      <c r="A48" s="115"/>
      <c r="B48" s="118"/>
      <c r="C48" s="4" t="s">
        <v>157</v>
      </c>
      <c r="D48" s="4" t="str">
        <f>+C49</f>
        <v>CAJAMARCA</v>
      </c>
      <c r="E48" s="5" t="s">
        <v>85</v>
      </c>
      <c r="F48" s="4"/>
      <c r="G48" s="4"/>
      <c r="H48" s="13"/>
    </row>
    <row r="49" spans="1:8" x14ac:dyDescent="0.25">
      <c r="A49" s="115"/>
      <c r="B49" s="118"/>
      <c r="C49" s="4" t="s">
        <v>54</v>
      </c>
      <c r="D49" s="4" t="str">
        <f t="shared" si="0"/>
        <v>CALARCÁ</v>
      </c>
      <c r="E49" s="5" t="s">
        <v>81</v>
      </c>
      <c r="F49" s="4"/>
      <c r="G49" s="4"/>
      <c r="H49" s="13"/>
    </row>
    <row r="50" spans="1:8" x14ac:dyDescent="0.25">
      <c r="A50" s="115"/>
      <c r="B50" s="118"/>
      <c r="C50" s="4" t="s">
        <v>53</v>
      </c>
      <c r="D50" s="4" t="str">
        <f t="shared" si="0"/>
        <v>ANDALUCIA</v>
      </c>
      <c r="E50" s="5" t="s">
        <v>80</v>
      </c>
      <c r="F50" s="4"/>
      <c r="G50" s="4"/>
      <c r="H50" s="13"/>
    </row>
    <row r="51" spans="1:8" ht="13.5" thickBot="1" x14ac:dyDescent="0.3">
      <c r="A51" s="116"/>
      <c r="B51" s="119"/>
      <c r="C51" s="6" t="s">
        <v>44</v>
      </c>
      <c r="D51" s="6" t="s">
        <v>47</v>
      </c>
      <c r="E51" s="5" t="s">
        <v>81</v>
      </c>
      <c r="F51" s="6"/>
      <c r="G51" s="6"/>
      <c r="H51" s="14"/>
    </row>
    <row r="52" spans="1:8" x14ac:dyDescent="0.25">
      <c r="A52" s="114" t="s">
        <v>65</v>
      </c>
      <c r="B52" s="117" t="s">
        <v>48</v>
      </c>
      <c r="C52" s="10" t="s">
        <v>78</v>
      </c>
      <c r="D52" s="10" t="s">
        <v>98</v>
      </c>
      <c r="E52" s="11" t="s">
        <v>81</v>
      </c>
      <c r="F52" s="10"/>
      <c r="G52" s="10"/>
      <c r="H52" s="15"/>
    </row>
    <row r="53" spans="1:8" x14ac:dyDescent="0.25">
      <c r="A53" s="115"/>
      <c r="B53" s="118"/>
      <c r="C53" s="4" t="s">
        <v>98</v>
      </c>
      <c r="D53" s="4" t="s">
        <v>99</v>
      </c>
      <c r="E53" s="5" t="s">
        <v>81</v>
      </c>
      <c r="F53" s="4"/>
      <c r="G53" s="4"/>
      <c r="H53" s="13"/>
    </row>
    <row r="54" spans="1:8" x14ac:dyDescent="0.25">
      <c r="A54" s="115"/>
      <c r="B54" s="118"/>
      <c r="C54" s="4" t="s">
        <v>99</v>
      </c>
      <c r="D54" s="4" t="s">
        <v>14</v>
      </c>
      <c r="E54" s="5" t="s">
        <v>93</v>
      </c>
      <c r="F54" s="4"/>
      <c r="G54" s="4"/>
      <c r="H54" s="13"/>
    </row>
    <row r="55" spans="1:8" x14ac:dyDescent="0.25">
      <c r="A55" s="115"/>
      <c r="B55" s="118"/>
      <c r="C55" s="4" t="s">
        <v>101</v>
      </c>
      <c r="D55" s="4" t="s">
        <v>102</v>
      </c>
      <c r="E55" s="5" t="s">
        <v>92</v>
      </c>
      <c r="F55" s="4"/>
      <c r="G55" s="4"/>
      <c r="H55" s="13"/>
    </row>
    <row r="56" spans="1:8" x14ac:dyDescent="0.25">
      <c r="A56" s="115"/>
      <c r="B56" s="118"/>
      <c r="C56" s="4" t="s">
        <v>102</v>
      </c>
      <c r="D56" s="4" t="s">
        <v>103</v>
      </c>
      <c r="E56" s="5" t="s">
        <v>81</v>
      </c>
      <c r="F56" s="4"/>
      <c r="G56" s="4"/>
      <c r="H56" s="13"/>
    </row>
    <row r="57" spans="1:8" x14ac:dyDescent="0.25">
      <c r="A57" s="115"/>
      <c r="B57" s="118"/>
      <c r="C57" s="4" t="s">
        <v>103</v>
      </c>
      <c r="D57" s="4" t="s">
        <v>19</v>
      </c>
      <c r="E57" s="5" t="s">
        <v>80</v>
      </c>
      <c r="F57" s="4"/>
      <c r="G57" s="4"/>
      <c r="H57" s="13"/>
    </row>
    <row r="58" spans="1:8" x14ac:dyDescent="0.25">
      <c r="A58" s="115"/>
      <c r="B58" s="118"/>
      <c r="C58" s="4" t="s">
        <v>19</v>
      </c>
      <c r="D58" s="4" t="s">
        <v>7</v>
      </c>
      <c r="E58" s="5" t="s">
        <v>80</v>
      </c>
      <c r="F58" s="4"/>
      <c r="G58" s="4"/>
      <c r="H58" s="13"/>
    </row>
    <row r="59" spans="1:8" x14ac:dyDescent="0.25">
      <c r="A59" s="115"/>
      <c r="B59" s="118"/>
      <c r="C59" s="4" t="s">
        <v>7</v>
      </c>
      <c r="D59" s="4" t="s">
        <v>20</v>
      </c>
      <c r="E59" s="5" t="s">
        <v>80</v>
      </c>
      <c r="F59" s="4"/>
      <c r="G59" s="4"/>
      <c r="H59" s="13"/>
    </row>
    <row r="60" spans="1:8" x14ac:dyDescent="0.25">
      <c r="A60" s="115"/>
      <c r="B60" s="118"/>
      <c r="C60" s="4" t="s">
        <v>20</v>
      </c>
      <c r="D60" s="4" t="s">
        <v>6</v>
      </c>
      <c r="E60" s="5" t="s">
        <v>83</v>
      </c>
      <c r="F60" s="4"/>
      <c r="G60" s="4"/>
      <c r="H60" s="13"/>
    </row>
    <row r="61" spans="1:8" x14ac:dyDescent="0.25">
      <c r="A61" s="115"/>
      <c r="B61" s="118"/>
      <c r="C61" s="4" t="s">
        <v>6</v>
      </c>
      <c r="D61" s="4" t="s">
        <v>5</v>
      </c>
      <c r="E61" s="5" t="s">
        <v>83</v>
      </c>
      <c r="F61" s="4"/>
      <c r="G61" s="4"/>
      <c r="H61" s="13"/>
    </row>
    <row r="62" spans="1:8" x14ac:dyDescent="0.25">
      <c r="A62" s="115"/>
      <c r="B62" s="118"/>
      <c r="C62" s="4" t="s">
        <v>5</v>
      </c>
      <c r="D62" s="4" t="s">
        <v>104</v>
      </c>
      <c r="E62" s="5" t="s">
        <v>86</v>
      </c>
      <c r="F62" s="4"/>
      <c r="G62" s="4"/>
      <c r="H62" s="13"/>
    </row>
    <row r="63" spans="1:8" x14ac:dyDescent="0.25">
      <c r="A63" s="126"/>
      <c r="B63" s="125"/>
      <c r="C63" s="17" t="s">
        <v>104</v>
      </c>
      <c r="D63" s="17" t="s">
        <v>105</v>
      </c>
      <c r="E63" s="18" t="s">
        <v>89</v>
      </c>
      <c r="F63" s="17"/>
      <c r="G63" s="17"/>
      <c r="H63" s="19"/>
    </row>
    <row r="64" spans="1:8" ht="13.5" thickBot="1" x14ac:dyDescent="0.3">
      <c r="A64" s="126"/>
      <c r="B64" s="125"/>
      <c r="C64" s="17" t="s">
        <v>105</v>
      </c>
      <c r="D64" s="17" t="s">
        <v>48</v>
      </c>
      <c r="E64" s="18" t="s">
        <v>85</v>
      </c>
      <c r="F64" s="17"/>
      <c r="G64" s="17"/>
      <c r="H64" s="19"/>
    </row>
    <row r="65" spans="1:8" x14ac:dyDescent="0.25">
      <c r="A65" s="114" t="s">
        <v>65</v>
      </c>
      <c r="B65" s="117" t="s">
        <v>67</v>
      </c>
      <c r="C65" s="10" t="s">
        <v>78</v>
      </c>
      <c r="D65" s="10" t="s">
        <v>98</v>
      </c>
      <c r="E65" s="11" t="s">
        <v>81</v>
      </c>
      <c r="F65" s="10"/>
      <c r="G65" s="10"/>
      <c r="H65" s="15"/>
    </row>
    <row r="66" spans="1:8" x14ac:dyDescent="0.25">
      <c r="A66" s="115"/>
      <c r="B66" s="118"/>
      <c r="C66" s="4" t="s">
        <v>98</v>
      </c>
      <c r="D66" s="4" t="s">
        <v>99</v>
      </c>
      <c r="E66" s="5" t="s">
        <v>81</v>
      </c>
      <c r="F66" s="4"/>
      <c r="G66" s="4"/>
      <c r="H66" s="13"/>
    </row>
    <row r="67" spans="1:8" x14ac:dyDescent="0.25">
      <c r="A67" s="115"/>
      <c r="B67" s="118"/>
      <c r="C67" s="4" t="s">
        <v>99</v>
      </c>
      <c r="D67" s="4" t="s">
        <v>100</v>
      </c>
      <c r="E67" s="5" t="s">
        <v>93</v>
      </c>
      <c r="F67" s="4"/>
      <c r="G67" s="4"/>
      <c r="H67" s="13"/>
    </row>
    <row r="68" spans="1:8" x14ac:dyDescent="0.25">
      <c r="A68" s="115"/>
      <c r="B68" s="118"/>
      <c r="C68" s="4" t="s">
        <v>101</v>
      </c>
      <c r="D68" s="4" t="s">
        <v>102</v>
      </c>
      <c r="E68" s="5" t="s">
        <v>92</v>
      </c>
      <c r="F68" s="4"/>
      <c r="G68" s="4"/>
      <c r="H68" s="13"/>
    </row>
    <row r="69" spans="1:8" ht="13.5" thickBot="1" x14ac:dyDescent="0.3">
      <c r="A69" s="126"/>
      <c r="B69" s="125"/>
      <c r="C69" s="17" t="s">
        <v>102</v>
      </c>
      <c r="D69" s="17" t="s">
        <v>67</v>
      </c>
      <c r="E69" s="18" t="s">
        <v>79</v>
      </c>
      <c r="F69" s="17"/>
      <c r="G69" s="17"/>
      <c r="H69" s="19"/>
    </row>
    <row r="70" spans="1:8" ht="25.5" x14ac:dyDescent="0.25">
      <c r="A70" s="114" t="s">
        <v>65</v>
      </c>
      <c r="B70" s="117" t="s">
        <v>64</v>
      </c>
      <c r="C70" s="10" t="s">
        <v>78</v>
      </c>
      <c r="D70" s="5" t="s">
        <v>161</v>
      </c>
      <c r="E70" s="11" t="s">
        <v>80</v>
      </c>
      <c r="F70" s="10"/>
      <c r="G70" s="10"/>
      <c r="H70" s="15"/>
    </row>
    <row r="71" spans="1:8" ht="25.5" x14ac:dyDescent="0.25">
      <c r="A71" s="115"/>
      <c r="B71" s="118"/>
      <c r="C71" s="5" t="s">
        <v>161</v>
      </c>
      <c r="D71" s="4" t="s">
        <v>11</v>
      </c>
      <c r="E71" s="5" t="s">
        <v>80</v>
      </c>
      <c r="F71" s="4"/>
      <c r="G71" s="4"/>
      <c r="H71" s="13"/>
    </row>
    <row r="72" spans="1:8" x14ac:dyDescent="0.25">
      <c r="A72" s="115"/>
      <c r="B72" s="118"/>
      <c r="C72" s="4" t="s">
        <v>11</v>
      </c>
      <c r="D72" s="4" t="s">
        <v>10</v>
      </c>
      <c r="E72" s="5" t="s">
        <v>80</v>
      </c>
      <c r="F72" s="4"/>
      <c r="G72" s="4"/>
      <c r="H72" s="13"/>
    </row>
    <row r="73" spans="1:8" x14ac:dyDescent="0.25">
      <c r="A73" s="115"/>
      <c r="B73" s="118"/>
      <c r="C73" s="4" t="s">
        <v>10</v>
      </c>
      <c r="D73" s="4" t="s">
        <v>106</v>
      </c>
      <c r="E73" s="5" t="s">
        <v>83</v>
      </c>
      <c r="F73" s="4"/>
      <c r="G73" s="4"/>
      <c r="H73" s="13"/>
    </row>
    <row r="74" spans="1:8" ht="13.5" thickBot="1" x14ac:dyDescent="0.3">
      <c r="A74" s="116"/>
      <c r="B74" s="119"/>
      <c r="C74" s="6" t="s">
        <v>106</v>
      </c>
      <c r="D74" s="6" t="s">
        <v>74</v>
      </c>
      <c r="E74" s="7" t="s">
        <v>80</v>
      </c>
      <c r="F74" s="6"/>
      <c r="G74" s="6"/>
      <c r="H74" s="14"/>
    </row>
    <row r="75" spans="1:8" x14ac:dyDescent="0.25">
      <c r="A75" s="122" t="s">
        <v>65</v>
      </c>
      <c r="B75" s="117" t="s">
        <v>60</v>
      </c>
      <c r="C75" s="10" t="s">
        <v>78</v>
      </c>
      <c r="D75" s="10" t="s">
        <v>58</v>
      </c>
      <c r="E75" s="11" t="s">
        <v>81</v>
      </c>
      <c r="F75" s="10"/>
      <c r="G75" s="10"/>
      <c r="H75" s="15"/>
    </row>
    <row r="76" spans="1:8" x14ac:dyDescent="0.25">
      <c r="A76" s="123"/>
      <c r="B76" s="118"/>
      <c r="C76" s="4" t="s">
        <v>58</v>
      </c>
      <c r="D76" s="4" t="s">
        <v>66</v>
      </c>
      <c r="E76" s="5" t="s">
        <v>80</v>
      </c>
      <c r="F76" s="4"/>
      <c r="G76" s="4"/>
      <c r="H76" s="13"/>
    </row>
    <row r="77" spans="1:8" x14ac:dyDescent="0.25">
      <c r="A77" s="123"/>
      <c r="B77" s="118"/>
      <c r="C77" s="4" t="s">
        <v>66</v>
      </c>
      <c r="D77" s="4" t="s">
        <v>156</v>
      </c>
      <c r="E77" s="5" t="s">
        <v>86</v>
      </c>
      <c r="F77" s="4"/>
      <c r="G77" s="4"/>
      <c r="H77" s="13"/>
    </row>
    <row r="78" spans="1:8" x14ac:dyDescent="0.25">
      <c r="A78" s="123"/>
      <c r="B78" s="118"/>
      <c r="C78" s="4" t="s">
        <v>156</v>
      </c>
      <c r="D78" s="4" t="s">
        <v>54</v>
      </c>
      <c r="E78" s="5" t="s">
        <v>85</v>
      </c>
      <c r="F78" s="4"/>
      <c r="G78" s="4"/>
      <c r="H78" s="13"/>
    </row>
    <row r="79" spans="1:8" ht="13.5" thickBot="1" x14ac:dyDescent="0.3">
      <c r="A79" s="124"/>
      <c r="B79" s="119"/>
      <c r="C79" s="6" t="s">
        <v>54</v>
      </c>
      <c r="D79" s="6" t="s">
        <v>60</v>
      </c>
      <c r="E79" s="7" t="s">
        <v>82</v>
      </c>
      <c r="F79" s="6"/>
      <c r="G79" s="6"/>
      <c r="H79" s="14"/>
    </row>
    <row r="82" spans="2:7" x14ac:dyDescent="0.25">
      <c r="B82" s="113" t="s">
        <v>138</v>
      </c>
      <c r="C82" s="113"/>
      <c r="D82" s="113" t="s">
        <v>139</v>
      </c>
      <c r="E82" s="113"/>
      <c r="F82" s="113" t="s">
        <v>140</v>
      </c>
      <c r="G82" s="113"/>
    </row>
    <row r="83" spans="2:7" x14ac:dyDescent="0.25">
      <c r="B83" s="107" t="s">
        <v>141</v>
      </c>
      <c r="C83" s="107"/>
      <c r="D83" s="108" t="s">
        <v>142</v>
      </c>
      <c r="E83" s="109"/>
      <c r="F83" s="108" t="s">
        <v>143</v>
      </c>
      <c r="G83" s="109"/>
    </row>
    <row r="84" spans="2:7" x14ac:dyDescent="0.25">
      <c r="B84" s="107" t="s">
        <v>144</v>
      </c>
      <c r="C84" s="107"/>
      <c r="D84" s="110"/>
      <c r="E84" s="111"/>
      <c r="F84" s="110"/>
      <c r="G84" s="111"/>
    </row>
    <row r="85" spans="2:7" x14ac:dyDescent="0.25">
      <c r="B85" s="107" t="s">
        <v>147</v>
      </c>
      <c r="C85" s="107"/>
      <c r="D85" s="108" t="s">
        <v>145</v>
      </c>
      <c r="E85" s="109"/>
      <c r="F85" s="108" t="s">
        <v>146</v>
      </c>
      <c r="G85" s="109"/>
    </row>
    <row r="86" spans="2:7" x14ac:dyDescent="0.25">
      <c r="B86" s="107" t="s">
        <v>148</v>
      </c>
      <c r="C86" s="107"/>
      <c r="D86" s="110"/>
      <c r="E86" s="111"/>
      <c r="F86" s="110"/>
      <c r="G86" s="111"/>
    </row>
    <row r="87" spans="2:7" x14ac:dyDescent="0.25">
      <c r="B87" s="112">
        <v>41796</v>
      </c>
      <c r="C87" s="112"/>
      <c r="D87" s="112">
        <f>B87</f>
        <v>41796</v>
      </c>
      <c r="E87" s="112"/>
      <c r="F87" s="112">
        <f>D87</f>
        <v>41796</v>
      </c>
      <c r="G87" s="112"/>
    </row>
  </sheetData>
  <sortState ref="B83:E88">
    <sortCondition descending="1" ref="B83:B88"/>
  </sortState>
  <mergeCells count="37">
    <mergeCell ref="A1:H2"/>
    <mergeCell ref="A4:H4"/>
    <mergeCell ref="A70:A74"/>
    <mergeCell ref="B70:B74"/>
    <mergeCell ref="A52:A64"/>
    <mergeCell ref="B52:B64"/>
    <mergeCell ref="A65:A69"/>
    <mergeCell ref="B65:B69"/>
    <mergeCell ref="A45:A51"/>
    <mergeCell ref="B45:B51"/>
    <mergeCell ref="A35:A44"/>
    <mergeCell ref="B35:B44"/>
    <mergeCell ref="A20:A34"/>
    <mergeCell ref="B20:B34"/>
    <mergeCell ref="C20:D20"/>
    <mergeCell ref="F20:G20"/>
    <mergeCell ref="A75:A79"/>
    <mergeCell ref="B75:B79"/>
    <mergeCell ref="C6:H6"/>
    <mergeCell ref="A7:A19"/>
    <mergeCell ref="B7:B19"/>
    <mergeCell ref="C7:D7"/>
    <mergeCell ref="F7:G7"/>
    <mergeCell ref="B82:C82"/>
    <mergeCell ref="D82:E82"/>
    <mergeCell ref="F82:G82"/>
    <mergeCell ref="B83:C83"/>
    <mergeCell ref="D83:E84"/>
    <mergeCell ref="F83:G84"/>
    <mergeCell ref="B84:C84"/>
    <mergeCell ref="B85:C85"/>
    <mergeCell ref="D85:E86"/>
    <mergeCell ref="F85:G86"/>
    <mergeCell ref="B86:C86"/>
    <mergeCell ref="B87:C87"/>
    <mergeCell ref="D87:E87"/>
    <mergeCell ref="F87:G87"/>
  </mergeCells>
  <pageMargins left="0.51181102362204722" right="0.51181102362204722" top="0.99" bottom="0.35433070866141736" header="0.59055118110236227" footer="0"/>
  <pageSetup scale="55" orientation="portrait" r:id="rId1"/>
  <headerFooter>
    <oddHeader>&amp;C&amp;"Arial,Negrita"&amp;10RUTAS Y PUESTOS DE CONTROL
BOGOTA 5/9
DGLG01.5
Página &amp;P de &amp;N&amp;R&amp;G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opLeftCell="A21" zoomScaleNormal="100" workbookViewId="0">
      <selection activeCell="F31" sqref="F31"/>
    </sheetView>
  </sheetViews>
  <sheetFormatPr baseColWidth="10" defaultRowHeight="12.75" x14ac:dyDescent="0.25"/>
  <cols>
    <col min="1" max="1" width="16.28515625" style="1" bestFit="1" customWidth="1"/>
    <col min="2" max="2" width="15.7109375" style="1" bestFit="1" customWidth="1"/>
    <col min="3" max="4" width="28.85546875" style="1" bestFit="1" customWidth="1"/>
    <col min="5" max="5" width="11" style="2" customWidth="1"/>
    <col min="6" max="6" width="21.85546875" style="1" customWidth="1"/>
    <col min="7" max="7" width="21.42578125" style="1" bestFit="1" customWidth="1"/>
    <col min="8" max="8" width="11.85546875" style="2" customWidth="1"/>
    <col min="9" max="9" width="19.85546875" style="2" bestFit="1" customWidth="1"/>
    <col min="10" max="16384" width="11.42578125" style="1"/>
  </cols>
  <sheetData>
    <row r="1" spans="1:9" x14ac:dyDescent="0.25">
      <c r="A1" s="161" t="s">
        <v>117</v>
      </c>
      <c r="B1" s="161"/>
      <c r="C1" s="161"/>
      <c r="D1" s="161"/>
      <c r="E1" s="161"/>
      <c r="F1" s="161"/>
      <c r="G1" s="161"/>
      <c r="H1" s="161"/>
    </row>
    <row r="2" spans="1:9" x14ac:dyDescent="0.25">
      <c r="A2" s="161"/>
      <c r="B2" s="161"/>
      <c r="C2" s="161"/>
      <c r="D2" s="161"/>
      <c r="E2" s="161"/>
      <c r="F2" s="161"/>
      <c r="G2" s="161"/>
      <c r="H2" s="161"/>
    </row>
    <row r="3" spans="1:9" ht="18.75" x14ac:dyDescent="0.25">
      <c r="A3" s="22"/>
      <c r="B3" s="22"/>
      <c r="C3" s="22"/>
      <c r="D3" s="22"/>
      <c r="E3" s="22"/>
      <c r="F3" s="22"/>
      <c r="G3" s="22"/>
      <c r="H3" s="22"/>
    </row>
    <row r="4" spans="1:9" ht="48" customHeight="1" x14ac:dyDescent="0.25">
      <c r="A4" s="128" t="s">
        <v>137</v>
      </c>
      <c r="B4" s="129"/>
      <c r="C4" s="129"/>
      <c r="D4" s="129"/>
      <c r="E4" s="129"/>
      <c r="F4" s="129"/>
      <c r="G4" s="129"/>
      <c r="H4" s="129"/>
    </row>
    <row r="5" spans="1:9" ht="13.5" thickBot="1" x14ac:dyDescent="0.3"/>
    <row r="6" spans="1:9" ht="13.5" thickBot="1" x14ac:dyDescent="0.3">
      <c r="A6" s="3" t="s">
        <v>0</v>
      </c>
      <c r="B6" s="20" t="s">
        <v>1</v>
      </c>
      <c r="C6" s="145" t="s">
        <v>2</v>
      </c>
      <c r="D6" s="145"/>
      <c r="E6" s="145"/>
      <c r="F6" s="145"/>
      <c r="G6" s="145"/>
      <c r="H6" s="146"/>
    </row>
    <row r="7" spans="1:9" ht="25.5" x14ac:dyDescent="0.25">
      <c r="A7" s="164" t="s">
        <v>22</v>
      </c>
      <c r="B7" s="162" t="s">
        <v>4</v>
      </c>
      <c r="C7" s="143" t="s">
        <v>18</v>
      </c>
      <c r="D7" s="144"/>
      <c r="E7" s="63" t="s">
        <v>73</v>
      </c>
      <c r="F7" s="147" t="s">
        <v>165</v>
      </c>
      <c r="G7" s="144"/>
      <c r="H7" s="12" t="s">
        <v>73</v>
      </c>
    </row>
    <row r="8" spans="1:9" s="9" customFormat="1" x14ac:dyDescent="0.25">
      <c r="A8" s="165"/>
      <c r="B8" s="163"/>
      <c r="C8" s="30" t="s">
        <v>75</v>
      </c>
      <c r="D8" s="30" t="str">
        <f>+C9</f>
        <v>TERPEL LAS MERCEDES</v>
      </c>
      <c r="E8" s="78" t="s">
        <v>87</v>
      </c>
      <c r="F8" s="56"/>
      <c r="G8" s="54"/>
      <c r="H8" s="33"/>
      <c r="I8" s="46"/>
    </row>
    <row r="9" spans="1:9" x14ac:dyDescent="0.25">
      <c r="A9" s="165"/>
      <c r="B9" s="163"/>
      <c r="C9" s="30" t="s">
        <v>23</v>
      </c>
      <c r="D9" s="30" t="str">
        <f>+C10</f>
        <v>SAN JUAN</v>
      </c>
      <c r="E9" s="78" t="s">
        <v>80</v>
      </c>
      <c r="F9" s="81"/>
      <c r="G9" s="30"/>
      <c r="H9" s="32"/>
    </row>
    <row r="10" spans="1:9" x14ac:dyDescent="0.25">
      <c r="A10" s="165"/>
      <c r="B10" s="163"/>
      <c r="C10" s="30" t="s">
        <v>24</v>
      </c>
      <c r="D10" s="30" t="str">
        <f t="shared" ref="D10:D19" si="0">+C11</f>
        <v>PLATO (SOLO TAG) y PLATO (NO DS)</v>
      </c>
      <c r="E10" s="78" t="s">
        <v>83</v>
      </c>
      <c r="F10" s="81"/>
      <c r="G10" s="30"/>
      <c r="H10" s="32"/>
    </row>
    <row r="11" spans="1:9" x14ac:dyDescent="0.25">
      <c r="A11" s="165"/>
      <c r="B11" s="163"/>
      <c r="C11" s="31" t="s">
        <v>25</v>
      </c>
      <c r="D11" s="30" t="str">
        <f t="shared" si="0"/>
        <v>LOMA COLORADA</v>
      </c>
      <c r="E11" s="78" t="s">
        <v>82</v>
      </c>
      <c r="F11" s="81"/>
      <c r="G11" s="30"/>
      <c r="H11" s="32"/>
    </row>
    <row r="12" spans="1:9" x14ac:dyDescent="0.25">
      <c r="A12" s="165"/>
      <c r="B12" s="163"/>
      <c r="C12" s="30" t="s">
        <v>6</v>
      </c>
      <c r="D12" s="30" t="str">
        <f t="shared" si="0"/>
        <v>PAILITAS (SOLO TAG)</v>
      </c>
      <c r="E12" s="78" t="s">
        <v>83</v>
      </c>
      <c r="F12" s="81"/>
      <c r="G12" s="30"/>
      <c r="H12" s="32"/>
    </row>
    <row r="13" spans="1:9" x14ac:dyDescent="0.25">
      <c r="A13" s="165"/>
      <c r="B13" s="163"/>
      <c r="C13" s="30" t="s">
        <v>20</v>
      </c>
      <c r="D13" s="30" t="str">
        <f t="shared" si="0"/>
        <v>AGUACHICA</v>
      </c>
      <c r="E13" s="78" t="s">
        <v>80</v>
      </c>
      <c r="F13" s="81"/>
      <c r="G13" s="30"/>
      <c r="H13" s="32"/>
    </row>
    <row r="14" spans="1:9" x14ac:dyDescent="0.25">
      <c r="A14" s="165"/>
      <c r="B14" s="163"/>
      <c r="C14" s="30" t="s">
        <v>7</v>
      </c>
      <c r="D14" s="30" t="str">
        <f t="shared" si="0"/>
        <v>SAN ALBERTO (SOLO TAG)</v>
      </c>
      <c r="E14" s="78" t="s">
        <v>80</v>
      </c>
      <c r="F14" s="81"/>
      <c r="G14" s="30"/>
      <c r="H14" s="32"/>
    </row>
    <row r="15" spans="1:9" x14ac:dyDescent="0.25">
      <c r="A15" s="165"/>
      <c r="B15" s="163"/>
      <c r="C15" s="30" t="s">
        <v>19</v>
      </c>
      <c r="D15" s="30" t="str">
        <f t="shared" si="0"/>
        <v>LA LIZAMA</v>
      </c>
      <c r="E15" s="78" t="s">
        <v>80</v>
      </c>
      <c r="F15" s="81" t="s">
        <v>19</v>
      </c>
      <c r="G15" s="30" t="str">
        <f>+F16</f>
        <v>EL PLAYÓN (NO DS)</v>
      </c>
      <c r="H15" s="32" t="s">
        <v>80</v>
      </c>
    </row>
    <row r="16" spans="1:9" x14ac:dyDescent="0.25">
      <c r="A16" s="165"/>
      <c r="B16" s="163"/>
      <c r="C16" s="30" t="s">
        <v>8</v>
      </c>
      <c r="D16" s="30" t="str">
        <f t="shared" si="0"/>
        <v>EL VELEÑO</v>
      </c>
      <c r="E16" s="78" t="s">
        <v>80</v>
      </c>
      <c r="F16" s="81" t="s">
        <v>13</v>
      </c>
      <c r="G16" s="30" t="str">
        <f>+F18</f>
        <v>SAN GIL LAS ACACIAS</v>
      </c>
      <c r="H16" s="32" t="s">
        <v>81</v>
      </c>
    </row>
    <row r="17" spans="1:9" x14ac:dyDescent="0.25">
      <c r="A17" s="165"/>
      <c r="B17" s="163"/>
      <c r="C17" s="30" t="s">
        <v>9</v>
      </c>
      <c r="D17" s="30" t="str">
        <f t="shared" si="0"/>
        <v>EL DOS Y MEDIO (SOLO TAG)</v>
      </c>
      <c r="E17" s="78" t="s">
        <v>80</v>
      </c>
      <c r="F17" s="30" t="s">
        <v>163</v>
      </c>
      <c r="G17" s="1" t="s">
        <v>14</v>
      </c>
      <c r="H17" s="32" t="s">
        <v>83</v>
      </c>
    </row>
    <row r="18" spans="1:9" x14ac:dyDescent="0.25">
      <c r="A18" s="165"/>
      <c r="B18" s="163"/>
      <c r="C18" s="30" t="s">
        <v>21</v>
      </c>
      <c r="D18" s="30" t="str">
        <f t="shared" si="0"/>
        <v>HONDA</v>
      </c>
      <c r="E18" s="78" t="s">
        <v>86</v>
      </c>
      <c r="F18" s="81" t="s">
        <v>14</v>
      </c>
      <c r="G18" s="30" t="str">
        <f>+F19</f>
        <v>CHIQUINQUIRÁ</v>
      </c>
      <c r="H18" s="32" t="s">
        <v>93</v>
      </c>
    </row>
    <row r="19" spans="1:9" x14ac:dyDescent="0.25">
      <c r="A19" s="115"/>
      <c r="B19" s="118"/>
      <c r="C19" s="4" t="s">
        <v>10</v>
      </c>
      <c r="D19" s="8" t="str">
        <f t="shared" si="0"/>
        <v>ALTO DEL TRIGO</v>
      </c>
      <c r="E19" s="64" t="s">
        <v>80</v>
      </c>
      <c r="F19" s="81" t="s">
        <v>15</v>
      </c>
      <c r="G19" s="30" t="str">
        <f>+F20</f>
        <v>COGUA (SOLO TAG)</v>
      </c>
      <c r="H19" s="13" t="s">
        <v>81</v>
      </c>
    </row>
    <row r="20" spans="1:9" ht="25.5" x14ac:dyDescent="0.25">
      <c r="A20" s="115"/>
      <c r="B20" s="118"/>
      <c r="C20" s="4" t="s">
        <v>11</v>
      </c>
      <c r="D20" s="5" t="s">
        <v>161</v>
      </c>
      <c r="E20" s="64" t="s">
        <v>80</v>
      </c>
      <c r="F20" s="68" t="s">
        <v>16</v>
      </c>
      <c r="G20" s="4" t="s">
        <v>4</v>
      </c>
      <c r="H20" s="13" t="s">
        <v>86</v>
      </c>
    </row>
    <row r="21" spans="1:9" ht="26.25" thickBot="1" x14ac:dyDescent="0.3">
      <c r="A21" s="116"/>
      <c r="B21" s="119"/>
      <c r="C21" s="5" t="s">
        <v>161</v>
      </c>
      <c r="D21" s="6" t="s">
        <v>4</v>
      </c>
      <c r="E21" s="84" t="s">
        <v>80</v>
      </c>
      <c r="F21" s="87"/>
      <c r="G21" s="6"/>
      <c r="H21" s="14"/>
    </row>
    <row r="22" spans="1:9" ht="25.5" x14ac:dyDescent="0.25">
      <c r="A22" s="114" t="s">
        <v>22</v>
      </c>
      <c r="B22" s="117" t="s">
        <v>64</v>
      </c>
      <c r="C22" s="143" t="s">
        <v>76</v>
      </c>
      <c r="D22" s="144"/>
      <c r="E22" s="63" t="s">
        <v>73</v>
      </c>
      <c r="F22" s="147" t="s">
        <v>77</v>
      </c>
      <c r="G22" s="144"/>
      <c r="H22" s="12" t="s">
        <v>73</v>
      </c>
    </row>
    <row r="23" spans="1:9" s="9" customFormat="1" x14ac:dyDescent="0.25">
      <c r="A23" s="115"/>
      <c r="B23" s="118"/>
      <c r="C23" s="8" t="s">
        <v>75</v>
      </c>
      <c r="D23" s="9" t="s">
        <v>23</v>
      </c>
      <c r="E23" s="85" t="s">
        <v>87</v>
      </c>
      <c r="F23" s="69" t="s">
        <v>75</v>
      </c>
      <c r="G23" s="9" t="s">
        <v>23</v>
      </c>
      <c r="H23" s="16" t="s">
        <v>87</v>
      </c>
      <c r="I23" s="46"/>
    </row>
    <row r="24" spans="1:9" s="9" customFormat="1" x14ac:dyDescent="0.25">
      <c r="A24" s="115"/>
      <c r="B24" s="118"/>
      <c r="C24" s="8" t="s">
        <v>23</v>
      </c>
      <c r="D24" s="8" t="str">
        <f>+C25</f>
        <v>SAN JUAN</v>
      </c>
      <c r="E24" s="85" t="s">
        <v>80</v>
      </c>
      <c r="F24" s="8" t="s">
        <v>159</v>
      </c>
      <c r="G24" s="8" t="s">
        <v>26</v>
      </c>
      <c r="H24" s="16" t="s">
        <v>80</v>
      </c>
      <c r="I24" s="46"/>
    </row>
    <row r="25" spans="1:9" x14ac:dyDescent="0.25">
      <c r="A25" s="115"/>
      <c r="B25" s="118"/>
      <c r="C25" s="4" t="s">
        <v>24</v>
      </c>
      <c r="D25" s="8" t="str">
        <f t="shared" ref="D25:D29" si="1">+C26</f>
        <v>SAN PUES</v>
      </c>
      <c r="E25" s="64" t="s">
        <v>94</v>
      </c>
      <c r="F25" s="68" t="s">
        <v>26</v>
      </c>
      <c r="G25" s="4" t="str">
        <f>+C26</f>
        <v>SAN PUES</v>
      </c>
      <c r="H25" s="13" t="s">
        <v>81</v>
      </c>
    </row>
    <row r="26" spans="1:9" x14ac:dyDescent="0.25">
      <c r="A26" s="115"/>
      <c r="B26" s="118"/>
      <c r="C26" s="4" t="s">
        <v>35</v>
      </c>
      <c r="D26" s="8" t="str">
        <f t="shared" si="1"/>
        <v>PLANETA RICA</v>
      </c>
      <c r="E26" s="64" t="s">
        <v>83</v>
      </c>
      <c r="F26" s="68" t="s">
        <v>35</v>
      </c>
      <c r="G26" s="4" t="str">
        <f>+F27</f>
        <v>PLANETA RICA</v>
      </c>
      <c r="H26" s="13" t="s">
        <v>83</v>
      </c>
    </row>
    <row r="27" spans="1:9" x14ac:dyDescent="0.25">
      <c r="A27" s="115"/>
      <c r="B27" s="118"/>
      <c r="C27" s="4" t="s">
        <v>27</v>
      </c>
      <c r="D27" s="8" t="str">
        <f t="shared" si="1"/>
        <v>CAUCACIA</v>
      </c>
      <c r="E27" s="64" t="s">
        <v>88</v>
      </c>
      <c r="F27" s="68" t="s">
        <v>27</v>
      </c>
      <c r="G27" s="4" t="str">
        <f t="shared" ref="G27:G30" si="2">+F28</f>
        <v>CAUCACIA</v>
      </c>
      <c r="H27" s="13" t="s">
        <v>88</v>
      </c>
    </row>
    <row r="28" spans="1:9" x14ac:dyDescent="0.25">
      <c r="A28" s="115"/>
      <c r="B28" s="118"/>
      <c r="C28" s="4" t="s">
        <v>28</v>
      </c>
      <c r="D28" s="8" t="str">
        <f t="shared" si="1"/>
        <v>TARAZA (SOLO TAG)</v>
      </c>
      <c r="E28" s="64" t="s">
        <v>80</v>
      </c>
      <c r="F28" s="68" t="s">
        <v>28</v>
      </c>
      <c r="G28" s="4" t="str">
        <f t="shared" si="2"/>
        <v>TARAZA (SOLO TAG)</v>
      </c>
      <c r="H28" s="13" t="s">
        <v>80</v>
      </c>
    </row>
    <row r="29" spans="1:9" x14ac:dyDescent="0.25">
      <c r="A29" s="115"/>
      <c r="B29" s="118"/>
      <c r="C29" s="4" t="s">
        <v>36</v>
      </c>
      <c r="D29" s="8" t="str">
        <f t="shared" si="1"/>
        <v>YARUMAL</v>
      </c>
      <c r="E29" s="64" t="s">
        <v>95</v>
      </c>
      <c r="F29" s="68" t="s">
        <v>36</v>
      </c>
      <c r="G29" s="4" t="str">
        <f t="shared" si="2"/>
        <v>YARUMAL</v>
      </c>
      <c r="H29" s="13" t="s">
        <v>95</v>
      </c>
    </row>
    <row r="30" spans="1:9" x14ac:dyDescent="0.25">
      <c r="A30" s="115"/>
      <c r="B30" s="118"/>
      <c r="C30" s="4" t="s">
        <v>37</v>
      </c>
      <c r="D30" s="8" t="str">
        <f>+C31</f>
        <v>GIRARDOTA</v>
      </c>
      <c r="E30" s="64" t="s">
        <v>92</v>
      </c>
      <c r="F30" s="68" t="s">
        <v>37</v>
      </c>
      <c r="G30" s="4" t="str">
        <f t="shared" si="2"/>
        <v>GIRARDOTA</v>
      </c>
      <c r="H30" s="13" t="s">
        <v>92</v>
      </c>
    </row>
    <row r="31" spans="1:9" x14ac:dyDescent="0.25">
      <c r="A31" s="115"/>
      <c r="B31" s="118"/>
      <c r="C31" s="4" t="s">
        <v>154</v>
      </c>
      <c r="D31" s="8" t="str">
        <f>+C32</f>
        <v>EL TRAPICHE (SOLO TAG)</v>
      </c>
      <c r="E31" s="64" t="s">
        <v>89</v>
      </c>
      <c r="F31" s="68" t="s">
        <v>154</v>
      </c>
      <c r="G31" s="4" t="str">
        <f>+F32</f>
        <v>EL TRAPICHE (SOLO TAG)</v>
      </c>
      <c r="H31" s="13" t="s">
        <v>89</v>
      </c>
    </row>
    <row r="32" spans="1:9" ht="13.5" thickBot="1" x14ac:dyDescent="0.3">
      <c r="A32" s="116"/>
      <c r="B32" s="119"/>
      <c r="C32" s="6" t="s">
        <v>31</v>
      </c>
      <c r="D32" s="6" t="s">
        <v>74</v>
      </c>
      <c r="E32" s="84" t="s">
        <v>86</v>
      </c>
      <c r="F32" s="87" t="s">
        <v>31</v>
      </c>
      <c r="G32" s="6" t="s">
        <v>74</v>
      </c>
      <c r="H32" s="14" t="s">
        <v>86</v>
      </c>
    </row>
    <row r="33" spans="1:9" ht="25.5" x14ac:dyDescent="0.25">
      <c r="A33" s="130" t="s">
        <v>22</v>
      </c>
      <c r="B33" s="158" t="s">
        <v>47</v>
      </c>
      <c r="C33" s="143" t="s">
        <v>76</v>
      </c>
      <c r="D33" s="144"/>
      <c r="E33" s="63" t="s">
        <v>73</v>
      </c>
      <c r="F33" s="147" t="s">
        <v>77</v>
      </c>
      <c r="G33" s="144"/>
      <c r="H33" s="12" t="s">
        <v>73</v>
      </c>
    </row>
    <row r="34" spans="1:9" s="9" customFormat="1" x14ac:dyDescent="0.25">
      <c r="A34" s="172"/>
      <c r="B34" s="176"/>
      <c r="C34" s="8" t="s">
        <v>75</v>
      </c>
      <c r="D34" s="9" t="s">
        <v>23</v>
      </c>
      <c r="E34" s="85" t="s">
        <v>87</v>
      </c>
      <c r="F34" s="69" t="s">
        <v>75</v>
      </c>
      <c r="G34" s="8" t="s">
        <v>23</v>
      </c>
      <c r="H34" s="16" t="s">
        <v>87</v>
      </c>
      <c r="I34" s="46"/>
    </row>
    <row r="35" spans="1:9" s="9" customFormat="1" x14ac:dyDescent="0.25">
      <c r="A35" s="172"/>
      <c r="B35" s="176"/>
      <c r="C35" s="8" t="s">
        <v>23</v>
      </c>
      <c r="D35" s="8" t="s">
        <v>24</v>
      </c>
      <c r="E35" s="85" t="s">
        <v>80</v>
      </c>
      <c r="F35" s="69" t="s">
        <v>159</v>
      </c>
      <c r="G35" s="8" t="s">
        <v>26</v>
      </c>
      <c r="H35" s="16" t="s">
        <v>80</v>
      </c>
      <c r="I35" s="46"/>
    </row>
    <row r="36" spans="1:9" x14ac:dyDescent="0.25">
      <c r="A36" s="172"/>
      <c r="B36" s="176"/>
      <c r="C36" s="4" t="s">
        <v>24</v>
      </c>
      <c r="D36" s="4" t="str">
        <f>+C37</f>
        <v>SAN PUES</v>
      </c>
      <c r="E36" s="64" t="s">
        <v>94</v>
      </c>
      <c r="F36" s="68" t="s">
        <v>26</v>
      </c>
      <c r="G36" s="8" t="str">
        <f t="shared" ref="G36:G49" si="3">+F37</f>
        <v>SAN PUES</v>
      </c>
      <c r="H36" s="13" t="s">
        <v>81</v>
      </c>
    </row>
    <row r="37" spans="1:9" x14ac:dyDescent="0.25">
      <c r="A37" s="172"/>
      <c r="B37" s="176"/>
      <c r="C37" s="4" t="s">
        <v>35</v>
      </c>
      <c r="D37" s="4" t="str">
        <f t="shared" ref="D37:D48" si="4">+C38</f>
        <v>PLANETA RICA</v>
      </c>
      <c r="E37" s="64" t="s">
        <v>83</v>
      </c>
      <c r="F37" s="68" t="s">
        <v>35</v>
      </c>
      <c r="G37" s="8" t="str">
        <f t="shared" si="3"/>
        <v>PLANETA RICA</v>
      </c>
      <c r="H37" s="13" t="s">
        <v>83</v>
      </c>
    </row>
    <row r="38" spans="1:9" x14ac:dyDescent="0.25">
      <c r="A38" s="172"/>
      <c r="B38" s="176"/>
      <c r="C38" s="4" t="s">
        <v>27</v>
      </c>
      <c r="D38" s="4" t="str">
        <f t="shared" si="4"/>
        <v>CAUCACIA</v>
      </c>
      <c r="E38" s="64" t="s">
        <v>88</v>
      </c>
      <c r="F38" s="68" t="s">
        <v>27</v>
      </c>
      <c r="G38" s="8" t="str">
        <f t="shared" si="3"/>
        <v>CAUCACIA</v>
      </c>
      <c r="H38" s="13" t="s">
        <v>88</v>
      </c>
    </row>
    <row r="39" spans="1:9" x14ac:dyDescent="0.25">
      <c r="A39" s="172"/>
      <c r="B39" s="176"/>
      <c r="C39" s="4" t="s">
        <v>28</v>
      </c>
      <c r="D39" s="4" t="str">
        <f t="shared" si="4"/>
        <v>TARAZA (SOLO TAG)</v>
      </c>
      <c r="E39" s="64" t="s">
        <v>80</v>
      </c>
      <c r="F39" s="68" t="s">
        <v>28</v>
      </c>
      <c r="G39" s="8" t="str">
        <f t="shared" si="3"/>
        <v>TARAZA (SOLO TAG)</v>
      </c>
      <c r="H39" s="13" t="s">
        <v>80</v>
      </c>
    </row>
    <row r="40" spans="1:9" x14ac:dyDescent="0.25">
      <c r="A40" s="172"/>
      <c r="B40" s="176"/>
      <c r="C40" s="4" t="s">
        <v>36</v>
      </c>
      <c r="D40" s="4" t="str">
        <f t="shared" si="4"/>
        <v>YARUMAL</v>
      </c>
      <c r="E40" s="64" t="s">
        <v>95</v>
      </c>
      <c r="F40" s="68" t="s">
        <v>36</v>
      </c>
      <c r="G40" s="8" t="str">
        <f t="shared" si="3"/>
        <v>YARUMAL</v>
      </c>
      <c r="H40" s="13" t="s">
        <v>95</v>
      </c>
    </row>
    <row r="41" spans="1:9" x14ac:dyDescent="0.25">
      <c r="A41" s="172"/>
      <c r="B41" s="176"/>
      <c r="C41" s="4" t="s">
        <v>37</v>
      </c>
      <c r="D41" s="4" t="str">
        <f>+C42</f>
        <v>EL TRAPICHE (SOLO TAG)</v>
      </c>
      <c r="E41" s="64" t="s">
        <v>92</v>
      </c>
      <c r="F41" s="68" t="s">
        <v>37</v>
      </c>
      <c r="G41" s="8" t="str">
        <f>+F42</f>
        <v>EL TRAPICHE (SOLO TAG)</v>
      </c>
      <c r="H41" s="13" t="s">
        <v>92</v>
      </c>
    </row>
    <row r="42" spans="1:9" x14ac:dyDescent="0.25">
      <c r="A42" s="172"/>
      <c r="B42" s="176"/>
      <c r="C42" s="4" t="s">
        <v>31</v>
      </c>
      <c r="D42" s="4" t="str">
        <f t="shared" si="4"/>
        <v>LOS LAGOS</v>
      </c>
      <c r="E42" s="64" t="s">
        <v>80</v>
      </c>
      <c r="F42" s="68" t="s">
        <v>31</v>
      </c>
      <c r="G42" s="8" t="str">
        <f t="shared" si="3"/>
        <v>LOS LAGOS</v>
      </c>
      <c r="H42" s="13" t="s">
        <v>80</v>
      </c>
    </row>
    <row r="43" spans="1:9" x14ac:dyDescent="0.25">
      <c r="A43" s="172"/>
      <c r="B43" s="176"/>
      <c r="C43" s="4" t="s">
        <v>39</v>
      </c>
      <c r="D43" s="4" t="str">
        <f t="shared" si="4"/>
        <v>MARMATO</v>
      </c>
      <c r="E43" s="64" t="s">
        <v>92</v>
      </c>
      <c r="F43" s="68" t="s">
        <v>39</v>
      </c>
      <c r="G43" s="8" t="str">
        <f t="shared" si="3"/>
        <v>MARMATO</v>
      </c>
      <c r="H43" s="13" t="s">
        <v>92</v>
      </c>
    </row>
    <row r="44" spans="1:9" x14ac:dyDescent="0.25">
      <c r="A44" s="172"/>
      <c r="B44" s="176"/>
      <c r="C44" s="4" t="s">
        <v>40</v>
      </c>
      <c r="D44" s="4" t="str">
        <f t="shared" si="4"/>
        <v>LA FELISA (SOLO TAG)</v>
      </c>
      <c r="E44" s="64" t="s">
        <v>87</v>
      </c>
      <c r="F44" s="68" t="s">
        <v>40</v>
      </c>
      <c r="G44" s="8" t="str">
        <f t="shared" si="3"/>
        <v>LA FELISA (SOLO TAG)</v>
      </c>
      <c r="H44" s="13" t="s">
        <v>87</v>
      </c>
    </row>
    <row r="45" spans="1:9" x14ac:dyDescent="0.25">
      <c r="A45" s="172"/>
      <c r="B45" s="176"/>
      <c r="C45" s="4" t="s">
        <v>41</v>
      </c>
      <c r="D45" s="4" t="str">
        <f t="shared" si="4"/>
        <v>LA GRAN VIA</v>
      </c>
      <c r="E45" s="64" t="s">
        <v>81</v>
      </c>
      <c r="F45" s="68" t="s">
        <v>41</v>
      </c>
      <c r="G45" s="8" t="str">
        <f t="shared" si="3"/>
        <v>LA GRAN VIA</v>
      </c>
      <c r="H45" s="13" t="s">
        <v>81</v>
      </c>
    </row>
    <row r="46" spans="1:9" x14ac:dyDescent="0.25">
      <c r="A46" s="172"/>
      <c r="B46" s="176"/>
      <c r="C46" s="4" t="s">
        <v>42</v>
      </c>
      <c r="D46" s="4" t="str">
        <f t="shared" si="4"/>
        <v>CERRITOS (SOLO TAG)</v>
      </c>
      <c r="E46" s="64" t="s">
        <v>87</v>
      </c>
      <c r="F46" s="68" t="s">
        <v>42</v>
      </c>
      <c r="G46" s="8" t="str">
        <f t="shared" si="3"/>
        <v>CERRITOS (SOLO TAG)</v>
      </c>
      <c r="H46" s="13" t="s">
        <v>87</v>
      </c>
    </row>
    <row r="47" spans="1:9" ht="25.5" x14ac:dyDescent="0.25">
      <c r="A47" s="172"/>
      <c r="B47" s="176"/>
      <c r="C47" s="4" t="s">
        <v>43</v>
      </c>
      <c r="D47" s="5" t="str">
        <f t="shared" si="4"/>
        <v>ANDALUCIA (OPCIONAL SI VAN PARA CALI)</v>
      </c>
      <c r="E47" s="64" t="s">
        <v>81</v>
      </c>
      <c r="F47" s="68" t="s">
        <v>43</v>
      </c>
      <c r="G47" s="106" t="str">
        <f t="shared" si="3"/>
        <v>ANDALUCIA (OPCIONAL SI VAN PARA CALI)</v>
      </c>
      <c r="H47" s="13" t="s">
        <v>81</v>
      </c>
    </row>
    <row r="48" spans="1:9" ht="25.5" x14ac:dyDescent="0.25">
      <c r="A48" s="172"/>
      <c r="B48" s="176"/>
      <c r="C48" s="5" t="s">
        <v>167</v>
      </c>
      <c r="D48" s="4" t="str">
        <f t="shared" si="4"/>
        <v>MEDIA CANOA (SOLO TAG)</v>
      </c>
      <c r="E48" s="64" t="s">
        <v>79</v>
      </c>
      <c r="F48" s="5" t="s">
        <v>167</v>
      </c>
      <c r="G48" s="8" t="str">
        <f t="shared" si="3"/>
        <v>MEDIA CANOA (SOLO TAG)</v>
      </c>
      <c r="H48" s="13" t="s">
        <v>79</v>
      </c>
    </row>
    <row r="49" spans="1:8" x14ac:dyDescent="0.25">
      <c r="A49" s="172"/>
      <c r="B49" s="176"/>
      <c r="C49" s="4" t="s">
        <v>45</v>
      </c>
      <c r="D49" s="4" t="s">
        <v>59</v>
      </c>
      <c r="E49" s="64" t="s">
        <v>87</v>
      </c>
      <c r="F49" s="68" t="s">
        <v>45</v>
      </c>
      <c r="G49" s="8" t="str">
        <f t="shared" si="3"/>
        <v xml:space="preserve">VIGES </v>
      </c>
      <c r="H49" s="13" t="s">
        <v>87</v>
      </c>
    </row>
    <row r="50" spans="1:8" ht="13.5" thickBot="1" x14ac:dyDescent="0.3">
      <c r="A50" s="173"/>
      <c r="B50" s="177"/>
      <c r="C50" s="6" t="s">
        <v>46</v>
      </c>
      <c r="D50" s="6" t="s">
        <v>47</v>
      </c>
      <c r="E50" s="84" t="s">
        <v>81</v>
      </c>
      <c r="F50" s="87" t="s">
        <v>46</v>
      </c>
      <c r="G50" s="6" t="s">
        <v>47</v>
      </c>
      <c r="H50" s="14" t="s">
        <v>81</v>
      </c>
    </row>
    <row r="51" spans="1:8" ht="25.5" x14ac:dyDescent="0.25">
      <c r="A51" s="131" t="s">
        <v>22</v>
      </c>
      <c r="B51" s="134" t="s">
        <v>60</v>
      </c>
      <c r="C51" s="184" t="s">
        <v>76</v>
      </c>
      <c r="D51" s="185"/>
      <c r="E51" s="86" t="s">
        <v>73</v>
      </c>
      <c r="F51" s="186" t="s">
        <v>77</v>
      </c>
      <c r="G51" s="185"/>
      <c r="H51" s="23" t="s">
        <v>73</v>
      </c>
    </row>
    <row r="52" spans="1:8" ht="12" customHeight="1" x14ac:dyDescent="0.25">
      <c r="A52" s="131"/>
      <c r="B52" s="134"/>
      <c r="C52" s="4" t="s">
        <v>75</v>
      </c>
      <c r="D52" s="4" t="s">
        <v>23</v>
      </c>
      <c r="E52" s="85" t="s">
        <v>87</v>
      </c>
      <c r="F52" s="69" t="s">
        <v>75</v>
      </c>
      <c r="G52" s="8" t="s">
        <v>23</v>
      </c>
      <c r="H52" s="16" t="s">
        <v>87</v>
      </c>
    </row>
    <row r="53" spans="1:8" ht="12" customHeight="1" x14ac:dyDescent="0.25">
      <c r="A53" s="131"/>
      <c r="B53" s="134"/>
      <c r="C53" s="4" t="s">
        <v>23</v>
      </c>
      <c r="D53" s="4" t="s">
        <v>24</v>
      </c>
      <c r="E53" s="85" t="s">
        <v>80</v>
      </c>
      <c r="F53" s="69" t="s">
        <v>159</v>
      </c>
      <c r="G53" s="8" t="s">
        <v>26</v>
      </c>
      <c r="H53" s="16" t="s">
        <v>80</v>
      </c>
    </row>
    <row r="54" spans="1:8" x14ac:dyDescent="0.25">
      <c r="A54" s="131"/>
      <c r="B54" s="134"/>
      <c r="C54" s="4" t="s">
        <v>24</v>
      </c>
      <c r="D54" s="4" t="s">
        <v>35</v>
      </c>
      <c r="E54" s="64" t="s">
        <v>94</v>
      </c>
      <c r="F54" s="68" t="s">
        <v>26</v>
      </c>
      <c r="G54" s="8" t="s">
        <v>35</v>
      </c>
      <c r="H54" s="13" t="s">
        <v>81</v>
      </c>
    </row>
    <row r="55" spans="1:8" x14ac:dyDescent="0.25">
      <c r="A55" s="131"/>
      <c r="B55" s="134"/>
      <c r="C55" s="4" t="s">
        <v>35</v>
      </c>
      <c r="D55" s="4" t="s">
        <v>27</v>
      </c>
      <c r="E55" s="64" t="s">
        <v>83</v>
      </c>
      <c r="F55" s="68" t="s">
        <v>35</v>
      </c>
      <c r="G55" s="8" t="s">
        <v>27</v>
      </c>
      <c r="H55" s="13" t="s">
        <v>83</v>
      </c>
    </row>
    <row r="56" spans="1:8" x14ac:dyDescent="0.25">
      <c r="A56" s="131"/>
      <c r="B56" s="134"/>
      <c r="C56" s="4" t="s">
        <v>27</v>
      </c>
      <c r="D56" s="4" t="s">
        <v>28</v>
      </c>
      <c r="E56" s="64" t="s">
        <v>88</v>
      </c>
      <c r="F56" s="68" t="s">
        <v>27</v>
      </c>
      <c r="G56" s="8" t="s">
        <v>28</v>
      </c>
      <c r="H56" s="13" t="s">
        <v>88</v>
      </c>
    </row>
    <row r="57" spans="1:8" x14ac:dyDescent="0.25">
      <c r="A57" s="131"/>
      <c r="B57" s="134"/>
      <c r="C57" s="4" t="s">
        <v>28</v>
      </c>
      <c r="D57" s="4" t="s">
        <v>36</v>
      </c>
      <c r="E57" s="64" t="s">
        <v>80</v>
      </c>
      <c r="F57" s="68" t="s">
        <v>28</v>
      </c>
      <c r="G57" s="8" t="s">
        <v>36</v>
      </c>
      <c r="H57" s="13" t="s">
        <v>80</v>
      </c>
    </row>
    <row r="58" spans="1:8" x14ac:dyDescent="0.25">
      <c r="A58" s="131"/>
      <c r="B58" s="134"/>
      <c r="C58" s="4" t="s">
        <v>36</v>
      </c>
      <c r="D58" s="4" t="s">
        <v>37</v>
      </c>
      <c r="E58" s="64" t="s">
        <v>95</v>
      </c>
      <c r="F58" s="68" t="s">
        <v>36</v>
      </c>
      <c r="G58" s="8" t="s">
        <v>37</v>
      </c>
      <c r="H58" s="13" t="s">
        <v>95</v>
      </c>
    </row>
    <row r="59" spans="1:8" x14ac:dyDescent="0.25">
      <c r="A59" s="131"/>
      <c r="B59" s="134"/>
      <c r="C59" s="4" t="s">
        <v>37</v>
      </c>
      <c r="D59" s="4" t="s">
        <v>31</v>
      </c>
      <c r="E59" s="64" t="s">
        <v>92</v>
      </c>
      <c r="F59" s="68" t="s">
        <v>37</v>
      </c>
      <c r="G59" s="8" t="s">
        <v>31</v>
      </c>
      <c r="H59" s="13" t="s">
        <v>92</v>
      </c>
    </row>
    <row r="60" spans="1:8" x14ac:dyDescent="0.25">
      <c r="A60" s="131"/>
      <c r="B60" s="134"/>
      <c r="C60" s="4" t="s">
        <v>31</v>
      </c>
      <c r="D60" s="4" t="s">
        <v>39</v>
      </c>
      <c r="E60" s="64" t="s">
        <v>80</v>
      </c>
      <c r="F60" s="68" t="s">
        <v>31</v>
      </c>
      <c r="G60" s="8" t="s">
        <v>39</v>
      </c>
      <c r="H60" s="13" t="s">
        <v>80</v>
      </c>
    </row>
    <row r="61" spans="1:8" x14ac:dyDescent="0.25">
      <c r="A61" s="131"/>
      <c r="B61" s="134"/>
      <c r="C61" s="4" t="s">
        <v>39</v>
      </c>
      <c r="D61" s="4" t="s">
        <v>40</v>
      </c>
      <c r="E61" s="64" t="s">
        <v>92</v>
      </c>
      <c r="F61" s="68" t="s">
        <v>39</v>
      </c>
      <c r="G61" s="8" t="s">
        <v>40</v>
      </c>
      <c r="H61" s="13" t="s">
        <v>92</v>
      </c>
    </row>
    <row r="62" spans="1:8" x14ac:dyDescent="0.25">
      <c r="A62" s="131"/>
      <c r="B62" s="134"/>
      <c r="C62" s="4" t="s">
        <v>40</v>
      </c>
      <c r="D62" s="4" t="s">
        <v>41</v>
      </c>
      <c r="E62" s="64" t="s">
        <v>87</v>
      </c>
      <c r="F62" s="68" t="s">
        <v>40</v>
      </c>
      <c r="G62" s="8" t="s">
        <v>41</v>
      </c>
      <c r="H62" s="13" t="s">
        <v>87</v>
      </c>
    </row>
    <row r="63" spans="1:8" ht="13.5" thickBot="1" x14ac:dyDescent="0.3">
      <c r="A63" s="132"/>
      <c r="B63" s="135"/>
      <c r="C63" s="49" t="s">
        <v>41</v>
      </c>
      <c r="D63" s="49" t="s">
        <v>121</v>
      </c>
      <c r="E63" s="84" t="s">
        <v>81</v>
      </c>
      <c r="F63" s="87" t="s">
        <v>41</v>
      </c>
      <c r="G63" s="6" t="s">
        <v>121</v>
      </c>
      <c r="H63" s="14" t="s">
        <v>81</v>
      </c>
    </row>
    <row r="66" spans="2:7" x14ac:dyDescent="0.25">
      <c r="B66" s="113" t="s">
        <v>138</v>
      </c>
      <c r="C66" s="113"/>
      <c r="D66" s="113" t="s">
        <v>139</v>
      </c>
      <c r="E66" s="113"/>
      <c r="F66" s="113" t="s">
        <v>140</v>
      </c>
      <c r="G66" s="113"/>
    </row>
    <row r="67" spans="2:7" x14ac:dyDescent="0.25">
      <c r="B67" s="107" t="s">
        <v>141</v>
      </c>
      <c r="C67" s="107"/>
      <c r="D67" s="108" t="s">
        <v>142</v>
      </c>
      <c r="E67" s="109"/>
      <c r="F67" s="108" t="s">
        <v>143</v>
      </c>
      <c r="G67" s="109"/>
    </row>
    <row r="68" spans="2:7" x14ac:dyDescent="0.25">
      <c r="B68" s="107" t="s">
        <v>144</v>
      </c>
      <c r="C68" s="107"/>
      <c r="D68" s="110"/>
      <c r="E68" s="111"/>
      <c r="F68" s="110"/>
      <c r="G68" s="111"/>
    </row>
    <row r="69" spans="2:7" x14ac:dyDescent="0.25">
      <c r="B69" s="107" t="s">
        <v>147</v>
      </c>
      <c r="C69" s="107"/>
      <c r="D69" s="108" t="s">
        <v>145</v>
      </c>
      <c r="E69" s="109"/>
      <c r="F69" s="108" t="s">
        <v>146</v>
      </c>
      <c r="G69" s="109"/>
    </row>
    <row r="70" spans="2:7" x14ac:dyDescent="0.25">
      <c r="B70" s="107" t="s">
        <v>148</v>
      </c>
      <c r="C70" s="107"/>
      <c r="D70" s="110"/>
      <c r="E70" s="111"/>
      <c r="F70" s="110"/>
      <c r="G70" s="111"/>
    </row>
    <row r="71" spans="2:7" x14ac:dyDescent="0.25">
      <c r="B71" s="112">
        <v>41796</v>
      </c>
      <c r="C71" s="112"/>
      <c r="D71" s="112">
        <f>B71</f>
        <v>41796</v>
      </c>
      <c r="E71" s="112"/>
      <c r="F71" s="112">
        <f>D71</f>
        <v>41796</v>
      </c>
      <c r="G71" s="112"/>
    </row>
  </sheetData>
  <sortState ref="B65:H76">
    <sortCondition descending="1" ref="B65:B76"/>
  </sortState>
  <mergeCells count="33">
    <mergeCell ref="A51:A63"/>
    <mergeCell ref="B51:B63"/>
    <mergeCell ref="C51:D51"/>
    <mergeCell ref="F51:G51"/>
    <mergeCell ref="A1:H2"/>
    <mergeCell ref="A4:H4"/>
    <mergeCell ref="A33:A50"/>
    <mergeCell ref="B33:B50"/>
    <mergeCell ref="C33:D33"/>
    <mergeCell ref="F33:G33"/>
    <mergeCell ref="A7:A21"/>
    <mergeCell ref="B7:B21"/>
    <mergeCell ref="C7:D7"/>
    <mergeCell ref="F7:G7"/>
    <mergeCell ref="A22:A32"/>
    <mergeCell ref="B22:B32"/>
    <mergeCell ref="C22:D22"/>
    <mergeCell ref="F22:G22"/>
    <mergeCell ref="C6:H6"/>
    <mergeCell ref="B66:C66"/>
    <mergeCell ref="D66:E66"/>
    <mergeCell ref="F66:G66"/>
    <mergeCell ref="B71:C71"/>
    <mergeCell ref="D71:E71"/>
    <mergeCell ref="F71:G71"/>
    <mergeCell ref="B67:C67"/>
    <mergeCell ref="D67:E68"/>
    <mergeCell ref="F67:G68"/>
    <mergeCell ref="B68:C68"/>
    <mergeCell ref="B69:C69"/>
    <mergeCell ref="D69:E70"/>
    <mergeCell ref="F69:G70"/>
    <mergeCell ref="B70:C70"/>
  </mergeCells>
  <pageMargins left="0.51181102362204722" right="0.51181102362204722" top="1.0791666666666666" bottom="0.35433070866141736" header="0.59055118110236227" footer="0"/>
  <pageSetup scale="61" orientation="portrait" r:id="rId1"/>
  <headerFooter>
    <oddHeader>&amp;C&amp;"Arial,Negrita"&amp;10RUTAS Y PUESTOS DE CONTROL
CARTAGENA 6/9
DGLG01.5
Página &amp;P de &amp;N&amp;R&amp;G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opLeftCell="A27" zoomScaleNormal="100" workbookViewId="0">
      <selection activeCell="E47" sqref="E47"/>
    </sheetView>
  </sheetViews>
  <sheetFormatPr baseColWidth="10" defaultRowHeight="12.75" x14ac:dyDescent="0.25"/>
  <cols>
    <col min="1" max="1" width="16.28515625" style="1" bestFit="1" customWidth="1"/>
    <col min="2" max="2" width="15.7109375" style="1" bestFit="1" customWidth="1"/>
    <col min="3" max="4" width="28.85546875" style="1" bestFit="1" customWidth="1"/>
    <col min="5" max="5" width="11" style="2" customWidth="1"/>
    <col min="6" max="6" width="25.85546875" style="1" bestFit="1" customWidth="1"/>
    <col min="7" max="7" width="19.5703125" style="1" customWidth="1"/>
    <col min="8" max="8" width="11.85546875" style="2" customWidth="1"/>
    <col min="9" max="9" width="19.85546875" style="2" bestFit="1" customWidth="1"/>
    <col min="10" max="16384" width="11.42578125" style="1"/>
  </cols>
  <sheetData>
    <row r="1" spans="1:9" x14ac:dyDescent="0.25">
      <c r="A1" s="161" t="s">
        <v>118</v>
      </c>
      <c r="B1" s="161"/>
      <c r="C1" s="161"/>
      <c r="D1" s="161"/>
      <c r="E1" s="161"/>
      <c r="F1" s="161"/>
      <c r="G1" s="161"/>
      <c r="H1" s="161"/>
    </row>
    <row r="2" spans="1:9" x14ac:dyDescent="0.25">
      <c r="A2" s="161"/>
      <c r="B2" s="161"/>
      <c r="C2" s="161"/>
      <c r="D2" s="161"/>
      <c r="E2" s="161"/>
      <c r="F2" s="161"/>
      <c r="G2" s="161"/>
      <c r="H2" s="161"/>
    </row>
    <row r="3" spans="1:9" ht="18.75" x14ac:dyDescent="0.25">
      <c r="A3" s="22"/>
      <c r="B3" s="22"/>
      <c r="C3" s="22"/>
      <c r="D3" s="22"/>
      <c r="E3" s="22"/>
      <c r="F3" s="22"/>
      <c r="G3" s="22"/>
      <c r="H3" s="22"/>
    </row>
    <row r="4" spans="1:9" ht="48" customHeight="1" x14ac:dyDescent="0.25">
      <c r="A4" s="128" t="s">
        <v>137</v>
      </c>
      <c r="B4" s="129"/>
      <c r="C4" s="129"/>
      <c r="D4" s="129"/>
      <c r="E4" s="129"/>
      <c r="F4" s="129"/>
      <c r="G4" s="129"/>
      <c r="H4" s="129"/>
    </row>
    <row r="5" spans="1:9" ht="13.5" thickBot="1" x14ac:dyDescent="0.3"/>
    <row r="6" spans="1:9" ht="13.5" thickBot="1" x14ac:dyDescent="0.3">
      <c r="A6" s="3" t="s">
        <v>0</v>
      </c>
      <c r="B6" s="20" t="s">
        <v>1</v>
      </c>
      <c r="C6" s="145" t="s">
        <v>2</v>
      </c>
      <c r="D6" s="145"/>
      <c r="E6" s="145"/>
      <c r="F6" s="145"/>
      <c r="G6" s="145"/>
      <c r="H6" s="146"/>
    </row>
    <row r="7" spans="1:9" x14ac:dyDescent="0.25">
      <c r="A7" s="164" t="s">
        <v>49</v>
      </c>
      <c r="B7" s="162" t="s">
        <v>4</v>
      </c>
      <c r="C7" s="10" t="s">
        <v>49</v>
      </c>
      <c r="D7" s="10" t="str">
        <f>+C8</f>
        <v>EL PIÑAL (SOLO TAG)</v>
      </c>
      <c r="E7" s="11" t="s">
        <v>84</v>
      </c>
      <c r="F7" s="10"/>
      <c r="G7" s="10"/>
      <c r="H7" s="15"/>
    </row>
    <row r="8" spans="1:9" x14ac:dyDescent="0.25">
      <c r="A8" s="165"/>
      <c r="B8" s="163"/>
      <c r="C8" s="30" t="s">
        <v>50</v>
      </c>
      <c r="D8" s="30" t="str">
        <f>+C9</f>
        <v>LOBOGUERRERO</v>
      </c>
      <c r="E8" s="31" t="s">
        <v>83</v>
      </c>
      <c r="F8" s="30" t="s">
        <v>51</v>
      </c>
      <c r="G8" s="30"/>
      <c r="H8" s="32"/>
    </row>
    <row r="9" spans="1:9" x14ac:dyDescent="0.25">
      <c r="A9" s="165"/>
      <c r="B9" s="163"/>
      <c r="C9" s="30" t="s">
        <v>52</v>
      </c>
      <c r="D9" s="30" t="str">
        <f t="shared" ref="D9:D12" si="0">+C10</f>
        <v>MEDIA CANOA (SOLO TAG)</v>
      </c>
      <c r="E9" s="31" t="s">
        <v>80</v>
      </c>
      <c r="F9" s="30"/>
      <c r="G9" s="30"/>
      <c r="H9" s="32"/>
    </row>
    <row r="10" spans="1:9" x14ac:dyDescent="0.25">
      <c r="A10" s="165"/>
      <c r="B10" s="163"/>
      <c r="C10" s="30" t="s">
        <v>45</v>
      </c>
      <c r="D10" s="30" t="str">
        <f t="shared" si="0"/>
        <v>ANDALUCIA</v>
      </c>
      <c r="E10" s="31" t="s">
        <v>79</v>
      </c>
      <c r="F10" s="30"/>
      <c r="G10" s="30"/>
      <c r="H10" s="32"/>
    </row>
    <row r="11" spans="1:9" x14ac:dyDescent="0.25">
      <c r="A11" s="165"/>
      <c r="B11" s="163"/>
      <c r="C11" s="30" t="s">
        <v>44</v>
      </c>
      <c r="D11" s="30" t="str">
        <f t="shared" si="0"/>
        <v>CALARCÁ</v>
      </c>
      <c r="E11" s="31" t="s">
        <v>80</v>
      </c>
      <c r="F11" s="30"/>
      <c r="G11" s="30"/>
      <c r="H11" s="32"/>
    </row>
    <row r="12" spans="1:9" x14ac:dyDescent="0.25">
      <c r="A12" s="165"/>
      <c r="B12" s="163"/>
      <c r="C12" s="30" t="s">
        <v>53</v>
      </c>
      <c r="D12" s="30" t="str">
        <f t="shared" si="0"/>
        <v>CAJAMARCA</v>
      </c>
      <c r="E12" s="31" t="s">
        <v>81</v>
      </c>
      <c r="F12" s="30"/>
      <c r="G12" s="30"/>
      <c r="H12" s="32"/>
    </row>
    <row r="13" spans="1:9" ht="38.25" x14ac:dyDescent="0.25">
      <c r="A13" s="165"/>
      <c r="B13" s="163"/>
      <c r="C13" s="30" t="s">
        <v>54</v>
      </c>
      <c r="D13" s="30" t="str">
        <f>C14</f>
        <v>LA MARTINICA</v>
      </c>
      <c r="E13" s="31" t="s">
        <v>85</v>
      </c>
      <c r="F13" s="30" t="s">
        <v>55</v>
      </c>
      <c r="G13" s="30"/>
      <c r="H13" s="32"/>
      <c r="I13" s="48" t="s">
        <v>56</v>
      </c>
    </row>
    <row r="14" spans="1:9" x14ac:dyDescent="0.25">
      <c r="A14" s="165"/>
      <c r="B14" s="163"/>
      <c r="C14" s="30" t="s">
        <v>156</v>
      </c>
      <c r="D14" s="30" t="s">
        <v>58</v>
      </c>
      <c r="E14" s="31" t="s">
        <v>82</v>
      </c>
      <c r="F14" s="30"/>
      <c r="G14" s="30"/>
      <c r="H14" s="32"/>
    </row>
    <row r="15" spans="1:9" ht="13.5" thickBot="1" x14ac:dyDescent="0.3">
      <c r="A15" s="165"/>
      <c r="B15" s="163"/>
      <c r="C15" s="30" t="s">
        <v>58</v>
      </c>
      <c r="D15" s="30" t="s">
        <v>4</v>
      </c>
      <c r="E15" s="31" t="s">
        <v>83</v>
      </c>
      <c r="F15" s="30"/>
      <c r="G15" s="30"/>
      <c r="H15" s="32"/>
    </row>
    <row r="16" spans="1:9" x14ac:dyDescent="0.25">
      <c r="A16" s="164" t="s">
        <v>49</v>
      </c>
      <c r="B16" s="162" t="s">
        <v>47</v>
      </c>
      <c r="C16" s="36" t="s">
        <v>49</v>
      </c>
      <c r="D16" s="36" t="str">
        <f>+C17</f>
        <v>EL PIÑAL (SOLO TAG)</v>
      </c>
      <c r="E16" s="37" t="s">
        <v>84</v>
      </c>
      <c r="F16" s="36"/>
      <c r="G16" s="36"/>
      <c r="H16" s="38"/>
    </row>
    <row r="17" spans="1:9" x14ac:dyDescent="0.25">
      <c r="A17" s="165"/>
      <c r="B17" s="163"/>
      <c r="C17" s="30" t="s">
        <v>50</v>
      </c>
      <c r="D17" s="30" t="str">
        <f t="shared" ref="D17:D19" si="1">+C18</f>
        <v>LOBOGUERRERO</v>
      </c>
      <c r="E17" s="31" t="s">
        <v>83</v>
      </c>
      <c r="F17" s="30" t="s">
        <v>51</v>
      </c>
      <c r="G17" s="30"/>
      <c r="H17" s="32"/>
    </row>
    <row r="18" spans="1:9" x14ac:dyDescent="0.25">
      <c r="A18" s="115"/>
      <c r="B18" s="118"/>
      <c r="C18" s="4" t="s">
        <v>52</v>
      </c>
      <c r="D18" s="4" t="str">
        <f t="shared" si="1"/>
        <v>MEDIA CANOA (SOLO TAG)</v>
      </c>
      <c r="E18" s="5" t="s">
        <v>80</v>
      </c>
      <c r="F18" s="4"/>
      <c r="G18" s="4"/>
      <c r="H18" s="13"/>
    </row>
    <row r="19" spans="1:9" x14ac:dyDescent="0.25">
      <c r="A19" s="115"/>
      <c r="B19" s="118"/>
      <c r="C19" s="4" t="s">
        <v>45</v>
      </c>
      <c r="D19" s="4" t="str">
        <f t="shared" si="1"/>
        <v>VIGES (SOLO TAG)</v>
      </c>
      <c r="E19" s="5" t="s">
        <v>87</v>
      </c>
      <c r="F19" s="4"/>
      <c r="G19" s="4"/>
      <c r="H19" s="13"/>
    </row>
    <row r="20" spans="1:9" ht="13.5" thickBot="1" x14ac:dyDescent="0.3">
      <c r="A20" s="116"/>
      <c r="B20" s="119"/>
      <c r="C20" s="6" t="s">
        <v>59</v>
      </c>
      <c r="D20" s="6" t="s">
        <v>47</v>
      </c>
      <c r="E20" s="7" t="s">
        <v>81</v>
      </c>
      <c r="F20" s="6"/>
      <c r="G20" s="6"/>
      <c r="H20" s="14"/>
    </row>
    <row r="21" spans="1:9" x14ac:dyDescent="0.25">
      <c r="A21" s="114" t="s">
        <v>49</v>
      </c>
      <c r="B21" s="117" t="s">
        <v>60</v>
      </c>
      <c r="C21" s="10" t="s">
        <v>49</v>
      </c>
      <c r="D21" s="10" t="str">
        <f>+C22</f>
        <v>EL PIÑAL (SOLO TAG)</v>
      </c>
      <c r="E21" s="11" t="s">
        <v>84</v>
      </c>
      <c r="F21" s="10"/>
      <c r="G21" s="10"/>
      <c r="H21" s="15"/>
    </row>
    <row r="22" spans="1:9" x14ac:dyDescent="0.25">
      <c r="A22" s="115"/>
      <c r="B22" s="118"/>
      <c r="C22" s="4" t="s">
        <v>50</v>
      </c>
      <c r="D22" s="4" t="str">
        <f t="shared" ref="D22:D25" si="2">+C23</f>
        <v>LOBOGUERRERO</v>
      </c>
      <c r="E22" s="5" t="s">
        <v>83</v>
      </c>
      <c r="F22" s="4" t="s">
        <v>51</v>
      </c>
      <c r="G22" s="4"/>
      <c r="H22" s="13"/>
    </row>
    <row r="23" spans="1:9" x14ac:dyDescent="0.25">
      <c r="A23" s="115"/>
      <c r="B23" s="118"/>
      <c r="C23" s="4" t="s">
        <v>52</v>
      </c>
      <c r="D23" s="4" t="str">
        <f t="shared" si="2"/>
        <v>MEDIA CANOA (SOLO TAG)</v>
      </c>
      <c r="E23" s="5" t="s">
        <v>80</v>
      </c>
      <c r="F23" s="4"/>
      <c r="G23" s="4"/>
      <c r="H23" s="13"/>
    </row>
    <row r="24" spans="1:9" x14ac:dyDescent="0.25">
      <c r="A24" s="115"/>
      <c r="B24" s="118"/>
      <c r="C24" s="4" t="s">
        <v>45</v>
      </c>
      <c r="D24" s="4" t="str">
        <f t="shared" si="2"/>
        <v>ANDALUCIA</v>
      </c>
      <c r="E24" s="5" t="s">
        <v>79</v>
      </c>
      <c r="F24" s="4"/>
      <c r="G24" s="4"/>
      <c r="H24" s="13"/>
    </row>
    <row r="25" spans="1:9" x14ac:dyDescent="0.25">
      <c r="A25" s="115"/>
      <c r="B25" s="118"/>
      <c r="C25" s="4" t="s">
        <v>44</v>
      </c>
      <c r="D25" s="4" t="str">
        <f t="shared" si="2"/>
        <v>CERRITOS (SOLO TAG)</v>
      </c>
      <c r="E25" s="5" t="s">
        <v>81</v>
      </c>
      <c r="F25" s="4"/>
      <c r="G25" s="4"/>
      <c r="H25" s="13"/>
    </row>
    <row r="26" spans="1:9" ht="51.75" thickBot="1" x14ac:dyDescent="0.3">
      <c r="A26" s="115"/>
      <c r="B26" s="118"/>
      <c r="C26" s="4" t="s">
        <v>43</v>
      </c>
      <c r="D26" s="6" t="s">
        <v>60</v>
      </c>
      <c r="E26" s="5" t="s">
        <v>91</v>
      </c>
      <c r="F26" s="4"/>
      <c r="G26" s="4"/>
      <c r="H26" s="13"/>
      <c r="I26" s="47" t="s">
        <v>61</v>
      </c>
    </row>
    <row r="27" spans="1:9" x14ac:dyDescent="0.25">
      <c r="A27" s="114" t="s">
        <v>49</v>
      </c>
      <c r="B27" s="117" t="s">
        <v>62</v>
      </c>
      <c r="C27" s="10" t="s">
        <v>49</v>
      </c>
      <c r="D27" s="10" t="str">
        <f>+C28</f>
        <v>EL PIÑAL (SOLO TAG)</v>
      </c>
      <c r="E27" s="11" t="s">
        <v>84</v>
      </c>
      <c r="F27" s="10"/>
      <c r="G27" s="10"/>
      <c r="H27" s="15"/>
      <c r="I27" s="47"/>
    </row>
    <row r="28" spans="1:9" x14ac:dyDescent="0.25">
      <c r="A28" s="115"/>
      <c r="B28" s="118"/>
      <c r="C28" s="4" t="s">
        <v>50</v>
      </c>
      <c r="D28" s="4" t="str">
        <f t="shared" ref="D28:D32" si="3">+C29</f>
        <v>LOBOGUERRERO</v>
      </c>
      <c r="E28" s="5" t="s">
        <v>83</v>
      </c>
      <c r="F28" s="4" t="s">
        <v>51</v>
      </c>
      <c r="G28" s="4"/>
      <c r="H28" s="13"/>
    </row>
    <row r="29" spans="1:9" x14ac:dyDescent="0.25">
      <c r="A29" s="115"/>
      <c r="B29" s="118"/>
      <c r="C29" s="4" t="s">
        <v>52</v>
      </c>
      <c r="D29" s="4" t="str">
        <f t="shared" si="3"/>
        <v>MEDIA CANOA (SOLO TAG)</v>
      </c>
      <c r="E29" s="5" t="s">
        <v>80</v>
      </c>
      <c r="F29" s="4"/>
      <c r="G29" s="4"/>
      <c r="H29" s="13"/>
    </row>
    <row r="30" spans="1:9" x14ac:dyDescent="0.25">
      <c r="A30" s="115"/>
      <c r="B30" s="118"/>
      <c r="C30" s="4" t="s">
        <v>45</v>
      </c>
      <c r="D30" s="4" t="str">
        <f t="shared" si="3"/>
        <v>ANDALUCIA</v>
      </c>
      <c r="E30" s="5" t="s">
        <v>79</v>
      </c>
      <c r="F30" s="4"/>
      <c r="G30" s="4"/>
      <c r="H30" s="13"/>
    </row>
    <row r="31" spans="1:9" x14ac:dyDescent="0.25">
      <c r="A31" s="115"/>
      <c r="B31" s="118"/>
      <c r="C31" s="4" t="s">
        <v>44</v>
      </c>
      <c r="D31" s="4" t="str">
        <f t="shared" si="3"/>
        <v>CERRITOS (SOLO TAG)</v>
      </c>
      <c r="E31" s="5" t="s">
        <v>81</v>
      </c>
      <c r="F31" s="4"/>
      <c r="G31" s="4"/>
      <c r="H31" s="13"/>
    </row>
    <row r="32" spans="1:9" x14ac:dyDescent="0.25">
      <c r="A32" s="115"/>
      <c r="B32" s="118"/>
      <c r="C32" s="4" t="s">
        <v>43</v>
      </c>
      <c r="D32" s="4" t="str">
        <f t="shared" si="3"/>
        <v>LA GRAN VIA</v>
      </c>
      <c r="E32" s="5" t="s">
        <v>87</v>
      </c>
      <c r="F32" s="4"/>
      <c r="G32" s="4"/>
      <c r="H32" s="13"/>
    </row>
    <row r="33" spans="1:9" ht="51.75" thickBot="1" x14ac:dyDescent="0.3">
      <c r="A33" s="116"/>
      <c r="B33" s="119"/>
      <c r="C33" s="6" t="s">
        <v>42</v>
      </c>
      <c r="D33" s="6" t="s">
        <v>62</v>
      </c>
      <c r="E33" s="7" t="s">
        <v>80</v>
      </c>
      <c r="F33" s="6"/>
      <c r="G33" s="6"/>
      <c r="H33" s="14"/>
      <c r="I33" s="47" t="s">
        <v>61</v>
      </c>
    </row>
    <row r="34" spans="1:9" x14ac:dyDescent="0.25">
      <c r="A34" s="114" t="s">
        <v>49</v>
      </c>
      <c r="B34" s="117" t="s">
        <v>29</v>
      </c>
      <c r="C34" s="10" t="s">
        <v>49</v>
      </c>
      <c r="D34" s="10" t="str">
        <f>+C35</f>
        <v>EL PIÑAL (SOLO TAG)</v>
      </c>
      <c r="E34" s="11" t="s">
        <v>84</v>
      </c>
      <c r="F34" s="10"/>
      <c r="G34" s="10"/>
      <c r="H34" s="15"/>
      <c r="I34" s="47"/>
    </row>
    <row r="35" spans="1:9" x14ac:dyDescent="0.25">
      <c r="A35" s="115"/>
      <c r="B35" s="118"/>
      <c r="C35" s="4" t="s">
        <v>50</v>
      </c>
      <c r="D35" s="4" t="str">
        <f t="shared" ref="D35:D42" si="4">+C36</f>
        <v>LOBOGUERRERO</v>
      </c>
      <c r="E35" s="5" t="s">
        <v>83</v>
      </c>
      <c r="F35" s="4" t="s">
        <v>51</v>
      </c>
      <c r="G35" s="4"/>
      <c r="H35" s="13"/>
    </row>
    <row r="36" spans="1:9" x14ac:dyDescent="0.25">
      <c r="A36" s="115"/>
      <c r="B36" s="118"/>
      <c r="C36" s="4" t="s">
        <v>52</v>
      </c>
      <c r="D36" s="4" t="str">
        <f t="shared" si="4"/>
        <v>MEDIA CANOA (SOLO TAG)</v>
      </c>
      <c r="E36" s="5" t="s">
        <v>80</v>
      </c>
      <c r="F36" s="4"/>
      <c r="G36" s="4"/>
      <c r="H36" s="13"/>
    </row>
    <row r="37" spans="1:9" x14ac:dyDescent="0.25">
      <c r="A37" s="115"/>
      <c r="B37" s="118"/>
      <c r="C37" s="4" t="s">
        <v>45</v>
      </c>
      <c r="D37" s="4" t="str">
        <f t="shared" si="4"/>
        <v>ANDALUCIA</v>
      </c>
      <c r="E37" s="5" t="s">
        <v>79</v>
      </c>
      <c r="F37" s="4"/>
      <c r="G37" s="4"/>
      <c r="H37" s="13"/>
    </row>
    <row r="38" spans="1:9" x14ac:dyDescent="0.25">
      <c r="A38" s="115"/>
      <c r="B38" s="118"/>
      <c r="C38" s="4" t="s">
        <v>44</v>
      </c>
      <c r="D38" s="4" t="str">
        <f t="shared" si="4"/>
        <v>CERRITOS (SOLO TAG)</v>
      </c>
      <c r="E38" s="5" t="s">
        <v>81</v>
      </c>
      <c r="F38" s="4"/>
      <c r="G38" s="4"/>
      <c r="H38" s="13"/>
    </row>
    <row r="39" spans="1:9" x14ac:dyDescent="0.25">
      <c r="A39" s="115"/>
      <c r="B39" s="118"/>
      <c r="C39" s="4" t="s">
        <v>43</v>
      </c>
      <c r="D39" s="4" t="str">
        <f t="shared" si="4"/>
        <v>LA GRAN VIA</v>
      </c>
      <c r="E39" s="5" t="s">
        <v>87</v>
      </c>
      <c r="F39" s="4"/>
      <c r="G39" s="4"/>
      <c r="H39" s="13"/>
    </row>
    <row r="40" spans="1:9" ht="51" x14ac:dyDescent="0.25">
      <c r="A40" s="115"/>
      <c r="B40" s="118"/>
      <c r="C40" s="4" t="s">
        <v>42</v>
      </c>
      <c r="D40" s="4" t="str">
        <f t="shared" si="4"/>
        <v>LA FELISA (SOLO TAG)</v>
      </c>
      <c r="E40" s="5" t="s">
        <v>81</v>
      </c>
      <c r="F40" s="4"/>
      <c r="G40" s="4"/>
      <c r="H40" s="13"/>
      <c r="I40" s="47" t="s">
        <v>61</v>
      </c>
    </row>
    <row r="41" spans="1:9" x14ac:dyDescent="0.25">
      <c r="A41" s="115"/>
      <c r="B41" s="118"/>
      <c r="C41" s="4" t="s">
        <v>41</v>
      </c>
      <c r="D41" s="4" t="str">
        <f t="shared" si="4"/>
        <v>MARMATO</v>
      </c>
      <c r="E41" s="5" t="s">
        <v>87</v>
      </c>
      <c r="F41" s="4"/>
      <c r="G41" s="4"/>
      <c r="H41" s="13"/>
    </row>
    <row r="42" spans="1:9" x14ac:dyDescent="0.25">
      <c r="A42" s="115"/>
      <c r="B42" s="118"/>
      <c r="C42" s="4" t="s">
        <v>40</v>
      </c>
      <c r="D42" s="4" t="str">
        <f t="shared" si="4"/>
        <v>LOS LAGOS</v>
      </c>
      <c r="E42" s="5" t="s">
        <v>92</v>
      </c>
      <c r="F42" s="4"/>
      <c r="G42" s="4"/>
      <c r="H42" s="13"/>
    </row>
    <row r="43" spans="1:9" x14ac:dyDescent="0.25">
      <c r="A43" s="115"/>
      <c r="B43" s="118"/>
      <c r="C43" s="4" t="s">
        <v>39</v>
      </c>
      <c r="D43" s="4" t="str">
        <f>+C44</f>
        <v>EL TRAPICHE (SOLO TAG)</v>
      </c>
      <c r="E43" s="5" t="s">
        <v>80</v>
      </c>
      <c r="F43" s="4"/>
      <c r="G43" s="4"/>
      <c r="H43" s="13"/>
    </row>
    <row r="44" spans="1:9" x14ac:dyDescent="0.25">
      <c r="A44" s="115"/>
      <c r="B44" s="118"/>
      <c r="C44" s="4" t="s">
        <v>31</v>
      </c>
      <c r="D44" s="4" t="s">
        <v>154</v>
      </c>
      <c r="E44" s="5" t="s">
        <v>168</v>
      </c>
      <c r="F44" s="4"/>
      <c r="G44" s="4"/>
      <c r="H44" s="13"/>
    </row>
    <row r="45" spans="1:9" ht="13.5" thickBot="1" x14ac:dyDescent="0.3">
      <c r="A45" s="115"/>
      <c r="B45" s="118"/>
      <c r="C45" s="4" t="s">
        <v>169</v>
      </c>
      <c r="D45" s="6" t="s">
        <v>29</v>
      </c>
      <c r="E45" s="7" t="s">
        <v>170</v>
      </c>
      <c r="F45" s="4"/>
      <c r="G45" s="4"/>
      <c r="H45" s="13"/>
    </row>
    <row r="46" spans="1:9" x14ac:dyDescent="0.25">
      <c r="A46" s="114" t="s">
        <v>49</v>
      </c>
      <c r="B46" s="117" t="s">
        <v>109</v>
      </c>
      <c r="C46" s="10" t="s">
        <v>49</v>
      </c>
      <c r="D46" s="103" t="str">
        <f>+C47</f>
        <v>EL PIÑAL (SOLO TAG)</v>
      </c>
      <c r="E46" s="104" t="s">
        <v>84</v>
      </c>
      <c r="F46" s="10"/>
      <c r="G46" s="10"/>
      <c r="H46" s="15"/>
    </row>
    <row r="47" spans="1:9" x14ac:dyDescent="0.25">
      <c r="A47" s="115"/>
      <c r="B47" s="118"/>
      <c r="C47" s="30" t="s">
        <v>50</v>
      </c>
      <c r="D47" s="30" t="str">
        <f>+C48</f>
        <v>LOBOGUERRERO</v>
      </c>
      <c r="E47" s="31" t="s">
        <v>83</v>
      </c>
      <c r="F47" s="30" t="s">
        <v>51</v>
      </c>
      <c r="G47" s="4"/>
      <c r="H47" s="13"/>
    </row>
    <row r="48" spans="1:9" x14ac:dyDescent="0.25">
      <c r="A48" s="115"/>
      <c r="B48" s="118"/>
      <c r="C48" s="30" t="s">
        <v>52</v>
      </c>
      <c r="D48" s="30" t="str">
        <f t="shared" ref="D48" si="5">+C49</f>
        <v>MEDIA CANOA (SOLO TAG)</v>
      </c>
      <c r="E48" s="31" t="s">
        <v>80</v>
      </c>
      <c r="F48" s="30"/>
      <c r="G48" s="4"/>
      <c r="H48" s="13"/>
    </row>
    <row r="49" spans="1:8" x14ac:dyDescent="0.25">
      <c r="A49" s="115"/>
      <c r="B49" s="118"/>
      <c r="C49" s="30" t="s">
        <v>45</v>
      </c>
      <c r="D49" s="30" t="str">
        <f>+C50</f>
        <v>ANDALUCIA</v>
      </c>
      <c r="E49" s="31" t="s">
        <v>79</v>
      </c>
      <c r="F49" s="30"/>
      <c r="G49" s="4"/>
      <c r="H49" s="13"/>
    </row>
    <row r="50" spans="1:8" ht="13.5" thickBot="1" x14ac:dyDescent="0.3">
      <c r="A50" s="116"/>
      <c r="B50" s="119"/>
      <c r="C50" s="6" t="s">
        <v>44</v>
      </c>
      <c r="D50" s="6" t="s">
        <v>109</v>
      </c>
      <c r="E50" s="7" t="s">
        <v>80</v>
      </c>
      <c r="F50" s="6"/>
      <c r="G50" s="6"/>
      <c r="H50" s="14"/>
    </row>
    <row r="53" spans="1:8" x14ac:dyDescent="0.25">
      <c r="B53" s="113" t="s">
        <v>138</v>
      </c>
      <c r="C53" s="113"/>
      <c r="D53" s="113" t="s">
        <v>139</v>
      </c>
      <c r="E53" s="113"/>
      <c r="F53" s="113" t="s">
        <v>140</v>
      </c>
      <c r="G53" s="113"/>
    </row>
    <row r="54" spans="1:8" x14ac:dyDescent="0.25">
      <c r="B54" s="107" t="s">
        <v>141</v>
      </c>
      <c r="C54" s="107"/>
      <c r="D54" s="108" t="s">
        <v>142</v>
      </c>
      <c r="E54" s="109"/>
      <c r="F54" s="108" t="s">
        <v>143</v>
      </c>
      <c r="G54" s="109"/>
    </row>
    <row r="55" spans="1:8" x14ac:dyDescent="0.25">
      <c r="B55" s="107" t="s">
        <v>144</v>
      </c>
      <c r="C55" s="107"/>
      <c r="D55" s="110"/>
      <c r="E55" s="111"/>
      <c r="F55" s="110"/>
      <c r="G55" s="111"/>
    </row>
    <row r="56" spans="1:8" x14ac:dyDescent="0.25">
      <c r="B56" s="107" t="s">
        <v>147</v>
      </c>
      <c r="C56" s="107"/>
      <c r="D56" s="108" t="s">
        <v>145</v>
      </c>
      <c r="E56" s="109"/>
      <c r="F56" s="108" t="s">
        <v>146</v>
      </c>
      <c r="G56" s="109"/>
    </row>
    <row r="57" spans="1:8" x14ac:dyDescent="0.25">
      <c r="B57" s="107" t="s">
        <v>148</v>
      </c>
      <c r="C57" s="107"/>
      <c r="D57" s="110"/>
      <c r="E57" s="111"/>
      <c r="F57" s="110"/>
      <c r="G57" s="111"/>
    </row>
    <row r="58" spans="1:8" x14ac:dyDescent="0.25">
      <c r="B58" s="112">
        <v>41796</v>
      </c>
      <c r="C58" s="112"/>
      <c r="D58" s="112">
        <f>B58</f>
        <v>41796</v>
      </c>
      <c r="E58" s="112"/>
      <c r="F58" s="112">
        <f>D58</f>
        <v>41796</v>
      </c>
      <c r="G58" s="112"/>
    </row>
  </sheetData>
  <mergeCells count="29">
    <mergeCell ref="A1:H2"/>
    <mergeCell ref="A4:H4"/>
    <mergeCell ref="A46:A50"/>
    <mergeCell ref="B46:B50"/>
    <mergeCell ref="A21:A26"/>
    <mergeCell ref="B21:B26"/>
    <mergeCell ref="A27:A33"/>
    <mergeCell ref="B27:B33"/>
    <mergeCell ref="A34:A45"/>
    <mergeCell ref="B34:B45"/>
    <mergeCell ref="A7:A15"/>
    <mergeCell ref="B7:B15"/>
    <mergeCell ref="A16:A20"/>
    <mergeCell ref="B16:B20"/>
    <mergeCell ref="C6:H6"/>
    <mergeCell ref="B53:C53"/>
    <mergeCell ref="D53:E53"/>
    <mergeCell ref="F53:G53"/>
    <mergeCell ref="B54:C54"/>
    <mergeCell ref="D54:E55"/>
    <mergeCell ref="F54:G55"/>
    <mergeCell ref="B55:C55"/>
    <mergeCell ref="B56:C56"/>
    <mergeCell ref="D56:E57"/>
    <mergeCell ref="F56:G57"/>
    <mergeCell ref="B57:C57"/>
    <mergeCell ref="B58:C58"/>
    <mergeCell ref="D58:E58"/>
    <mergeCell ref="F58:G58"/>
  </mergeCells>
  <pageMargins left="0.51181102362204722" right="0.51181102362204722" top="0.95510416666666664" bottom="0.35433070866141736" header="0.59055118110236227" footer="0"/>
  <pageSetup scale="53" orientation="portrait" r:id="rId1"/>
  <headerFooter>
    <oddHeader>&amp;C&amp;"Arial,Negrita"&amp;10RUTAS Y PUESTOS DE CONTROL
BUENAVENTURA 7/9
DGLG01.5
Página &amp;P de &amp;N&amp;R&amp;G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A16" zoomScaleNormal="100" workbookViewId="0">
      <selection activeCell="A4" sqref="A4:H4"/>
    </sheetView>
  </sheetViews>
  <sheetFormatPr baseColWidth="10" defaultRowHeight="12.75" x14ac:dyDescent="0.25"/>
  <cols>
    <col min="1" max="1" width="16.28515625" style="1" bestFit="1" customWidth="1"/>
    <col min="2" max="2" width="15.7109375" style="1" bestFit="1" customWidth="1"/>
    <col min="3" max="4" width="28.85546875" style="1" bestFit="1" customWidth="1"/>
    <col min="5" max="5" width="11" style="2" customWidth="1"/>
    <col min="6" max="6" width="20" style="1" customWidth="1"/>
    <col min="7" max="7" width="19.5703125" style="1" customWidth="1"/>
    <col min="8" max="8" width="11.85546875" style="2" customWidth="1"/>
    <col min="9" max="9" width="19.85546875" style="2" bestFit="1" customWidth="1"/>
    <col min="10" max="16384" width="11.42578125" style="1"/>
  </cols>
  <sheetData>
    <row r="1" spans="1:8" x14ac:dyDescent="0.25">
      <c r="A1" s="161" t="s">
        <v>119</v>
      </c>
      <c r="B1" s="161"/>
      <c r="C1" s="161"/>
      <c r="D1" s="161"/>
      <c r="E1" s="161"/>
      <c r="F1" s="161"/>
      <c r="G1" s="161"/>
      <c r="H1" s="161"/>
    </row>
    <row r="2" spans="1:8" x14ac:dyDescent="0.25">
      <c r="A2" s="161"/>
      <c r="B2" s="161"/>
      <c r="C2" s="161"/>
      <c r="D2" s="161"/>
      <c r="E2" s="161"/>
      <c r="F2" s="161"/>
      <c r="G2" s="161"/>
      <c r="H2" s="161"/>
    </row>
    <row r="3" spans="1:8" ht="18.75" x14ac:dyDescent="0.25">
      <c r="A3" s="22"/>
      <c r="B3" s="22"/>
      <c r="C3" s="22"/>
      <c r="D3" s="22"/>
      <c r="E3" s="22"/>
      <c r="F3" s="22"/>
      <c r="G3" s="22"/>
      <c r="H3" s="22"/>
    </row>
    <row r="4" spans="1:8" ht="48" customHeight="1" x14ac:dyDescent="0.25">
      <c r="A4" s="128" t="s">
        <v>137</v>
      </c>
      <c r="B4" s="129"/>
      <c r="C4" s="129"/>
      <c r="D4" s="129"/>
      <c r="E4" s="129"/>
      <c r="F4" s="129"/>
      <c r="G4" s="129"/>
      <c r="H4" s="129"/>
    </row>
    <row r="5" spans="1:8" ht="13.5" thickBot="1" x14ac:dyDescent="0.3"/>
    <row r="6" spans="1:8" ht="13.5" thickBot="1" x14ac:dyDescent="0.3">
      <c r="A6" s="3" t="s">
        <v>0</v>
      </c>
      <c r="B6" s="20" t="s">
        <v>1</v>
      </c>
      <c r="C6" s="145" t="s">
        <v>2</v>
      </c>
      <c r="D6" s="145"/>
      <c r="E6" s="145"/>
      <c r="F6" s="145"/>
      <c r="G6" s="145"/>
      <c r="H6" s="146"/>
    </row>
    <row r="7" spans="1:8" ht="25.5" x14ac:dyDescent="0.25">
      <c r="A7" s="164" t="s">
        <v>3</v>
      </c>
      <c r="B7" s="162" t="s">
        <v>4</v>
      </c>
      <c r="C7" s="143" t="s">
        <v>18</v>
      </c>
      <c r="D7" s="144"/>
      <c r="E7" s="63" t="s">
        <v>73</v>
      </c>
      <c r="F7" s="147" t="s">
        <v>17</v>
      </c>
      <c r="G7" s="144"/>
      <c r="H7" s="12" t="s">
        <v>73</v>
      </c>
    </row>
    <row r="8" spans="1:8" x14ac:dyDescent="0.25">
      <c r="A8" s="165"/>
      <c r="B8" s="163"/>
      <c r="C8" s="30" t="s">
        <v>3</v>
      </c>
      <c r="D8" s="30" t="s">
        <v>5</v>
      </c>
      <c r="E8" s="78" t="s">
        <v>81</v>
      </c>
      <c r="F8" s="56"/>
      <c r="G8" s="54"/>
      <c r="H8" s="33"/>
    </row>
    <row r="9" spans="1:8" x14ac:dyDescent="0.25">
      <c r="A9" s="165"/>
      <c r="B9" s="163"/>
      <c r="C9" s="30" t="s">
        <v>5</v>
      </c>
      <c r="D9" s="30" t="s">
        <v>6</v>
      </c>
      <c r="E9" s="78" t="s">
        <v>83</v>
      </c>
      <c r="F9" s="81"/>
      <c r="G9" s="30"/>
      <c r="H9" s="32"/>
    </row>
    <row r="10" spans="1:8" x14ac:dyDescent="0.25">
      <c r="A10" s="165"/>
      <c r="B10" s="163"/>
      <c r="C10" s="30" t="s">
        <v>6</v>
      </c>
      <c r="D10" s="30" t="str">
        <f>+C11</f>
        <v>PAILITAS (SOLO TAG)</v>
      </c>
      <c r="E10" s="78" t="s">
        <v>83</v>
      </c>
      <c r="F10" s="81"/>
      <c r="G10" s="30"/>
      <c r="H10" s="32"/>
    </row>
    <row r="11" spans="1:8" x14ac:dyDescent="0.25">
      <c r="A11" s="165"/>
      <c r="B11" s="163"/>
      <c r="C11" s="30" t="s">
        <v>20</v>
      </c>
      <c r="D11" s="30" t="str">
        <f t="shared" ref="D11:D18" si="0">+C12</f>
        <v>AGUACHICA</v>
      </c>
      <c r="E11" s="78" t="s">
        <v>80</v>
      </c>
      <c r="F11" s="81"/>
      <c r="G11" s="30"/>
      <c r="H11" s="32"/>
    </row>
    <row r="12" spans="1:8" x14ac:dyDescent="0.25">
      <c r="A12" s="165"/>
      <c r="B12" s="163"/>
      <c r="C12" s="30" t="s">
        <v>7</v>
      </c>
      <c r="D12" s="30" t="str">
        <f t="shared" si="0"/>
        <v>SAN ALBERTO (SOLO TAG)</v>
      </c>
      <c r="E12" s="78" t="s">
        <v>80</v>
      </c>
      <c r="F12" s="81"/>
      <c r="G12" s="30"/>
      <c r="H12" s="32"/>
    </row>
    <row r="13" spans="1:8" x14ac:dyDescent="0.25">
      <c r="A13" s="165"/>
      <c r="B13" s="163"/>
      <c r="C13" s="30" t="s">
        <v>19</v>
      </c>
      <c r="D13" s="30" t="str">
        <f t="shared" si="0"/>
        <v>LA LIZAMA</v>
      </c>
      <c r="E13" s="78" t="s">
        <v>80</v>
      </c>
      <c r="F13" s="81"/>
      <c r="G13" s="30"/>
      <c r="H13" s="32"/>
    </row>
    <row r="14" spans="1:8" x14ac:dyDescent="0.25">
      <c r="A14" s="165"/>
      <c r="B14" s="163"/>
      <c r="C14" s="30" t="s">
        <v>8</v>
      </c>
      <c r="D14" s="30" t="str">
        <f t="shared" si="0"/>
        <v>EL VELEÑO</v>
      </c>
      <c r="E14" s="78" t="s">
        <v>80</v>
      </c>
      <c r="F14" s="81" t="s">
        <v>19</v>
      </c>
      <c r="G14" s="30" t="s">
        <v>13</v>
      </c>
      <c r="H14" s="32" t="s">
        <v>80</v>
      </c>
    </row>
    <row r="15" spans="1:8" x14ac:dyDescent="0.25">
      <c r="A15" s="165"/>
      <c r="B15" s="163"/>
      <c r="C15" s="30" t="s">
        <v>9</v>
      </c>
      <c r="D15" s="30" t="str">
        <f t="shared" si="0"/>
        <v>EL DOS Y MEDIO (SOLO TAG)</v>
      </c>
      <c r="E15" s="78" t="s">
        <v>80</v>
      </c>
      <c r="F15" s="81" t="s">
        <v>14</v>
      </c>
      <c r="G15" s="30" t="str">
        <f>+F16</f>
        <v>CHIQUINQUIRÁ</v>
      </c>
      <c r="H15" s="32" t="s">
        <v>93</v>
      </c>
    </row>
    <row r="16" spans="1:8" x14ac:dyDescent="0.25">
      <c r="A16" s="165"/>
      <c r="B16" s="163"/>
      <c r="C16" s="30" t="s">
        <v>21</v>
      </c>
      <c r="D16" s="30" t="str">
        <f t="shared" si="0"/>
        <v>HONDA</v>
      </c>
      <c r="E16" s="78" t="s">
        <v>86</v>
      </c>
      <c r="F16" s="81" t="s">
        <v>15</v>
      </c>
      <c r="G16" s="30" t="str">
        <f t="shared" ref="G16" si="1">+F17</f>
        <v>COGUA (SOLO TAG)</v>
      </c>
      <c r="H16" s="32" t="s">
        <v>81</v>
      </c>
    </row>
    <row r="17" spans="1:8" x14ac:dyDescent="0.25">
      <c r="A17" s="165"/>
      <c r="B17" s="163"/>
      <c r="C17" s="30" t="s">
        <v>10</v>
      </c>
      <c r="D17" s="30" t="str">
        <f t="shared" si="0"/>
        <v>ALTO DEL TRIGO</v>
      </c>
      <c r="E17" s="78" t="s">
        <v>80</v>
      </c>
      <c r="F17" s="81" t="s">
        <v>16</v>
      </c>
      <c r="G17" s="30" t="s">
        <v>4</v>
      </c>
      <c r="H17" s="32" t="s">
        <v>86</v>
      </c>
    </row>
    <row r="18" spans="1:8" x14ac:dyDescent="0.25">
      <c r="A18" s="165"/>
      <c r="B18" s="163"/>
      <c r="C18" s="30" t="s">
        <v>11</v>
      </c>
      <c r="D18" s="30" t="str">
        <f t="shared" si="0"/>
        <v>ALTO DE LA TRIBUNA</v>
      </c>
      <c r="E18" s="78" t="s">
        <v>80</v>
      </c>
      <c r="F18" s="81"/>
      <c r="G18" s="30"/>
      <c r="H18" s="32"/>
    </row>
    <row r="19" spans="1:8" ht="13.5" thickBot="1" x14ac:dyDescent="0.3">
      <c r="A19" s="116"/>
      <c r="B19" s="119"/>
      <c r="C19" s="6" t="s">
        <v>12</v>
      </c>
      <c r="D19" s="6" t="s">
        <v>4</v>
      </c>
      <c r="E19" s="84" t="s">
        <v>80</v>
      </c>
      <c r="F19" s="87"/>
      <c r="G19" s="6"/>
      <c r="H19" s="14"/>
    </row>
    <row r="20" spans="1:8" ht="25.5" x14ac:dyDescent="0.25">
      <c r="A20" s="114" t="s">
        <v>3</v>
      </c>
      <c r="B20" s="117" t="s">
        <v>29</v>
      </c>
      <c r="C20" s="143" t="s">
        <v>32</v>
      </c>
      <c r="D20" s="144"/>
      <c r="E20" s="63" t="s">
        <v>73</v>
      </c>
      <c r="F20" s="147" t="s">
        <v>33</v>
      </c>
      <c r="G20" s="144"/>
      <c r="H20" s="12" t="s">
        <v>73</v>
      </c>
    </row>
    <row r="21" spans="1:8" x14ac:dyDescent="0.25">
      <c r="A21" s="115"/>
      <c r="B21" s="118"/>
      <c r="C21" s="4" t="s">
        <v>3</v>
      </c>
      <c r="D21" s="4" t="str">
        <f>+C22</f>
        <v>ARACATACA</v>
      </c>
      <c r="E21" s="64" t="s">
        <v>81</v>
      </c>
      <c r="F21" s="68" t="s">
        <v>3</v>
      </c>
      <c r="G21" s="4" t="str">
        <f>+F22</f>
        <v>SABE POPEYE</v>
      </c>
      <c r="H21" s="13" t="s">
        <v>97</v>
      </c>
    </row>
    <row r="22" spans="1:8" x14ac:dyDescent="0.25">
      <c r="A22" s="115"/>
      <c r="B22" s="118"/>
      <c r="C22" s="4" t="s">
        <v>5</v>
      </c>
      <c r="D22" s="4" t="str">
        <f t="shared" ref="D22:D27" si="2">+C23</f>
        <v>LOMA COLORADA</v>
      </c>
      <c r="E22" s="64" t="s">
        <v>83</v>
      </c>
      <c r="F22" s="68" t="s">
        <v>34</v>
      </c>
      <c r="G22" s="4" t="str">
        <f t="shared" ref="G22:G27" si="3">+F23</f>
        <v>SAN JUAN</v>
      </c>
      <c r="H22" s="13" t="s">
        <v>82</v>
      </c>
    </row>
    <row r="23" spans="1:8" x14ac:dyDescent="0.25">
      <c r="A23" s="115"/>
      <c r="B23" s="118"/>
      <c r="C23" s="4" t="s">
        <v>6</v>
      </c>
      <c r="D23" s="4" t="str">
        <f t="shared" si="2"/>
        <v>PAILITAS (SOLO TAG)</v>
      </c>
      <c r="E23" s="64" t="s">
        <v>83</v>
      </c>
      <c r="F23" s="68" t="s">
        <v>24</v>
      </c>
      <c r="G23" s="4" t="str">
        <f t="shared" si="3"/>
        <v>SAM PUES</v>
      </c>
      <c r="H23" s="13" t="s">
        <v>81</v>
      </c>
    </row>
    <row r="24" spans="1:8" x14ac:dyDescent="0.25">
      <c r="A24" s="115"/>
      <c r="B24" s="118"/>
      <c r="C24" s="4" t="s">
        <v>20</v>
      </c>
      <c r="D24" s="4" t="str">
        <f t="shared" si="2"/>
        <v>AGUACHICA</v>
      </c>
      <c r="E24" s="64" t="s">
        <v>80</v>
      </c>
      <c r="F24" s="68" t="s">
        <v>96</v>
      </c>
      <c r="G24" s="4" t="str">
        <f t="shared" si="3"/>
        <v>PLANETA RICA</v>
      </c>
      <c r="H24" s="13" t="s">
        <v>83</v>
      </c>
    </row>
    <row r="25" spans="1:8" x14ac:dyDescent="0.25">
      <c r="A25" s="115"/>
      <c r="B25" s="118"/>
      <c r="C25" s="4" t="s">
        <v>7</v>
      </c>
      <c r="D25" s="4" t="str">
        <f t="shared" si="2"/>
        <v>SAN ALBERTO (SOLO TAG)</v>
      </c>
      <c r="E25" s="64" t="s">
        <v>80</v>
      </c>
      <c r="F25" s="68" t="s">
        <v>27</v>
      </c>
      <c r="G25" s="4" t="str">
        <f t="shared" si="3"/>
        <v>CAUCACIA</v>
      </c>
      <c r="H25" s="13" t="s">
        <v>88</v>
      </c>
    </row>
    <row r="26" spans="1:8" x14ac:dyDescent="0.25">
      <c r="A26" s="115"/>
      <c r="B26" s="118"/>
      <c r="C26" s="4" t="s">
        <v>19</v>
      </c>
      <c r="D26" s="4" t="str">
        <f t="shared" si="2"/>
        <v>LA LIZAMA</v>
      </c>
      <c r="E26" s="64" t="s">
        <v>80</v>
      </c>
      <c r="F26" s="68" t="s">
        <v>28</v>
      </c>
      <c r="G26" s="4" t="str">
        <f t="shared" si="3"/>
        <v>TARAZA (SOLO TAG)</v>
      </c>
      <c r="H26" s="13" t="s">
        <v>85</v>
      </c>
    </row>
    <row r="27" spans="1:8" x14ac:dyDescent="0.25">
      <c r="A27" s="115"/>
      <c r="B27" s="118"/>
      <c r="C27" s="4" t="s">
        <v>8</v>
      </c>
      <c r="D27" s="4" t="str">
        <f t="shared" si="2"/>
        <v>EL VELEÑO</v>
      </c>
      <c r="E27" s="64" t="s">
        <v>80</v>
      </c>
      <c r="F27" s="68" t="s">
        <v>36</v>
      </c>
      <c r="G27" s="4" t="str">
        <f t="shared" si="3"/>
        <v>YARUMAL</v>
      </c>
      <c r="H27" s="13" t="s">
        <v>92</v>
      </c>
    </row>
    <row r="28" spans="1:8" ht="13.5" thickBot="1" x14ac:dyDescent="0.3">
      <c r="A28" s="116"/>
      <c r="B28" s="119"/>
      <c r="C28" s="49" t="s">
        <v>9</v>
      </c>
      <c r="D28" s="6" t="s">
        <v>29</v>
      </c>
      <c r="E28" s="84" t="s">
        <v>90</v>
      </c>
      <c r="F28" s="87" t="s">
        <v>37</v>
      </c>
      <c r="G28" s="6" t="s">
        <v>29</v>
      </c>
      <c r="H28" s="14" t="s">
        <v>92</v>
      </c>
    </row>
    <row r="31" spans="1:8" x14ac:dyDescent="0.25">
      <c r="B31" s="113" t="s">
        <v>138</v>
      </c>
      <c r="C31" s="113"/>
      <c r="D31" s="113" t="s">
        <v>139</v>
      </c>
      <c r="E31" s="113"/>
      <c r="F31" s="113" t="s">
        <v>140</v>
      </c>
      <c r="G31" s="113"/>
    </row>
    <row r="32" spans="1:8" x14ac:dyDescent="0.25">
      <c r="B32" s="107" t="s">
        <v>141</v>
      </c>
      <c r="C32" s="107"/>
      <c r="D32" s="108" t="s">
        <v>142</v>
      </c>
      <c r="E32" s="109"/>
      <c r="F32" s="108" t="s">
        <v>143</v>
      </c>
      <c r="G32" s="109"/>
    </row>
    <row r="33" spans="2:7" x14ac:dyDescent="0.25">
      <c r="B33" s="107" t="s">
        <v>144</v>
      </c>
      <c r="C33" s="107"/>
      <c r="D33" s="110"/>
      <c r="E33" s="111"/>
      <c r="F33" s="110"/>
      <c r="G33" s="111"/>
    </row>
    <row r="34" spans="2:7" x14ac:dyDescent="0.25">
      <c r="B34" s="107" t="s">
        <v>147</v>
      </c>
      <c r="C34" s="107"/>
      <c r="D34" s="108" t="s">
        <v>145</v>
      </c>
      <c r="E34" s="109"/>
      <c r="F34" s="108" t="s">
        <v>146</v>
      </c>
      <c r="G34" s="109"/>
    </row>
    <row r="35" spans="2:7" x14ac:dyDescent="0.25">
      <c r="B35" s="107" t="s">
        <v>148</v>
      </c>
      <c r="C35" s="107"/>
      <c r="D35" s="110"/>
      <c r="E35" s="111"/>
      <c r="F35" s="110"/>
      <c r="G35" s="111"/>
    </row>
    <row r="36" spans="2:7" x14ac:dyDescent="0.25">
      <c r="B36" s="112">
        <v>41796</v>
      </c>
      <c r="C36" s="112"/>
      <c r="D36" s="112">
        <f>B36</f>
        <v>41796</v>
      </c>
      <c r="E36" s="112"/>
      <c r="F36" s="112">
        <f>D36</f>
        <v>41796</v>
      </c>
      <c r="G36" s="112"/>
    </row>
  </sheetData>
  <mergeCells count="25">
    <mergeCell ref="A20:A28"/>
    <mergeCell ref="B20:B28"/>
    <mergeCell ref="C20:D20"/>
    <mergeCell ref="F20:G20"/>
    <mergeCell ref="A1:H2"/>
    <mergeCell ref="A4:H4"/>
    <mergeCell ref="C6:H6"/>
    <mergeCell ref="A7:A19"/>
    <mergeCell ref="B7:B19"/>
    <mergeCell ref="C7:D7"/>
    <mergeCell ref="F7:G7"/>
    <mergeCell ref="B31:C31"/>
    <mergeCell ref="D31:E31"/>
    <mergeCell ref="F31:G31"/>
    <mergeCell ref="B32:C32"/>
    <mergeCell ref="D32:E33"/>
    <mergeCell ref="F32:G33"/>
    <mergeCell ref="B33:C33"/>
    <mergeCell ref="B34:C34"/>
    <mergeCell ref="D34:E35"/>
    <mergeCell ref="F34:G35"/>
    <mergeCell ref="B35:C35"/>
    <mergeCell ref="B36:C36"/>
    <mergeCell ref="D36:E36"/>
    <mergeCell ref="F36:G36"/>
  </mergeCells>
  <pageMargins left="0.51181102362204722" right="0.51181102362204722" top="1.1229166666666666" bottom="0.35433070866141736" header="0.59055118110236227" footer="0"/>
  <pageSetup scale="62" orientation="portrait" r:id="rId1"/>
  <headerFooter>
    <oddHeader>&amp;C&amp;"Arial,Negrita"&amp;10RUTAS Y PUESTOS DE CONTROL
SANTA MARTA 8/9
DGLG01.5
Página &amp;P de &amp;N&amp;R&amp;G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opLeftCell="A10" zoomScaleNormal="100" workbookViewId="0">
      <selection activeCell="D19" sqref="D19"/>
    </sheetView>
  </sheetViews>
  <sheetFormatPr baseColWidth="10" defaultRowHeight="12.75" x14ac:dyDescent="0.25"/>
  <cols>
    <col min="1" max="1" width="16.28515625" style="1" bestFit="1" customWidth="1"/>
    <col min="2" max="2" width="15.7109375" style="1" bestFit="1" customWidth="1"/>
    <col min="3" max="4" width="28.85546875" style="1" bestFit="1" customWidth="1"/>
    <col min="5" max="5" width="11" style="2" customWidth="1"/>
    <col min="6" max="6" width="20" style="1" customWidth="1"/>
    <col min="7" max="7" width="19.5703125" style="1" customWidth="1"/>
    <col min="8" max="8" width="11.85546875" style="2" customWidth="1"/>
    <col min="9" max="9" width="19.85546875" style="2" bestFit="1" customWidth="1"/>
    <col min="10" max="16384" width="11.42578125" style="1"/>
  </cols>
  <sheetData>
    <row r="1" spans="1:9" x14ac:dyDescent="0.25">
      <c r="A1" s="161" t="s">
        <v>120</v>
      </c>
      <c r="B1" s="161"/>
      <c r="C1" s="161"/>
      <c r="D1" s="161"/>
      <c r="E1" s="161"/>
      <c r="F1" s="161"/>
      <c r="G1" s="161"/>
      <c r="H1" s="161"/>
    </row>
    <row r="2" spans="1:9" x14ac:dyDescent="0.25">
      <c r="A2" s="161"/>
      <c r="B2" s="161"/>
      <c r="C2" s="161"/>
      <c r="D2" s="161"/>
      <c r="E2" s="161"/>
      <c r="F2" s="161"/>
      <c r="G2" s="161"/>
      <c r="H2" s="161"/>
    </row>
    <row r="3" spans="1:9" ht="18.75" x14ac:dyDescent="0.25">
      <c r="A3" s="22"/>
      <c r="B3" s="22"/>
      <c r="C3" s="22"/>
      <c r="D3" s="22"/>
      <c r="E3" s="22"/>
      <c r="F3" s="22"/>
      <c r="G3" s="22"/>
      <c r="H3" s="22"/>
    </row>
    <row r="4" spans="1:9" ht="48" customHeight="1" x14ac:dyDescent="0.25">
      <c r="A4" s="128" t="s">
        <v>137</v>
      </c>
      <c r="B4" s="129"/>
      <c r="C4" s="129"/>
      <c r="D4" s="129"/>
      <c r="E4" s="129"/>
      <c r="F4" s="129"/>
      <c r="G4" s="129"/>
      <c r="H4" s="129"/>
    </row>
    <row r="5" spans="1:9" ht="13.5" thickBot="1" x14ac:dyDescent="0.3"/>
    <row r="6" spans="1:9" ht="13.5" thickBot="1" x14ac:dyDescent="0.3">
      <c r="A6" s="88" t="s">
        <v>0</v>
      </c>
      <c r="B6" s="89" t="s">
        <v>1</v>
      </c>
      <c r="C6" s="192" t="s">
        <v>2</v>
      </c>
      <c r="D6" s="192"/>
      <c r="E6" s="192"/>
      <c r="F6" s="192"/>
      <c r="G6" s="192"/>
      <c r="H6" s="193"/>
    </row>
    <row r="7" spans="1:9" s="9" customFormat="1" x14ac:dyDescent="0.25">
      <c r="A7" s="187" t="s">
        <v>48</v>
      </c>
      <c r="B7" s="170" t="s">
        <v>47</v>
      </c>
      <c r="C7" s="90" t="s">
        <v>48</v>
      </c>
      <c r="D7" s="90" t="str">
        <f>+C8</f>
        <v>SAN JUAN</v>
      </c>
      <c r="E7" s="91" t="s">
        <v>83</v>
      </c>
      <c r="F7" s="90"/>
      <c r="G7" s="90"/>
      <c r="H7" s="92"/>
      <c r="I7" s="46"/>
    </row>
    <row r="8" spans="1:9" x14ac:dyDescent="0.25">
      <c r="A8" s="188"/>
      <c r="B8" s="191"/>
      <c r="C8" s="30" t="s">
        <v>24</v>
      </c>
      <c r="D8" s="30" t="str">
        <f t="shared" ref="D8:D21" si="0">+C9</f>
        <v>SAN PUES</v>
      </c>
      <c r="E8" s="31" t="s">
        <v>94</v>
      </c>
      <c r="F8" s="30"/>
      <c r="G8" s="30"/>
      <c r="H8" s="32"/>
    </row>
    <row r="9" spans="1:9" x14ac:dyDescent="0.25">
      <c r="A9" s="188"/>
      <c r="B9" s="191"/>
      <c r="C9" s="30" t="s">
        <v>35</v>
      </c>
      <c r="D9" s="30" t="str">
        <f t="shared" si="0"/>
        <v>PLANETA RICA</v>
      </c>
      <c r="E9" s="31" t="s">
        <v>83</v>
      </c>
      <c r="F9" s="30"/>
      <c r="G9" s="30"/>
      <c r="H9" s="32"/>
    </row>
    <row r="10" spans="1:9" x14ac:dyDescent="0.25">
      <c r="A10" s="188"/>
      <c r="B10" s="191"/>
      <c r="C10" s="30" t="s">
        <v>27</v>
      </c>
      <c r="D10" s="30" t="str">
        <f t="shared" si="0"/>
        <v>CAUCACIA</v>
      </c>
      <c r="E10" s="31" t="s">
        <v>88</v>
      </c>
      <c r="F10" s="30"/>
      <c r="G10" s="30"/>
      <c r="H10" s="32"/>
    </row>
    <row r="11" spans="1:9" x14ac:dyDescent="0.25">
      <c r="A11" s="188"/>
      <c r="B11" s="191"/>
      <c r="C11" s="30" t="s">
        <v>28</v>
      </c>
      <c r="D11" s="30" t="str">
        <f t="shared" si="0"/>
        <v>TARAZA (SOLO TAG)</v>
      </c>
      <c r="E11" s="31" t="s">
        <v>80</v>
      </c>
      <c r="F11" s="30"/>
      <c r="G11" s="30"/>
      <c r="H11" s="32"/>
    </row>
    <row r="12" spans="1:9" x14ac:dyDescent="0.25">
      <c r="A12" s="188"/>
      <c r="B12" s="191"/>
      <c r="C12" s="30" t="s">
        <v>36</v>
      </c>
      <c r="D12" s="30" t="str">
        <f t="shared" si="0"/>
        <v>YARUMAL</v>
      </c>
      <c r="E12" s="31" t="s">
        <v>95</v>
      </c>
      <c r="F12" s="30"/>
      <c r="G12" s="30"/>
      <c r="H12" s="32"/>
    </row>
    <row r="13" spans="1:9" x14ac:dyDescent="0.25">
      <c r="A13" s="188"/>
      <c r="B13" s="191"/>
      <c r="C13" s="30" t="s">
        <v>37</v>
      </c>
      <c r="D13" s="30" t="str">
        <f>+C14</f>
        <v>EL TRAPICHE (SOLO TAG)</v>
      </c>
      <c r="E13" s="31" t="s">
        <v>92</v>
      </c>
      <c r="F13" s="30"/>
      <c r="G13" s="30"/>
      <c r="H13" s="32"/>
    </row>
    <row r="14" spans="1:9" x14ac:dyDescent="0.25">
      <c r="A14" s="188"/>
      <c r="B14" s="191"/>
      <c r="C14" s="30" t="s">
        <v>31</v>
      </c>
      <c r="D14" s="30" t="str">
        <f t="shared" si="0"/>
        <v>LOS LAGOS</v>
      </c>
      <c r="E14" s="31" t="s">
        <v>80</v>
      </c>
      <c r="F14" s="30"/>
      <c r="G14" s="30"/>
      <c r="H14" s="32"/>
    </row>
    <row r="15" spans="1:9" x14ac:dyDescent="0.25">
      <c r="A15" s="188"/>
      <c r="B15" s="191"/>
      <c r="C15" s="30" t="s">
        <v>39</v>
      </c>
      <c r="D15" s="30" t="str">
        <f t="shared" si="0"/>
        <v>MARMATO</v>
      </c>
      <c r="E15" s="31" t="s">
        <v>92</v>
      </c>
      <c r="F15" s="30"/>
      <c r="G15" s="30"/>
      <c r="H15" s="32"/>
    </row>
    <row r="16" spans="1:9" x14ac:dyDescent="0.25">
      <c r="A16" s="188"/>
      <c r="B16" s="191"/>
      <c r="C16" s="30" t="s">
        <v>40</v>
      </c>
      <c r="D16" s="30" t="str">
        <f t="shared" si="0"/>
        <v>LA FELISA (SOLO TAG)</v>
      </c>
      <c r="E16" s="31" t="s">
        <v>87</v>
      </c>
      <c r="F16" s="30"/>
      <c r="G16" s="30"/>
      <c r="H16" s="32"/>
    </row>
    <row r="17" spans="1:8" x14ac:dyDescent="0.25">
      <c r="A17" s="188"/>
      <c r="B17" s="191"/>
      <c r="C17" s="30" t="s">
        <v>41</v>
      </c>
      <c r="D17" s="30" t="str">
        <f t="shared" si="0"/>
        <v>LA GRAN VIA</v>
      </c>
      <c r="E17" s="31" t="s">
        <v>81</v>
      </c>
      <c r="F17" s="30"/>
      <c r="G17" s="30"/>
      <c r="H17" s="32"/>
    </row>
    <row r="18" spans="1:8" x14ac:dyDescent="0.25">
      <c r="A18" s="189"/>
      <c r="B18" s="131"/>
      <c r="C18" s="4" t="s">
        <v>42</v>
      </c>
      <c r="D18" s="8" t="str">
        <f t="shared" si="0"/>
        <v>CERRITOS (SOLO TAG)</v>
      </c>
      <c r="E18" s="5" t="s">
        <v>87</v>
      </c>
      <c r="F18" s="4"/>
      <c r="G18" s="4"/>
      <c r="H18" s="13"/>
    </row>
    <row r="19" spans="1:8" x14ac:dyDescent="0.25">
      <c r="A19" s="189"/>
      <c r="B19" s="131"/>
      <c r="C19" s="4" t="s">
        <v>43</v>
      </c>
      <c r="D19" s="8" t="str">
        <f t="shared" si="0"/>
        <v>ANDALUCIA</v>
      </c>
      <c r="E19" s="5" t="s">
        <v>81</v>
      </c>
      <c r="F19" s="4"/>
      <c r="G19" s="4"/>
      <c r="H19" s="13"/>
    </row>
    <row r="20" spans="1:8" x14ac:dyDescent="0.25">
      <c r="A20" s="189"/>
      <c r="B20" s="131"/>
      <c r="C20" s="4" t="s">
        <v>44</v>
      </c>
      <c r="D20" s="8" t="str">
        <f t="shared" si="0"/>
        <v>MEDIA CANOA (SOLO TAG)</v>
      </c>
      <c r="E20" s="5" t="s">
        <v>79</v>
      </c>
      <c r="F20" s="4"/>
      <c r="G20" s="4"/>
      <c r="H20" s="13"/>
    </row>
    <row r="21" spans="1:8" x14ac:dyDescent="0.25">
      <c r="A21" s="189"/>
      <c r="B21" s="131"/>
      <c r="C21" s="4" t="s">
        <v>45</v>
      </c>
      <c r="D21" s="8" t="str">
        <f t="shared" si="0"/>
        <v>VIGES (SOLO TAG)</v>
      </c>
      <c r="E21" s="5" t="s">
        <v>87</v>
      </c>
      <c r="F21" s="4"/>
      <c r="G21" s="4"/>
      <c r="H21" s="13"/>
    </row>
    <row r="22" spans="1:8" ht="13.5" thickBot="1" x14ac:dyDescent="0.3">
      <c r="A22" s="190"/>
      <c r="B22" s="132"/>
      <c r="C22" s="6" t="s">
        <v>59</v>
      </c>
      <c r="D22" s="6" t="s">
        <v>47</v>
      </c>
      <c r="E22" s="7" t="s">
        <v>81</v>
      </c>
      <c r="F22" s="6"/>
      <c r="G22" s="6"/>
      <c r="H22" s="14"/>
    </row>
    <row r="23" spans="1:8" x14ac:dyDescent="0.25">
      <c r="A23" s="114" t="s">
        <v>48</v>
      </c>
      <c r="B23" s="117" t="s">
        <v>29</v>
      </c>
      <c r="C23" s="10" t="s">
        <v>48</v>
      </c>
      <c r="D23" s="10" t="str">
        <f>+C24</f>
        <v>SAN JUAN</v>
      </c>
      <c r="E23" s="11" t="s">
        <v>83</v>
      </c>
      <c r="F23" s="10"/>
      <c r="G23" s="10"/>
      <c r="H23" s="15"/>
    </row>
    <row r="24" spans="1:8" x14ac:dyDescent="0.25">
      <c r="A24" s="115"/>
      <c r="B24" s="118"/>
      <c r="C24" s="4" t="s">
        <v>24</v>
      </c>
      <c r="D24" s="4" t="str">
        <f t="shared" ref="D24:D28" si="1">+C25</f>
        <v>SAN PUES</v>
      </c>
      <c r="E24" s="5" t="s">
        <v>94</v>
      </c>
      <c r="F24" s="4"/>
      <c r="G24" s="4"/>
      <c r="H24" s="13"/>
    </row>
    <row r="25" spans="1:8" x14ac:dyDescent="0.25">
      <c r="A25" s="115"/>
      <c r="B25" s="118"/>
      <c r="C25" s="4" t="s">
        <v>35</v>
      </c>
      <c r="D25" s="4" t="str">
        <f t="shared" si="1"/>
        <v>PLANETA RICA</v>
      </c>
      <c r="E25" s="5" t="s">
        <v>83</v>
      </c>
      <c r="F25" s="4"/>
      <c r="G25" s="4"/>
      <c r="H25" s="13"/>
    </row>
    <row r="26" spans="1:8" x14ac:dyDescent="0.25">
      <c r="A26" s="115"/>
      <c r="B26" s="118"/>
      <c r="C26" s="4" t="s">
        <v>27</v>
      </c>
      <c r="D26" s="4" t="str">
        <f t="shared" si="1"/>
        <v>CAUCACIA</v>
      </c>
      <c r="E26" s="5" t="s">
        <v>88</v>
      </c>
      <c r="F26" s="4"/>
      <c r="G26" s="4"/>
      <c r="H26" s="13"/>
    </row>
    <row r="27" spans="1:8" x14ac:dyDescent="0.25">
      <c r="A27" s="115"/>
      <c r="B27" s="118"/>
      <c r="C27" s="4" t="s">
        <v>28</v>
      </c>
      <c r="D27" s="4" t="str">
        <f t="shared" si="1"/>
        <v>TARAZA (SOLO TAG)</v>
      </c>
      <c r="E27" s="5" t="s">
        <v>80</v>
      </c>
      <c r="F27" s="4"/>
      <c r="G27" s="4"/>
      <c r="H27" s="13"/>
    </row>
    <row r="28" spans="1:8" x14ac:dyDescent="0.25">
      <c r="A28" s="115"/>
      <c r="B28" s="118"/>
      <c r="C28" s="4" t="s">
        <v>36</v>
      </c>
      <c r="D28" s="4" t="str">
        <f t="shared" si="1"/>
        <v>YARUMAL</v>
      </c>
      <c r="E28" s="5" t="s">
        <v>95</v>
      </c>
      <c r="F28" s="4"/>
      <c r="G28" s="4"/>
      <c r="H28" s="13"/>
    </row>
    <row r="29" spans="1:8" x14ac:dyDescent="0.25">
      <c r="A29" s="115"/>
      <c r="B29" s="118"/>
      <c r="C29" s="4" t="s">
        <v>37</v>
      </c>
      <c r="D29" s="4" t="str">
        <f>+C30</f>
        <v>EL TRAPICHE (SOLO TAG)</v>
      </c>
      <c r="E29" s="5" t="s">
        <v>92</v>
      </c>
      <c r="F29" s="4"/>
      <c r="G29" s="4"/>
      <c r="H29" s="13"/>
    </row>
    <row r="30" spans="1:8" ht="13.5" thickBot="1" x14ac:dyDescent="0.3">
      <c r="A30" s="116"/>
      <c r="B30" s="119"/>
      <c r="C30" s="6" t="s">
        <v>31</v>
      </c>
      <c r="D30" s="6" t="s">
        <v>29</v>
      </c>
      <c r="E30" s="7" t="s">
        <v>86</v>
      </c>
      <c r="F30" s="6" t="s">
        <v>30</v>
      </c>
      <c r="G30" s="6"/>
      <c r="H30" s="14"/>
    </row>
    <row r="33" spans="2:7" x14ac:dyDescent="0.25">
      <c r="B33" s="113" t="s">
        <v>138</v>
      </c>
      <c r="C33" s="113"/>
      <c r="D33" s="113" t="s">
        <v>139</v>
      </c>
      <c r="E33" s="113"/>
      <c r="F33" s="113" t="s">
        <v>140</v>
      </c>
      <c r="G33" s="113"/>
    </row>
    <row r="34" spans="2:7" x14ac:dyDescent="0.25">
      <c r="B34" s="107" t="s">
        <v>141</v>
      </c>
      <c r="C34" s="107"/>
      <c r="D34" s="108" t="s">
        <v>142</v>
      </c>
      <c r="E34" s="109"/>
      <c r="F34" s="108" t="s">
        <v>143</v>
      </c>
      <c r="G34" s="109"/>
    </row>
    <row r="35" spans="2:7" x14ac:dyDescent="0.25">
      <c r="B35" s="107" t="s">
        <v>144</v>
      </c>
      <c r="C35" s="107"/>
      <c r="D35" s="110"/>
      <c r="E35" s="111"/>
      <c r="F35" s="110"/>
      <c r="G35" s="111"/>
    </row>
    <row r="36" spans="2:7" x14ac:dyDescent="0.25">
      <c r="B36" s="107" t="s">
        <v>147</v>
      </c>
      <c r="C36" s="107"/>
      <c r="D36" s="108" t="s">
        <v>145</v>
      </c>
      <c r="E36" s="109"/>
      <c r="F36" s="108" t="s">
        <v>146</v>
      </c>
      <c r="G36" s="109"/>
    </row>
    <row r="37" spans="2:7" x14ac:dyDescent="0.25">
      <c r="B37" s="107" t="s">
        <v>148</v>
      </c>
      <c r="C37" s="107"/>
      <c r="D37" s="110"/>
      <c r="E37" s="111"/>
      <c r="F37" s="110"/>
      <c r="G37" s="111"/>
    </row>
    <row r="38" spans="2:7" x14ac:dyDescent="0.25">
      <c r="B38" s="112">
        <v>41796</v>
      </c>
      <c r="C38" s="112"/>
      <c r="D38" s="112">
        <f>B38</f>
        <v>41796</v>
      </c>
      <c r="E38" s="112"/>
      <c r="F38" s="112">
        <f>D38</f>
        <v>41796</v>
      </c>
      <c r="G38" s="112"/>
    </row>
  </sheetData>
  <mergeCells count="21">
    <mergeCell ref="A1:H2"/>
    <mergeCell ref="A4:H4"/>
    <mergeCell ref="A23:A30"/>
    <mergeCell ref="B23:B30"/>
    <mergeCell ref="A7:A22"/>
    <mergeCell ref="B7:B22"/>
    <mergeCell ref="C6:H6"/>
    <mergeCell ref="B33:C33"/>
    <mergeCell ref="D33:E33"/>
    <mergeCell ref="F33:G33"/>
    <mergeCell ref="B34:C34"/>
    <mergeCell ref="D34:E35"/>
    <mergeCell ref="F34:G35"/>
    <mergeCell ref="B35:C35"/>
    <mergeCell ref="B36:C36"/>
    <mergeCell ref="D36:E37"/>
    <mergeCell ref="F36:G37"/>
    <mergeCell ref="B37:C37"/>
    <mergeCell ref="B38:C38"/>
    <mergeCell ref="D38:E38"/>
    <mergeCell ref="F38:G38"/>
  </mergeCells>
  <pageMargins left="0.51181102362204722" right="0.51181102362204722" top="1.1302083333333333" bottom="0.35433070866141736" header="0.59055118110236227" footer="0"/>
  <pageSetup scale="62" orientation="portrait" r:id="rId1"/>
  <headerFooter>
    <oddHeader>&amp;C&amp;"Arial,Negrita"&amp;10RUTAS Y PUESTOS DE CONTROL
BARRANQUILLA 9/9
DGLG01.5
Página &amp;P de &amp;N&amp;R&amp;G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DOSQUEBRADAS</vt:lpstr>
      <vt:lpstr>NEIVA</vt:lpstr>
      <vt:lpstr>CALI</vt:lpstr>
      <vt:lpstr>MEDELLIN</vt:lpstr>
      <vt:lpstr>BOGOTA</vt:lpstr>
      <vt:lpstr>CARTAGENA</vt:lpstr>
      <vt:lpstr>BUENAVENTURA</vt:lpstr>
      <vt:lpstr>SANTA MARTA</vt:lpstr>
      <vt:lpstr>BARRANQUILLA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Covelli / Coordinador Logístico ICSA</dc:creator>
  <cp:lastModifiedBy>ana maria jimenez</cp:lastModifiedBy>
  <cp:lastPrinted>2014-08-20T20:54:48Z</cp:lastPrinted>
  <dcterms:created xsi:type="dcterms:W3CDTF">2012-08-06T16:03:00Z</dcterms:created>
  <dcterms:modified xsi:type="dcterms:W3CDTF">2014-09-10T21:59:54Z</dcterms:modified>
</cp:coreProperties>
</file>