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35" windowWidth="12240" windowHeight="7875" firstSheet="2" activeTab="4"/>
  </bookViews>
  <sheets>
    <sheet name="POLITICAS, OBJETIVOS Y METAS" sheetId="3" state="hidden" r:id="rId1"/>
    <sheet name="MAPA DE PROCESOS" sheetId="4" state="hidden" r:id="rId2"/>
    <sheet name="MATRIZ DE AMENAZAS Y RIESGOS" sheetId="2" r:id="rId3"/>
    <sheet name="PROG.SEGURIDAD OBJ.1" sheetId="5" r:id="rId4"/>
    <sheet name="PROG.SEGURIDAD OBJ.2" sheetId="7" r:id="rId5"/>
    <sheet name="Hoja1" sheetId="8" r:id="rId6"/>
  </sheets>
  <definedNames>
    <definedName name="_xlnm._FilterDatabase" localSheetId="2" hidden="1">'MATRIZ DE AMENAZAS Y RIESGOS'!$A$6:$J$45</definedName>
    <definedName name="_xlnm.Print_Titles" localSheetId="2">'MATRIZ DE AMENAZAS Y RIESGOS'!$6:$6</definedName>
  </definedNames>
  <calcPr calcId="145621"/>
</workbook>
</file>

<file path=xl/calcChain.xml><?xml version="1.0" encoding="utf-8"?>
<calcChain xmlns="http://schemas.openxmlformats.org/spreadsheetml/2006/main">
  <c r="G3" i="2" l="1"/>
  <c r="H3" i="2"/>
  <c r="I3" i="2"/>
  <c r="J3" i="2"/>
  <c r="I7" i="2"/>
  <c r="I45" i="2"/>
  <c r="I44" i="2"/>
  <c r="J44" i="2" s="1"/>
  <c r="I43" i="2"/>
  <c r="J43" i="2" s="1"/>
  <c r="I42" i="2"/>
  <c r="I41" i="2"/>
  <c r="I40" i="2"/>
  <c r="J40" i="2" s="1"/>
  <c r="I39" i="2"/>
  <c r="J39" i="2" s="1"/>
  <c r="I38" i="2"/>
  <c r="I37" i="2"/>
  <c r="I36" i="2"/>
  <c r="J36" i="2" s="1"/>
  <c r="I35" i="2"/>
  <c r="J35" i="2" s="1"/>
  <c r="I34" i="2"/>
  <c r="J34" i="2" s="1"/>
  <c r="I33" i="2"/>
  <c r="I32" i="2"/>
  <c r="J32" i="2" s="1"/>
  <c r="I31" i="2"/>
  <c r="J31" i="2" s="1"/>
  <c r="I30" i="2"/>
  <c r="J30" i="2" s="1"/>
  <c r="I29" i="2"/>
  <c r="I28" i="2"/>
  <c r="J28" i="2" s="1"/>
  <c r="I26" i="2"/>
  <c r="J26" i="2" s="1"/>
  <c r="I25" i="2"/>
  <c r="J25" i="2" s="1"/>
  <c r="I24" i="2"/>
  <c r="J24" i="2" s="1"/>
  <c r="I23" i="2"/>
  <c r="J23" i="2" s="1"/>
  <c r="I22" i="2"/>
  <c r="J22" i="2" s="1"/>
  <c r="I21" i="2"/>
  <c r="J21" i="2" s="1"/>
  <c r="I20" i="2"/>
  <c r="J20" i="2" s="1"/>
  <c r="I19" i="2"/>
  <c r="J19" i="2" s="1"/>
  <c r="I18" i="2"/>
  <c r="J18" i="2" s="1"/>
  <c r="I17" i="2"/>
  <c r="J17" i="2" s="1"/>
  <c r="I16" i="2"/>
  <c r="J16" i="2" s="1"/>
  <c r="I15" i="2"/>
  <c r="J15" i="2" s="1"/>
  <c r="I14" i="2"/>
  <c r="J14" i="2" s="1"/>
  <c r="I13" i="2"/>
  <c r="J13" i="2" s="1"/>
  <c r="I12" i="2"/>
  <c r="J12" i="2" s="1"/>
  <c r="I11" i="2"/>
  <c r="J11" i="2" s="1"/>
  <c r="I10" i="2"/>
  <c r="J10" i="2" s="1"/>
  <c r="I9" i="2"/>
  <c r="J9" i="2" s="1"/>
  <c r="I8" i="2"/>
  <c r="J8" i="2" s="1"/>
  <c r="J29" i="2" l="1"/>
  <c r="J33" i="2"/>
  <c r="J37" i="2"/>
  <c r="J41" i="2"/>
  <c r="J45" i="2"/>
  <c r="J38" i="2"/>
  <c r="J42" i="2"/>
  <c r="J7" i="2"/>
</calcChain>
</file>

<file path=xl/sharedStrings.xml><?xml version="1.0" encoding="utf-8"?>
<sst xmlns="http://schemas.openxmlformats.org/spreadsheetml/2006/main" count="239" uniqueCount="181">
  <si>
    <t>PROBABILIDAD</t>
  </si>
  <si>
    <t>ALCANCE</t>
  </si>
  <si>
    <t>ACTIVIDADES</t>
  </si>
  <si>
    <t>Contratación de empresa de transportes (entrega de mercancía a clientes)</t>
  </si>
  <si>
    <t>Contratación de servicios logísticos para exportaciones con SIA.</t>
  </si>
  <si>
    <t>PROVEEDORES</t>
  </si>
  <si>
    <t>SOCIOS COMERCIALES</t>
  </si>
  <si>
    <t>CLIENTES</t>
  </si>
  <si>
    <t>Determinar condiciones de envío de mercancía</t>
  </si>
  <si>
    <t>CONTROLES</t>
  </si>
  <si>
    <t>Verificar los términos de la licitación cuando aplique.</t>
  </si>
  <si>
    <t>Hurto</t>
  </si>
  <si>
    <t>Incumplimiento legal</t>
  </si>
  <si>
    <t>ACTORES</t>
  </si>
  <si>
    <t>Daño</t>
  </si>
  <si>
    <t>Lavado de activos</t>
  </si>
  <si>
    <t>Robo</t>
  </si>
  <si>
    <t>RIESGO</t>
  </si>
  <si>
    <t>AMENAZAS</t>
  </si>
  <si>
    <t>NIVEL DE RIESGO</t>
  </si>
  <si>
    <t>CONSECUENCIA</t>
  </si>
  <si>
    <t>RESULTADO NIVEL DE RIESGO</t>
  </si>
  <si>
    <t>MISIÓN</t>
  </si>
  <si>
    <t>VISIÓN</t>
  </si>
  <si>
    <t>Somos una empresa internacionalmente competitiva en la fabricación y comercialización de productos de cobre y sus aleaciones para la manufactura de equipos eléctricos y metalmecánicos. Adicionalmente, suministramos empaques de madera para la industria cablera. La satisfacción de nuestros clientes en un principio fundamental de la compañía. El suministro de productos que cumplan estándares internacionales, la comunicación y el servicio integral al cliente son prioritarios. Nuestros principios y valores consisten en el mantenimiento de relaciones comerciales estables con clientes y proveedores, el desarrollo integral del personal, la creación de valor para los accionistas, la conservación del medio ambiente, el tratamiento ético a los competidores y la contribución al desarrollo industrial del país.</t>
  </si>
  <si>
    <t>POLITICA DE SEGURIDAD</t>
  </si>
  <si>
    <t>OBJETIVO DE SEGURIDAD</t>
  </si>
  <si>
    <t>ACEPTABLE</t>
  </si>
  <si>
    <t>TOLERABLE</t>
  </si>
  <si>
    <t>INACEPTABLE</t>
  </si>
  <si>
    <t>INADMISIBLE</t>
  </si>
  <si>
    <t>ACEPTABILIDAD DEL RIESGO</t>
  </si>
  <si>
    <t>Verificar que el proveedor no se encuentre en listas de control gubernamental (OFAC-OFFICE OF FOREINGASSETS CONTROL)</t>
  </si>
  <si>
    <t>OBJETIVOS ESPECIFICOS</t>
  </si>
  <si>
    <t>Verificar que el proveedor no se encuentre en listas de control gubernamental (OFAC-OFFICE OF FOREING ASSETS CONTROL)</t>
  </si>
  <si>
    <t>METAS</t>
  </si>
  <si>
    <t>GERENCIA</t>
  </si>
  <si>
    <t>COMERCIAL</t>
  </si>
  <si>
    <t>SUMINISTROS</t>
  </si>
  <si>
    <t>MANUFACTURA</t>
  </si>
  <si>
    <t>ALMACENAMIENTO Y DESPACHOS</t>
  </si>
  <si>
    <t>METROLOGIA</t>
  </si>
  <si>
    <t>INGENIERIA</t>
  </si>
  <si>
    <t>S.G.I</t>
  </si>
  <si>
    <t>MEJORAMIENTO CONTINUO</t>
  </si>
  <si>
    <t>OBJETIVO</t>
  </si>
  <si>
    <t>META</t>
  </si>
  <si>
    <t>RESPONSABLES</t>
  </si>
  <si>
    <t xml:space="preserve">NOMBRE </t>
  </si>
  <si>
    <t>CARGO</t>
  </si>
  <si>
    <t>JEFE DE SISTEMAS DE GESTION</t>
  </si>
  <si>
    <t>RESPONSABLE</t>
  </si>
  <si>
    <t>FECHA CUMPLIMIENTO</t>
  </si>
  <si>
    <t>JEFE DE SUMINISTROS/JEFE DE SISTEMAS DE GESTION</t>
  </si>
  <si>
    <t>INMEDIATO</t>
  </si>
  <si>
    <t>JEFE DE SUMINISTROS/JEFE DE SISTEMAS DE GESTION/GERENTE DE PRODUCCION</t>
  </si>
  <si>
    <t>LUGAR DE APLICACIÓN DE LA ACTIVIDAD</t>
  </si>
  <si>
    <t>INSTALACIONES DEL PROVEEDOR</t>
  </si>
  <si>
    <t>PLANTA DE PRODUCCION</t>
  </si>
  <si>
    <t>TODA LA EMPRESA</t>
  </si>
  <si>
    <t xml:space="preserve">MAPA DE PROCESOS </t>
  </si>
  <si>
    <t>COBRES DE COLOMBIA LTDA</t>
  </si>
  <si>
    <t>Fortalecemos nuestra posición de liderazgo a nivel nacional y en el 2017 seremos reconocidos en el continente americano como una importante empresa de refinación y transformación del cobre y sus aleaciones. De igual manera, fortaleceremos nuestra línea de empaques de madera, con recurso humano capacitado y actualización tecnológica permanente, garantizando la seguridad y confiabilidad en la operacion con nuestros clientes y proveedores.</t>
  </si>
  <si>
    <t>Cobres de Colombia Ltda en su continuo esfuerzo por generar valor, está comprometida con garantizar la seguridad en la cadena de suministros a través de la implementación de mecanismos que permitan prevenir, controlar y mitigar amenazas y riesgos, generando confianza en nuestros clientes y partes relacionadas.  Contamos con personal calificado y comprometido, una apropiada relación con clientes y proveedores,  tecnología adecuada en equipos de seguridad, propiciando la mejora  continua y garantizando el cumpliento de los requisitos legales y reglamentarios.</t>
  </si>
  <si>
    <t>Implementar, documentar, mantener y mejorar continuamente el Sistema de Gestión de la Seguridad para la cadena de Suministro (SGSCS) de Cobres de Colombia Ltda, para preservar los niveles de seguridad en las operaciones de abastecimiento de materia prima e insumos, manufactura y despachos, dar cumplimiento a los requisitos legales y reglamentarios, así como de los clientes en razón de la seguridad en la cadena de suministro, minimizar y controlar las amenazas de seguridad y la toma de las mejores decisiones basadas en el riesgo.</t>
  </si>
  <si>
    <t>1) Disminuir el nivel de riesgo de robo de materia prima del nivel 6 al 2 para el año 2015.</t>
  </si>
  <si>
    <t>1) Mejorar la eficiencia de los controles en un 30% durante el proceso de despacho  para finales de 2014</t>
  </si>
  <si>
    <t>Reducir el riesgo de robo o sustracción de materia prima o producto terminado durante el transporte, almacenamiento y despacho.</t>
  </si>
  <si>
    <t>2) Cero pérdidas de elementos (materia prima, insumos) dentro de las operaciones para el año 2016.</t>
  </si>
  <si>
    <t>Evitar la contaminación del material de empaque que se utiliza para el despacho de producto terminado y el que se comercializa en la industria local.</t>
  </si>
  <si>
    <t>2) Cero reportes de acceso de personal no autorizado a las áreas restringidas de la organización.</t>
  </si>
  <si>
    <t>PROGRAMA DE SEGURIDAD - COBRES DE COLOMBIA LTDA</t>
  </si>
  <si>
    <t>Proteger la carga durante al transporte a la compañía.</t>
  </si>
  <si>
    <t>Garantizar que la cantidad de materia prima a transportar este acorde con la cantidad pactada durante la negociación.</t>
  </si>
  <si>
    <t>Evitar el robo de materia prima en pequeñas cantidades por parte de posibles empleados inescrupulosos.</t>
  </si>
  <si>
    <t>VALOR DE LA INVERSIÓN</t>
  </si>
  <si>
    <t>Enviar escoltas para el transporte de la mercancía.</t>
  </si>
  <si>
    <t>Verificación de la vigencia del permiso de compra de materiales controlados.</t>
  </si>
  <si>
    <t>Verificación de la vigencia de la licencia de distribución del proveedor de materiales controlados.</t>
  </si>
  <si>
    <t>Validación y actualización del listado de materiales contralados por el Gobierno.</t>
  </si>
  <si>
    <t>Requisas al personal operativo al ingreso y las salidas de las instalaciones de la planta.</t>
  </si>
  <si>
    <t>Revisión de las marcaciones en los puntos de control dentro de la planta durante los turnos del guarda.</t>
  </si>
  <si>
    <t>Uso de GPS en vehículos que transportan tanto la materia prima como producto terminado.</t>
  </si>
  <si>
    <t>Claves y códigos para el transporte con el fin de hacer seguimiento de la carga.</t>
  </si>
  <si>
    <t>Deben ser empresas certificadas, con sistemas de gestión de calidad y con procedimientos de seguridad demostrados.</t>
  </si>
  <si>
    <t>Cumplir con la reglamentación legal para el trámite de exportaciones.</t>
  </si>
  <si>
    <t>La empresa debe contar con políticas de protección de la información.</t>
  </si>
  <si>
    <t>Verificar que el cliente no se encuentre en listas de control gubernamental.</t>
  </si>
  <si>
    <t xml:space="preserve">Verificar que la empresa de transporte tenga relación bien sea con el cliente o con Cobres de Colombia. </t>
  </si>
  <si>
    <t>Realizar toda transacción a través de la intermediación de un banco  y por medio de medios electrónicos.</t>
  </si>
  <si>
    <t>Calificación de proveedores.</t>
  </si>
  <si>
    <t>Piratería</t>
  </si>
  <si>
    <t>Falsificación de documentos</t>
  </si>
  <si>
    <t>Interrupción de operaciones</t>
  </si>
  <si>
    <t>Narcotráfico</t>
  </si>
  <si>
    <t>Contaminación</t>
  </si>
  <si>
    <t>Realización de negociaciones con empresas que se encuentren en listas gubernamentales.</t>
  </si>
  <si>
    <t>Omisión de leyes y normas.</t>
  </si>
  <si>
    <t>Falencias en control de inventarios.</t>
  </si>
  <si>
    <t>Alteración en la calibración de los equipos de medición durante el cargue de materia prima.</t>
  </si>
  <si>
    <t>Asalto de vehículo que transporta materia prima a las instalaciones de la planta.</t>
  </si>
  <si>
    <t>Sustracción de mercancía transportada.</t>
  </si>
  <si>
    <t>Alteración de las guias del transportador en cuanto a peso y descripción de la carga.</t>
  </si>
  <si>
    <t>Alteración en el programa de despacho y/o transporte de materia prima.</t>
  </si>
  <si>
    <t>Sabotaje a la carga, vehículos o los itinerarios.</t>
  </si>
  <si>
    <t>Uso de material de empaque para transporte de drogas.</t>
  </si>
  <si>
    <t>Robo de mercancía por confabulación entre el personal de almacén y agentes externos.</t>
  </si>
  <si>
    <t>Daño a las instalaciones o vehículos por omisión durante la vigilancia.</t>
  </si>
  <si>
    <t>Trabas administrativas al momento de ejecutar las inspecciones y auditorías en seguridad.</t>
  </si>
  <si>
    <t>Uso de los vehículos que transportan insumos o MP para el tranporte de armas u otras mercancias peligrosas.</t>
  </si>
  <si>
    <t>Camuflaje de drogas o armas en los embalajes de insumos o MP.</t>
  </si>
  <si>
    <t>Interceptación de vehículo con carga para robo, secuestro o extorsión.</t>
  </si>
  <si>
    <t>Intimidación al conductor o responsable de la carga.</t>
  </si>
  <si>
    <t>Contratación con una empresa fachada para actividades ilícitas.</t>
  </si>
  <si>
    <t>Afectación del buen nombre de la empresa por actividad fraudulenta de la SIA.</t>
  </si>
  <si>
    <t>Omisión de leyes y estatutos gubernamentales en materia de importaciones o exportaciones.</t>
  </si>
  <si>
    <t>Alteración del material de empaque para camuflaje de drogas o armas.</t>
  </si>
  <si>
    <t>Presentación de documentos falsos que no acrediten la actividad de la empresa.</t>
  </si>
  <si>
    <t>Uso de subproductos como precursores  de droga o materia prima de explosivos.</t>
  </si>
  <si>
    <t>Transporte de subproductos con armas o drogas.</t>
  </si>
  <si>
    <t>JUSTIFICACIÓN</t>
  </si>
  <si>
    <t>.</t>
  </si>
  <si>
    <t xml:space="preserve"> Evitar la contaminación del material de empaque que se utiliza para el despacho de producto terminado y el que se comercializa en la industria local.</t>
  </si>
  <si>
    <t>ADMINISTRADOR PLANTA EMPAQUES</t>
  </si>
  <si>
    <t>MONITOR LOGISTICO</t>
  </si>
  <si>
    <t>JUSTIFICACION</t>
  </si>
  <si>
    <t>VALOR DE LA INVERSION</t>
  </si>
  <si>
    <t>REALIZAR LA INSPECCION 100% DE TODO EL PRODUCTO QUE SE CARGA PARA LOS CLIENTES</t>
  </si>
  <si>
    <t>MONITOR DE PRODUCCION/MONITOR LOGISTICO/ADMINISTRADOR PLANTA EMPAQUES</t>
  </si>
  <si>
    <t>AREA DE DESPACHO</t>
  </si>
  <si>
    <t>Garantizar que el producto salga en condiciones de seguridad apropiadas para el cliente.</t>
  </si>
  <si>
    <t>REALIZACION DE PRUEBAS DE POLIGRAFO A NUEVOS EMPLEADOS</t>
  </si>
  <si>
    <t>Garantizar la idoneidad del personal que se vincula a la compañía</t>
  </si>
  <si>
    <t>INSTALACION DE CAMARAS EN LAS AREAS DE ARMADO, ENSAMBLE Y PRODUCTO TERMINADO</t>
  </si>
  <si>
    <t>JEFE DE SISTEMAS DE GESTION/ADMINISTRADOR PLANTA MADERAS</t>
  </si>
  <si>
    <t>Seguimiento y control durante la operación</t>
  </si>
  <si>
    <t>REALIZAR VISITAS DOMICILIARIAS A LOS OPERARIOS DE LOS PUESTOS DE TRABAJO DE ARMADO, ENSAMBLE Y PRODUCTO TERMINADO</t>
  </si>
  <si>
    <t>EXTERNO</t>
  </si>
  <si>
    <t xml:space="preserve">EMITIR EN CERTIFICADOS DE CALIDAD LOS RESULTADOS DE LAS INSPECCIONES CON LA TRAZABILIDAD </t>
  </si>
  <si>
    <t>MATRIZ DE AMENAZAS Y RIESGOS</t>
  </si>
  <si>
    <t>Tener soporte de las actividades relacionadas con seguridad</t>
  </si>
  <si>
    <t>Tratamiento de Madera, fabricación y venta de empaques de madera</t>
  </si>
  <si>
    <t>Compra de materia prima (Madera Sajo y Pino) a nivel local.</t>
  </si>
  <si>
    <t>Inspección de la materia prima en nuestras instalaciones.</t>
  </si>
  <si>
    <t>Verificar la idoneidad de la empresa que hace la licitación para la venta de madera cuando aplique</t>
  </si>
  <si>
    <t>Revisión al ingreso y salida de los vehículos de las instalaciones de la planta.</t>
  </si>
  <si>
    <t>Validación de la calibración de los instrumentos de medición. (flexometro, higrometro, termometro)</t>
  </si>
  <si>
    <t>Compra de insumos (Thiner, gas propano, ACPM, Pintura, herrajes, lubricantes en general)</t>
  </si>
  <si>
    <t>Contratación con terceros (para separación de materia prima, vigilancia privada, Empresa Temporal).</t>
  </si>
  <si>
    <t>Revisión de planillas al despacho de mercancias y al arribo de las mismas.</t>
  </si>
  <si>
    <t>Verificación de la remisión de entrega de producto</t>
  </si>
  <si>
    <t>Presentar evidencia de la disposición del uso de los subproductos de la fabricación de empaques de madera.</t>
  </si>
  <si>
    <t>Deben ser empresas, con procedimientos de seguridad demostrados.</t>
  </si>
  <si>
    <t xml:space="preserve">Intercambio de bobinas con aliados estratégicos </t>
  </si>
  <si>
    <t>Revisión al ingreso y salida de los vehículos de las instalaciones de la planta</t>
  </si>
  <si>
    <t>Venta de residuos generados durante el proceso de fabricación de producto (Cisco, aserrin, retal madera y tablilla)</t>
  </si>
  <si>
    <t>Alteración en la verificación del cargue y descargue de materia prima.</t>
  </si>
  <si>
    <t>Robo de Thiner para uso como precursor de narcóticos.</t>
  </si>
  <si>
    <t>Omisión durante los procesos de verificación del descargue de la materia prima.</t>
  </si>
  <si>
    <t>Daño a la materia prima durante el proceso de descargue</t>
  </si>
  <si>
    <t>Confabulación entre el personal que entrega el producto y el fucionario de Centelsa para contaminación del producto.</t>
  </si>
  <si>
    <t>Alteración de la remisión e e instrumentos de medición para afectar la cantidad de producto entregado.</t>
  </si>
  <si>
    <t>Cualquier otro uso no especificado distinto al de embalaje de cable.</t>
  </si>
  <si>
    <t>Alteración de la remisión e instrumentos de medición para afectar la cantidad de MP entregada.</t>
  </si>
  <si>
    <t>Disminuir el nivel de riesgo de robo de materia prima del nivel 6 al 2 para el año 2017.</t>
  </si>
  <si>
    <t>Mejorar la eficiencia de los controles en un 30% durante el proceso de despacho  para finales de 2017</t>
  </si>
  <si>
    <t>IMPLEMENTACION DE REVISION EN LOS VESTIER DESPUES DE LA FINALIZACION DE LOS TURNOS, PARA LOS OPERARIOS DE PLANTA</t>
  </si>
  <si>
    <t>Reducir el riesgo de robo o sustracción de materia prima o producto terminado durante el transporte</t>
  </si>
  <si>
    <t>COORDINAR EL APOYO DE UN ESCOLTA CON LA EMPRESA DE TRANSPORTE DESDE LAS INSTALACIONES DEL PROVEEDOR HASTA LA PLANTA.</t>
  </si>
  <si>
    <t>COORDINAR EL ENVIO DE UN AUDITOR PARA VERIFICAR LA RECEPCIÓN DE LA MATERIA PRIMA, ASI COMO EL METROLOGO PARA VALIDAR EL ESTADO DE LOS INSTRUMENTOS DE MEDICION.</t>
  </si>
  <si>
    <t>CARLOS ALBERTO ORDOÑEZ</t>
  </si>
  <si>
    <t>JEFE DE RECURSOS HUMANOS Y SG</t>
  </si>
  <si>
    <t>JUAN CARLOS SERRANO</t>
  </si>
  <si>
    <t>LEYDI MONCADA</t>
  </si>
  <si>
    <t>PROGRAMADOR DE PRODUCCIÓN II</t>
  </si>
  <si>
    <t>AUXILIAR DE CALIDAD Y DESPACHO</t>
  </si>
  <si>
    <t>ALVARO USECHE</t>
  </si>
  <si>
    <t>A PARTIR DE MAYO DE 2016</t>
  </si>
  <si>
    <t>A PARTIR DEL 30 DE MAYO DE 2016</t>
  </si>
  <si>
    <t>A PARTIR DE AGOSTO DE 2016</t>
  </si>
  <si>
    <t>A PARTIR DEL 1 DE SEPTIEMBRE DE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</si>
</sst>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 #,##0_);[Red]\(&quot;$&quot;\ #,##0\)"/>
    <numFmt numFmtId="164" formatCode="0.0"/>
  </numFmts>
  <fonts count="22" x14ac:knownFonts="1">
    <font>
      <sz val="11"/>
      <color theme="1"/>
      <name val="Calibri"/>
      <family val="2"/>
      <scheme val="minor"/>
    </font>
    <font>
      <b/>
      <sz val="11"/>
      <color theme="0"/>
      <name val="Calibri"/>
      <family val="2"/>
      <scheme val="minor"/>
    </font>
    <font>
      <sz val="11"/>
      <name val="Arial"/>
      <family val="2"/>
    </font>
    <font>
      <b/>
      <sz val="11"/>
      <color theme="0"/>
      <name val="Arial"/>
      <family val="2"/>
    </font>
    <font>
      <sz val="10"/>
      <color theme="1"/>
      <name val="Calibri"/>
      <family val="2"/>
      <scheme val="minor"/>
    </font>
    <font>
      <b/>
      <sz val="15"/>
      <color theme="1"/>
      <name val="Calibri"/>
      <family val="2"/>
      <scheme val="minor"/>
    </font>
    <font>
      <b/>
      <i/>
      <sz val="11"/>
      <name val="Arial"/>
      <family val="2"/>
    </font>
    <font>
      <b/>
      <sz val="8"/>
      <color theme="0"/>
      <name val="Calibri"/>
      <family val="2"/>
      <scheme val="minor"/>
    </font>
    <font>
      <sz val="14"/>
      <color theme="0"/>
      <name val="Calibri"/>
      <family val="2"/>
      <scheme val="minor"/>
    </font>
    <font>
      <sz val="14"/>
      <color theme="1"/>
      <name val="Calibri"/>
      <family val="2"/>
      <scheme val="minor"/>
    </font>
    <font>
      <b/>
      <sz val="11"/>
      <color theme="1"/>
      <name val="Calibri"/>
      <family val="2"/>
      <scheme val="minor"/>
    </font>
    <font>
      <b/>
      <sz val="16"/>
      <color theme="1"/>
      <name val="Calibri"/>
      <family val="2"/>
      <scheme val="minor"/>
    </font>
    <font>
      <b/>
      <sz val="11"/>
      <color theme="1"/>
      <name val="Arial"/>
      <family val="2"/>
    </font>
    <font>
      <b/>
      <sz val="10"/>
      <color theme="1"/>
      <name val="Calibri"/>
      <family val="2"/>
      <scheme val="minor"/>
    </font>
    <font>
      <b/>
      <i/>
      <sz val="12"/>
      <color theme="1"/>
      <name val="Book Antiqua"/>
      <family val="1"/>
    </font>
    <font>
      <sz val="11"/>
      <color theme="0"/>
      <name val="Calibri"/>
      <family val="2"/>
      <scheme val="minor"/>
    </font>
    <font>
      <b/>
      <sz val="11"/>
      <color rgb="FF666666"/>
      <name val="Arial"/>
      <family val="2"/>
    </font>
    <font>
      <sz val="12"/>
      <color theme="1"/>
      <name val="Calibri"/>
      <family val="2"/>
      <scheme val="minor"/>
    </font>
    <font>
      <sz val="11"/>
      <name val="Calibri"/>
      <family val="2"/>
      <scheme val="minor"/>
    </font>
    <font>
      <b/>
      <sz val="18"/>
      <color theme="1"/>
      <name val="Calibri"/>
      <family val="2"/>
      <scheme val="minor"/>
    </font>
    <font>
      <sz val="16"/>
      <color theme="1"/>
      <name val="Calibri"/>
      <family val="2"/>
      <scheme val="minor"/>
    </font>
    <font>
      <b/>
      <sz val="14"/>
      <color theme="1"/>
      <name val="Arial"/>
      <family val="2"/>
    </font>
  </fonts>
  <fills count="12">
    <fill>
      <patternFill patternType="none"/>
    </fill>
    <fill>
      <patternFill patternType="gray125"/>
    </fill>
    <fill>
      <patternFill patternType="solid">
        <fgColor rgb="FFFF0000"/>
        <bgColor indexed="64"/>
      </patternFill>
    </fill>
    <fill>
      <patternFill patternType="solid">
        <fgColor rgb="FF7030A0"/>
        <bgColor indexed="64"/>
      </patternFill>
    </fill>
    <fill>
      <patternFill patternType="solid">
        <fgColor theme="4"/>
        <bgColor indexed="64"/>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3"/>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174">
    <xf numFmtId="0" fontId="0" fillId="0" borderId="0" xfId="0"/>
    <xf numFmtId="0" fontId="0" fillId="0" borderId="0" xfId="0" applyAlignment="1">
      <alignment horizontal="left"/>
    </xf>
    <xf numFmtId="0" fontId="0" fillId="7" borderId="0" xfId="0" applyFill="1"/>
    <xf numFmtId="0" fontId="0" fillId="7" borderId="0" xfId="0" applyFill="1" applyBorder="1" applyAlignment="1">
      <alignment horizontal="left" wrapText="1"/>
    </xf>
    <xf numFmtId="0" fontId="0" fillId="7" borderId="0" xfId="0" applyFill="1" applyBorder="1"/>
    <xf numFmtId="0" fontId="6" fillId="0" borderId="0" xfId="0" applyFont="1" applyFill="1" applyBorder="1" applyAlignment="1">
      <alignment horizontal="center" vertical="center" wrapText="1"/>
    </xf>
    <xf numFmtId="0" fontId="0" fillId="7" borderId="0" xfId="0" applyFill="1" applyBorder="1" applyAlignment="1">
      <alignment horizontal="center" vertical="center" wrapText="1"/>
    </xf>
    <xf numFmtId="0" fontId="0" fillId="0" borderId="0" xfId="0" applyBorder="1" applyAlignment="1">
      <alignment horizontal="left"/>
    </xf>
    <xf numFmtId="0" fontId="5" fillId="7" borderId="0" xfId="0" applyFont="1" applyFill="1" applyAlignment="1">
      <alignment vertical="center"/>
    </xf>
    <xf numFmtId="0" fontId="14" fillId="7" borderId="0" xfId="0" applyFont="1" applyFill="1" applyAlignment="1">
      <alignment horizontal="center"/>
    </xf>
    <xf numFmtId="0" fontId="2" fillId="7" borderId="14" xfId="0" applyFont="1" applyFill="1" applyBorder="1" applyAlignment="1">
      <alignment horizontal="center" vertical="center" wrapText="1"/>
    </xf>
    <xf numFmtId="0" fontId="0" fillId="7" borderId="14" xfId="0" applyFill="1" applyBorder="1" applyAlignment="1">
      <alignment horizontal="center" vertical="center" wrapText="1"/>
    </xf>
    <xf numFmtId="0" fontId="0" fillId="7" borderId="14" xfId="0" applyNumberFormat="1" applyFill="1" applyBorder="1" applyAlignment="1">
      <alignment horizontal="center" wrapText="1"/>
    </xf>
    <xf numFmtId="0" fontId="10" fillId="7" borderId="15" xfId="0" applyFont="1" applyFill="1" applyBorder="1" applyAlignment="1">
      <alignment horizontal="center" wrapText="1"/>
    </xf>
    <xf numFmtId="0" fontId="0" fillId="7" borderId="16" xfId="0" applyFill="1" applyBorder="1" applyAlignment="1">
      <alignment horizontal="left" wrapText="1"/>
    </xf>
    <xf numFmtId="0" fontId="0" fillId="7" borderId="17" xfId="0" applyFill="1" applyBorder="1" applyAlignment="1">
      <alignment horizontal="left" wrapText="1"/>
    </xf>
    <xf numFmtId="0" fontId="2" fillId="7" borderId="0" xfId="0" applyFont="1" applyFill="1" applyBorder="1" applyAlignment="1">
      <alignment horizontal="center" vertical="center" wrapText="1"/>
    </xf>
    <xf numFmtId="0" fontId="0" fillId="7" borderId="0" xfId="0" applyNumberFormat="1" applyFill="1" applyBorder="1" applyAlignment="1">
      <alignment horizontal="center" wrapText="1"/>
    </xf>
    <xf numFmtId="0" fontId="3" fillId="4" borderId="14"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0" fillId="0" borderId="20" xfId="0" applyBorder="1"/>
    <xf numFmtId="0" fontId="10" fillId="0" borderId="14" xfId="0" applyFont="1" applyBorder="1"/>
    <xf numFmtId="0" fontId="0" fillId="0" borderId="1" xfId="0" applyBorder="1" applyAlignment="1">
      <alignment vertical="center" wrapText="1"/>
    </xf>
    <xf numFmtId="0" fontId="0" fillId="0" borderId="3" xfId="0" applyBorder="1" applyAlignment="1">
      <alignment vertical="center" wrapText="1"/>
    </xf>
    <xf numFmtId="0" fontId="1" fillId="11" borderId="34" xfId="0" applyFont="1" applyFill="1" applyBorder="1" applyAlignment="1">
      <alignment horizontal="center" vertical="center"/>
    </xf>
    <xf numFmtId="0" fontId="1" fillId="11" borderId="35" xfId="0" applyFont="1" applyFill="1" applyBorder="1" applyAlignment="1">
      <alignment horizontal="center" vertical="center"/>
    </xf>
    <xf numFmtId="0" fontId="7" fillId="11" borderId="35" xfId="0" applyFont="1" applyFill="1" applyBorder="1" applyAlignment="1">
      <alignment horizontal="center" vertical="center" textRotation="90" wrapText="1"/>
    </xf>
    <xf numFmtId="0" fontId="7" fillId="11" borderId="36" xfId="0" applyFont="1" applyFill="1" applyBorder="1" applyAlignment="1">
      <alignment horizontal="center" vertical="center" textRotation="90" wrapText="1"/>
    </xf>
    <xf numFmtId="0" fontId="15" fillId="5" borderId="18" xfId="0" applyFont="1" applyFill="1" applyBorder="1"/>
    <xf numFmtId="0" fontId="15" fillId="4" borderId="18" xfId="0" applyFont="1" applyFill="1" applyBorder="1"/>
    <xf numFmtId="0" fontId="15" fillId="3" borderId="18" xfId="0" applyFont="1" applyFill="1" applyBorder="1"/>
    <xf numFmtId="0" fontId="15" fillId="2" borderId="18" xfId="0" applyFont="1" applyFill="1" applyBorder="1"/>
    <xf numFmtId="0" fontId="15" fillId="5" borderId="19" xfId="0" applyFont="1" applyFill="1" applyBorder="1"/>
    <xf numFmtId="0" fontId="15" fillId="4" borderId="19" xfId="0" applyFont="1" applyFill="1" applyBorder="1"/>
    <xf numFmtId="0" fontId="15" fillId="3" borderId="19" xfId="0" applyFont="1" applyFill="1" applyBorder="1"/>
    <xf numFmtId="0" fontId="15" fillId="2" borderId="19" xfId="0" applyFont="1" applyFill="1" applyBorder="1"/>
    <xf numFmtId="0" fontId="0" fillId="0" borderId="0" xfId="0" applyBorder="1"/>
    <xf numFmtId="0" fontId="1" fillId="11" borderId="37" xfId="0" applyFont="1" applyFill="1" applyBorder="1" applyAlignment="1">
      <alignment horizontal="center" vertical="center"/>
    </xf>
    <xf numFmtId="0" fontId="1" fillId="11" borderId="25" xfId="0" applyFont="1" applyFill="1" applyBorder="1" applyAlignment="1">
      <alignment vertical="center"/>
    </xf>
    <xf numFmtId="0" fontId="1" fillId="11" borderId="25"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1" fillId="11" borderId="37" xfId="0" applyFont="1" applyFill="1" applyBorder="1" applyAlignment="1">
      <alignment horizontal="center" vertical="center" wrapText="1"/>
    </xf>
    <xf numFmtId="0" fontId="10" fillId="0" borderId="14" xfId="0" applyFont="1" applyBorder="1" applyAlignment="1">
      <alignment horizontal="center"/>
    </xf>
    <xf numFmtId="0" fontId="10" fillId="0" borderId="0" xfId="0" applyFont="1" applyAlignment="1">
      <alignment horizontal="right"/>
    </xf>
    <xf numFmtId="0" fontId="8" fillId="0" borderId="3" xfId="0" applyFont="1" applyBorder="1" applyAlignment="1">
      <alignment horizontal="center" vertical="center" wrapText="1"/>
    </xf>
    <xf numFmtId="0" fontId="0" fillId="0" borderId="33" xfId="0" applyBorder="1" applyAlignment="1">
      <alignment horizontal="center" vertical="center" wrapText="1"/>
    </xf>
    <xf numFmtId="0" fontId="8" fillId="0" borderId="1" xfId="0" applyFont="1" applyBorder="1" applyAlignment="1">
      <alignment horizontal="center" vertical="center" wrapText="1"/>
    </xf>
    <xf numFmtId="0" fontId="0" fillId="0" borderId="28" xfId="0"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30" xfId="0" applyFont="1" applyBorder="1" applyAlignment="1">
      <alignment horizontal="center" vertical="center" wrapText="1"/>
    </xf>
    <xf numFmtId="0" fontId="0" fillId="0" borderId="31" xfId="0" applyBorder="1" applyAlignment="1">
      <alignment horizontal="center" vertical="center" wrapText="1"/>
    </xf>
    <xf numFmtId="0" fontId="0" fillId="0" borderId="3"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30" xfId="0" applyFont="1" applyBorder="1" applyAlignment="1">
      <alignment horizontal="left" vertical="center" wrapText="1"/>
    </xf>
    <xf numFmtId="0" fontId="17" fillId="0" borderId="3"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Fill="1" applyBorder="1" applyAlignment="1">
      <alignment horizontal="center" vertical="center" wrapText="1"/>
    </xf>
    <xf numFmtId="0" fontId="17" fillId="0" borderId="30" xfId="0" applyFont="1" applyBorder="1" applyAlignment="1">
      <alignment horizontal="center" vertical="center" wrapText="1"/>
    </xf>
    <xf numFmtId="0" fontId="11" fillId="7" borderId="0" xfId="0" applyFont="1" applyFill="1" applyAlignment="1">
      <alignment horizontal="center" vertical="center"/>
    </xf>
    <xf numFmtId="0" fontId="10" fillId="7" borderId="0" xfId="0" applyFont="1" applyFill="1" applyAlignment="1">
      <alignment horizontal="center"/>
    </xf>
    <xf numFmtId="0" fontId="13" fillId="6" borderId="2" xfId="0" applyFont="1" applyFill="1" applyBorder="1" applyAlignment="1">
      <alignment horizontal="center" vertical="center"/>
    </xf>
    <xf numFmtId="0" fontId="13" fillId="6" borderId="12" xfId="0" applyFont="1" applyFill="1" applyBorder="1" applyAlignment="1">
      <alignment horizontal="center" vertical="center"/>
    </xf>
    <xf numFmtId="0" fontId="13" fillId="6" borderId="3" xfId="0" applyFont="1" applyFill="1" applyBorder="1" applyAlignment="1">
      <alignment horizontal="center" vertical="center"/>
    </xf>
    <xf numFmtId="0" fontId="5" fillId="7" borderId="0" xfId="0" applyFont="1" applyFill="1" applyAlignment="1">
      <alignment horizontal="center" vertical="center"/>
    </xf>
    <xf numFmtId="0" fontId="12" fillId="10" borderId="2" xfId="0" applyFont="1" applyFill="1" applyBorder="1" applyAlignment="1">
      <alignment horizontal="center" vertical="center" textRotation="90"/>
    </xf>
    <xf numFmtId="0" fontId="12" fillId="10" borderId="12" xfId="0" applyFont="1" applyFill="1" applyBorder="1" applyAlignment="1">
      <alignment horizontal="center" vertical="center" textRotation="90"/>
    </xf>
    <xf numFmtId="0" fontId="12" fillId="10" borderId="3" xfId="0" applyFont="1" applyFill="1" applyBorder="1" applyAlignment="1">
      <alignment horizontal="center" vertical="center" textRotation="90"/>
    </xf>
    <xf numFmtId="0" fontId="12" fillId="10" borderId="2" xfId="0" applyFont="1" applyFill="1" applyBorder="1" applyAlignment="1">
      <alignment horizontal="center" vertical="center" textRotation="90" wrapText="1"/>
    </xf>
    <xf numFmtId="0" fontId="12" fillId="10" borderId="12" xfId="0" applyFont="1" applyFill="1" applyBorder="1" applyAlignment="1">
      <alignment horizontal="center" vertical="center" textRotation="90" wrapText="1"/>
    </xf>
    <xf numFmtId="0" fontId="12" fillId="10" borderId="3" xfId="0" applyFont="1" applyFill="1" applyBorder="1" applyAlignment="1">
      <alignment horizontal="center" vertical="center" textRotation="90" wrapText="1"/>
    </xf>
    <xf numFmtId="0" fontId="10" fillId="9" borderId="5" xfId="0" applyFont="1" applyFill="1" applyBorder="1" applyAlignment="1">
      <alignment horizontal="center" vertical="center"/>
    </xf>
    <xf numFmtId="0" fontId="10" fillId="9" borderId="4" xfId="0" applyFont="1" applyFill="1" applyBorder="1" applyAlignment="1">
      <alignment horizontal="center" vertical="center"/>
    </xf>
    <xf numFmtId="0" fontId="10" fillId="9" borderId="6" xfId="0" applyFont="1" applyFill="1" applyBorder="1" applyAlignment="1">
      <alignment horizontal="center" vertical="center"/>
    </xf>
    <xf numFmtId="0" fontId="10" fillId="9" borderId="7" xfId="0" applyFont="1" applyFill="1" applyBorder="1" applyAlignment="1">
      <alignment horizontal="center" vertical="center"/>
    </xf>
    <xf numFmtId="0" fontId="10" fillId="9" borderId="0" xfId="0" applyFont="1" applyFill="1" applyBorder="1" applyAlignment="1">
      <alignment horizontal="center" vertical="center"/>
    </xf>
    <xf numFmtId="0" fontId="10" fillId="9" borderId="8" xfId="0" applyFont="1" applyFill="1" applyBorder="1" applyAlignment="1">
      <alignment horizontal="center" vertical="center"/>
    </xf>
    <xf numFmtId="0" fontId="10" fillId="9" borderId="9" xfId="0" applyFont="1" applyFill="1" applyBorder="1" applyAlignment="1">
      <alignment horizontal="center" vertical="center"/>
    </xf>
    <xf numFmtId="0" fontId="10" fillId="9" borderId="10" xfId="0" applyFont="1" applyFill="1" applyBorder="1" applyAlignment="1">
      <alignment horizontal="center" vertical="center"/>
    </xf>
    <xf numFmtId="0" fontId="10" fillId="9" borderId="11" xfId="0" applyFont="1" applyFill="1" applyBorder="1" applyAlignment="1">
      <alignment horizontal="center" vertical="center"/>
    </xf>
    <xf numFmtId="0" fontId="12" fillId="8" borderId="2" xfId="0" applyFont="1" applyFill="1" applyBorder="1" applyAlignment="1">
      <alignment horizontal="center" vertical="center" textRotation="90"/>
    </xf>
    <xf numFmtId="0" fontId="12" fillId="8" borderId="12" xfId="0" applyFont="1" applyFill="1" applyBorder="1" applyAlignment="1">
      <alignment horizontal="center" vertical="center" textRotation="90"/>
    </xf>
    <xf numFmtId="0" fontId="12" fillId="8" borderId="3" xfId="0" applyFont="1" applyFill="1" applyBorder="1" applyAlignment="1">
      <alignment horizontal="center" vertical="center" textRotation="90"/>
    </xf>
    <xf numFmtId="0" fontId="0" fillId="0" borderId="1" xfId="0" applyBorder="1" applyAlignment="1">
      <alignment horizontal="center" vertical="center" wrapText="1"/>
    </xf>
    <xf numFmtId="0" fontId="0" fillId="0" borderId="30" xfId="0" applyBorder="1" applyAlignment="1">
      <alignment horizontal="center" vertical="center" wrapText="1"/>
    </xf>
    <xf numFmtId="0" fontId="0" fillId="0" borderId="1" xfId="0" applyBorder="1" applyAlignment="1">
      <alignment vertical="center" wrapText="1"/>
    </xf>
    <xf numFmtId="0" fontId="0" fillId="0" borderId="30" xfId="0" applyBorder="1" applyAlignment="1">
      <alignment vertical="center" wrapText="1"/>
    </xf>
    <xf numFmtId="0" fontId="0" fillId="0" borderId="3"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16" fillId="0" borderId="32"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29" xfId="0" applyFont="1" applyBorder="1" applyAlignment="1">
      <alignment horizontal="center" vertical="center" wrapText="1"/>
    </xf>
    <xf numFmtId="0" fontId="10" fillId="0" borderId="1" xfId="0" applyFont="1" applyBorder="1" applyAlignment="1">
      <alignment horizontal="center" vertical="center"/>
    </xf>
    <xf numFmtId="0" fontId="10" fillId="0" borderId="30" xfId="0" applyFont="1" applyBorder="1" applyAlignment="1">
      <alignment horizontal="center" vertical="center"/>
    </xf>
    <xf numFmtId="0" fontId="10" fillId="0" borderId="3"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1" xfId="0" applyFont="1" applyBorder="1" applyAlignment="1">
      <alignment horizontal="center"/>
    </xf>
    <xf numFmtId="0" fontId="10" fillId="0" borderId="22" xfId="0" applyFont="1" applyBorder="1" applyAlignment="1">
      <alignment horizontal="center"/>
    </xf>
    <xf numFmtId="0" fontId="10" fillId="0" borderId="23" xfId="0" applyFont="1" applyBorder="1" applyAlignment="1">
      <alignment horizontal="center"/>
    </xf>
    <xf numFmtId="0" fontId="0" fillId="0" borderId="28" xfId="0" applyBorder="1" applyAlignment="1">
      <alignment horizontal="center" vertical="center" wrapText="1"/>
    </xf>
    <xf numFmtId="0" fontId="0" fillId="0" borderId="1" xfId="0" applyFont="1" applyBorder="1" applyAlignment="1">
      <alignment horizontal="left" vertical="center" wrapText="1"/>
    </xf>
    <xf numFmtId="0" fontId="17" fillId="0" borderId="1" xfId="0" applyFont="1" applyBorder="1" applyAlignment="1">
      <alignment horizontal="center" vertical="center" wrapText="1"/>
    </xf>
    <xf numFmtId="164" fontId="9" fillId="0" borderId="1" xfId="0" applyNumberFormat="1" applyFont="1" applyBorder="1" applyAlignment="1">
      <alignment horizontal="center" vertical="center" wrapText="1"/>
    </xf>
    <xf numFmtId="0" fontId="10" fillId="7" borderId="46" xfId="0" applyFont="1" applyFill="1" applyBorder="1" applyAlignment="1">
      <alignment horizontal="center" vertical="center" wrapText="1"/>
    </xf>
    <xf numFmtId="0" fontId="10" fillId="7" borderId="25" xfId="0" applyFont="1" applyFill="1" applyBorder="1" applyAlignment="1">
      <alignment horizontal="center" vertical="center" wrapText="1"/>
    </xf>
    <xf numFmtId="0" fontId="10" fillId="7" borderId="26" xfId="0" applyFont="1" applyFill="1" applyBorder="1" applyAlignment="1">
      <alignment horizontal="center" vertical="center" wrapText="1"/>
    </xf>
    <xf numFmtId="0" fontId="0" fillId="7" borderId="45" xfId="0" applyFill="1" applyBorder="1" applyAlignment="1">
      <alignment horizontal="center" vertical="center" wrapText="1"/>
    </xf>
    <xf numFmtId="0" fontId="0" fillId="7" borderId="30" xfId="0" applyFill="1" applyBorder="1" applyAlignment="1">
      <alignment horizontal="center" vertical="center" wrapText="1"/>
    </xf>
    <xf numFmtId="0" fontId="0" fillId="7" borderId="31" xfId="0" applyFill="1" applyBorder="1" applyAlignment="1">
      <alignment horizontal="center" vertical="center" wrapText="1"/>
    </xf>
    <xf numFmtId="0" fontId="10" fillId="0" borderId="35" xfId="0" applyFont="1" applyBorder="1" applyAlignment="1">
      <alignment horizontal="center"/>
    </xf>
    <xf numFmtId="0" fontId="10" fillId="0" borderId="36" xfId="0" applyFont="1" applyBorder="1" applyAlignment="1">
      <alignment horizontal="center"/>
    </xf>
    <xf numFmtId="0" fontId="10" fillId="0" borderId="44" xfId="0" applyFont="1" applyBorder="1" applyAlignment="1">
      <alignment horizontal="center"/>
    </xf>
    <xf numFmtId="0" fontId="0" fillId="0" borderId="11" xfId="0" applyBorder="1" applyAlignment="1">
      <alignment horizontal="left"/>
    </xf>
    <xf numFmtId="0" fontId="0" fillId="0" borderId="3" xfId="0" applyBorder="1" applyAlignment="1">
      <alignment horizontal="left"/>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0" fillId="0" borderId="27" xfId="0" applyBorder="1"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1" fillId="11" borderId="24" xfId="0" applyFont="1" applyFill="1" applyBorder="1" applyAlignment="1">
      <alignment horizontal="center" vertical="center"/>
    </xf>
    <xf numFmtId="0" fontId="1" fillId="11" borderId="25" xfId="0" applyFont="1" applyFill="1" applyBorder="1" applyAlignment="1">
      <alignment horizontal="center" vertical="center"/>
    </xf>
    <xf numFmtId="0" fontId="0" fillId="0" borderId="13" xfId="0" applyBorder="1" applyAlignment="1">
      <alignment horizontal="left"/>
    </xf>
    <xf numFmtId="0" fontId="0" fillId="0" borderId="1" xfId="0" applyBorder="1" applyAlignment="1">
      <alignment horizontal="left"/>
    </xf>
    <xf numFmtId="0" fontId="0" fillId="0" borderId="33" xfId="0" applyBorder="1" applyAlignment="1">
      <alignment horizontal="left"/>
    </xf>
    <xf numFmtId="0" fontId="0" fillId="0" borderId="28" xfId="0" applyBorder="1" applyAlignment="1">
      <alignment horizontal="left"/>
    </xf>
    <xf numFmtId="0" fontId="1" fillId="11" borderId="37" xfId="0" applyFont="1" applyFill="1" applyBorder="1" applyAlignment="1">
      <alignment horizontal="center" vertical="center"/>
    </xf>
    <xf numFmtId="0" fontId="1" fillId="11" borderId="38" xfId="0" applyFont="1" applyFill="1" applyBorder="1" applyAlignment="1">
      <alignment horizontal="center" vertical="center"/>
    </xf>
    <xf numFmtId="6" fontId="0" fillId="0" borderId="5" xfId="0" applyNumberFormat="1" applyBorder="1" applyAlignment="1">
      <alignment horizontal="center" vertical="center" wrapText="1"/>
    </xf>
    <xf numFmtId="0" fontId="0" fillId="0" borderId="39" xfId="0" applyBorder="1" applyAlignment="1">
      <alignment horizontal="center" vertical="center" wrapText="1"/>
    </xf>
    <xf numFmtId="0" fontId="0" fillId="0" borderId="7" xfId="0" applyBorder="1" applyAlignment="1">
      <alignment horizontal="center" vertical="center" wrapText="1"/>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0" fillId="0" borderId="9" xfId="0" applyBorder="1" applyAlignment="1">
      <alignment horizontal="center" vertical="center" wrapText="1"/>
    </xf>
    <xf numFmtId="0" fontId="0" fillId="0" borderId="41" xfId="0" applyBorder="1" applyAlignment="1">
      <alignment horizontal="center" vertical="center" wrapText="1"/>
    </xf>
    <xf numFmtId="0" fontId="4" fillId="0" borderId="9" xfId="0" applyFont="1" applyBorder="1" applyAlignment="1">
      <alignment horizontal="center" vertical="center" wrapText="1"/>
    </xf>
    <xf numFmtId="0" fontId="0" fillId="0" borderId="45" xfId="0" applyBorder="1" applyAlignment="1">
      <alignment horizontal="left"/>
    </xf>
    <xf numFmtId="0" fontId="0" fillId="0" borderId="30" xfId="0" applyBorder="1" applyAlignment="1">
      <alignment horizontal="left"/>
    </xf>
    <xf numFmtId="0" fontId="0" fillId="0" borderId="31" xfId="0" applyBorder="1" applyAlignment="1">
      <alignment horizontal="left"/>
    </xf>
    <xf numFmtId="0" fontId="0" fillId="0" borderId="47"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48" xfId="0" applyBorder="1" applyAlignment="1">
      <alignment horizontal="center" vertical="center" wrapText="1"/>
    </xf>
    <xf numFmtId="0" fontId="0" fillId="0" borderId="0" xfId="0" applyBorder="1" applyAlignment="1">
      <alignment horizontal="center" vertical="center" wrapText="1"/>
    </xf>
    <xf numFmtId="0" fontId="0" fillId="0" borderId="8" xfId="0" applyBorder="1" applyAlignment="1">
      <alignment horizontal="center" vertical="center" wrapText="1"/>
    </xf>
    <xf numFmtId="0" fontId="0" fillId="0" borderId="4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5"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0" borderId="52" xfId="0" applyBorder="1" applyAlignment="1">
      <alignment horizontal="center" vertical="center" wrapText="1"/>
    </xf>
    <xf numFmtId="0" fontId="1" fillId="11" borderId="24" xfId="0" applyFont="1" applyFill="1" applyBorder="1" applyAlignment="1">
      <alignment horizontal="center" vertical="center" wrapText="1"/>
    </xf>
    <xf numFmtId="0" fontId="1" fillId="11" borderId="25" xfId="0" applyFont="1" applyFill="1" applyBorder="1" applyAlignment="1">
      <alignment horizontal="center" vertical="center" wrapText="1"/>
    </xf>
    <xf numFmtId="0" fontId="1" fillId="11" borderId="37" xfId="0" applyFont="1" applyFill="1" applyBorder="1" applyAlignment="1">
      <alignment horizontal="center" vertical="center" wrapText="1"/>
    </xf>
    <xf numFmtId="0" fontId="1" fillId="11" borderId="38" xfId="0" applyFont="1" applyFill="1" applyBorder="1" applyAlignment="1">
      <alignment horizontal="center" vertical="center" wrapText="1"/>
    </xf>
    <xf numFmtId="0" fontId="10" fillId="0" borderId="0" xfId="0" applyFont="1" applyBorder="1" applyAlignment="1">
      <alignment horizontal="center"/>
    </xf>
    <xf numFmtId="0" fontId="10" fillId="0" borderId="34" xfId="0" applyFont="1" applyBorder="1" applyAlignment="1">
      <alignment horizontal="center"/>
    </xf>
    <xf numFmtId="0" fontId="18" fillId="0" borderId="1" xfId="0" applyFont="1" applyBorder="1" applyAlignment="1">
      <alignment vertical="center" wrapText="1"/>
    </xf>
    <xf numFmtId="0" fontId="18"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0" fillId="0" borderId="2" xfId="0" applyBorder="1" applyAlignment="1">
      <alignment horizontal="left" vertical="center" wrapText="1"/>
    </xf>
    <xf numFmtId="0" fontId="0" fillId="0" borderId="3" xfId="0" applyBorder="1" applyAlignment="1">
      <alignment horizontal="left" vertical="center" wrapText="1"/>
    </xf>
  </cellXfs>
  <cellStyles count="1">
    <cellStyle name="Normal" xfId="0" builtinId="0"/>
  </cellStyles>
  <dxfs count="4">
    <dxf>
      <fill>
        <patternFill>
          <bgColor rgb="FF00B050"/>
        </patternFill>
      </fill>
    </dxf>
    <dxf>
      <fill>
        <patternFill>
          <bgColor rgb="FFFF0000"/>
        </patternFill>
      </fill>
    </dxf>
    <dxf>
      <fill>
        <patternFill>
          <bgColor rgb="FF7030A0"/>
        </patternFill>
      </fill>
    </dxf>
    <dxf>
      <fill>
        <patternFill>
          <bgColor rgb="FF00B0F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4</xdr:col>
      <xdr:colOff>676275</xdr:colOff>
      <xdr:row>5</xdr:row>
      <xdr:rowOff>962025</xdr:rowOff>
    </xdr:to>
    <xdr:pic>
      <xdr:nvPicPr>
        <xdr:cNvPr id="2" name="1 Imagen"/>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1167" t="-7461" r="-1886" b="-2584"/>
        <a:stretch/>
      </xdr:blipFill>
      <xdr:spPr bwMode="auto">
        <a:xfrm>
          <a:off x="6943725" y="390525"/>
          <a:ext cx="1438275" cy="154305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10</xdr:row>
      <xdr:rowOff>47625</xdr:rowOff>
    </xdr:from>
    <xdr:to>
      <xdr:col>1</xdr:col>
      <xdr:colOff>657225</xdr:colOff>
      <xdr:row>12</xdr:row>
      <xdr:rowOff>133350</xdr:rowOff>
    </xdr:to>
    <xdr:sp macro="" textlink="">
      <xdr:nvSpPr>
        <xdr:cNvPr id="2" name="1 Cheurón"/>
        <xdr:cNvSpPr/>
      </xdr:nvSpPr>
      <xdr:spPr>
        <a:xfrm>
          <a:off x="114300" y="809625"/>
          <a:ext cx="1304925" cy="466725"/>
        </a:xfrm>
        <a:prstGeom prst="chevron">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CO" sz="800" b="1">
              <a:solidFill>
                <a:schemeClr val="tx1"/>
              </a:solidFill>
            </a:rPr>
            <a:t>PROCESOS ESTRATEGICOS</a:t>
          </a:r>
        </a:p>
      </xdr:txBody>
    </xdr:sp>
    <xdr:clientData/>
  </xdr:twoCellAnchor>
  <xdr:twoCellAnchor>
    <xdr:from>
      <xdr:col>0</xdr:col>
      <xdr:colOff>104775</xdr:colOff>
      <xdr:row>16</xdr:row>
      <xdr:rowOff>28575</xdr:rowOff>
    </xdr:from>
    <xdr:to>
      <xdr:col>1</xdr:col>
      <xdr:colOff>647700</xdr:colOff>
      <xdr:row>18</xdr:row>
      <xdr:rowOff>114300</xdr:rowOff>
    </xdr:to>
    <xdr:sp macro="" textlink="">
      <xdr:nvSpPr>
        <xdr:cNvPr id="3" name="2 Cheurón"/>
        <xdr:cNvSpPr/>
      </xdr:nvSpPr>
      <xdr:spPr>
        <a:xfrm>
          <a:off x="104775" y="1933575"/>
          <a:ext cx="1304925" cy="466725"/>
        </a:xfrm>
        <a:prstGeom prst="chevron">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CO" sz="800" b="1">
              <a:solidFill>
                <a:schemeClr val="tx1"/>
              </a:solidFill>
            </a:rPr>
            <a:t>PROCESOS DE REALIZACION</a:t>
          </a:r>
        </a:p>
      </xdr:txBody>
    </xdr:sp>
    <xdr:clientData/>
  </xdr:twoCellAnchor>
  <xdr:twoCellAnchor>
    <xdr:from>
      <xdr:col>0</xdr:col>
      <xdr:colOff>104775</xdr:colOff>
      <xdr:row>22</xdr:row>
      <xdr:rowOff>38100</xdr:rowOff>
    </xdr:from>
    <xdr:to>
      <xdr:col>1</xdr:col>
      <xdr:colOff>647700</xdr:colOff>
      <xdr:row>24</xdr:row>
      <xdr:rowOff>123825</xdr:rowOff>
    </xdr:to>
    <xdr:sp macro="" textlink="">
      <xdr:nvSpPr>
        <xdr:cNvPr id="4" name="3 Cheurón"/>
        <xdr:cNvSpPr/>
      </xdr:nvSpPr>
      <xdr:spPr>
        <a:xfrm>
          <a:off x="104775" y="3086100"/>
          <a:ext cx="1304925" cy="466725"/>
        </a:xfrm>
        <a:prstGeom prst="chevron">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CO" sz="800" b="1">
              <a:solidFill>
                <a:schemeClr val="tx1"/>
              </a:solidFill>
            </a:rPr>
            <a:t>PROCESOS ESTRATEGICOS</a:t>
          </a:r>
        </a:p>
      </xdr:txBody>
    </xdr:sp>
    <xdr:clientData/>
  </xdr:twoCellAnchor>
  <xdr:twoCellAnchor>
    <xdr:from>
      <xdr:col>0</xdr:col>
      <xdr:colOff>95250</xdr:colOff>
      <xdr:row>25</xdr:row>
      <xdr:rowOff>57150</xdr:rowOff>
    </xdr:from>
    <xdr:to>
      <xdr:col>1</xdr:col>
      <xdr:colOff>638175</xdr:colOff>
      <xdr:row>27</xdr:row>
      <xdr:rowOff>142875</xdr:rowOff>
    </xdr:to>
    <xdr:sp macro="" textlink="">
      <xdr:nvSpPr>
        <xdr:cNvPr id="5" name="4 Cheurón"/>
        <xdr:cNvSpPr/>
      </xdr:nvSpPr>
      <xdr:spPr>
        <a:xfrm>
          <a:off x="95250" y="3676650"/>
          <a:ext cx="1304925" cy="466725"/>
        </a:xfrm>
        <a:prstGeom prst="chevron">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CO" sz="800" b="1">
              <a:solidFill>
                <a:schemeClr val="tx1"/>
              </a:solidFill>
            </a:rPr>
            <a:t>PROCESOS DE SOPORTE</a:t>
          </a:r>
        </a:p>
      </xdr:txBody>
    </xdr:sp>
    <xdr:clientData/>
  </xdr:twoCellAnchor>
  <xdr:twoCellAnchor>
    <xdr:from>
      <xdr:col>3</xdr:col>
      <xdr:colOff>152400</xdr:colOff>
      <xdr:row>15</xdr:row>
      <xdr:rowOff>152400</xdr:rowOff>
    </xdr:from>
    <xdr:to>
      <xdr:col>3</xdr:col>
      <xdr:colOff>552450</xdr:colOff>
      <xdr:row>18</xdr:row>
      <xdr:rowOff>66675</xdr:rowOff>
    </xdr:to>
    <xdr:sp macro="" textlink="">
      <xdr:nvSpPr>
        <xdr:cNvPr id="6" name="5 Flecha a la derecha con bandas"/>
        <xdr:cNvSpPr/>
      </xdr:nvSpPr>
      <xdr:spPr>
        <a:xfrm>
          <a:off x="2438400" y="1866900"/>
          <a:ext cx="400050" cy="485775"/>
        </a:xfrm>
        <a:prstGeom prst="stripedRightArrow">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CO" sz="1100"/>
        </a:p>
      </xdr:txBody>
    </xdr:sp>
    <xdr:clientData/>
  </xdr:twoCellAnchor>
  <xdr:twoCellAnchor>
    <xdr:from>
      <xdr:col>9</xdr:col>
      <xdr:colOff>161925</xdr:colOff>
      <xdr:row>15</xdr:row>
      <xdr:rowOff>152400</xdr:rowOff>
    </xdr:from>
    <xdr:to>
      <xdr:col>9</xdr:col>
      <xdr:colOff>561975</xdr:colOff>
      <xdr:row>18</xdr:row>
      <xdr:rowOff>66675</xdr:rowOff>
    </xdr:to>
    <xdr:sp macro="" textlink="">
      <xdr:nvSpPr>
        <xdr:cNvPr id="7" name="6 Flecha a la derecha con bandas"/>
        <xdr:cNvSpPr/>
      </xdr:nvSpPr>
      <xdr:spPr>
        <a:xfrm>
          <a:off x="7019925" y="1866900"/>
          <a:ext cx="400050" cy="485775"/>
        </a:xfrm>
        <a:prstGeom prst="stripedRightArrow">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CO" sz="1100"/>
        </a:p>
      </xdr:txBody>
    </xdr:sp>
    <xdr:clientData/>
  </xdr:twoCellAnchor>
  <xdr:twoCellAnchor>
    <xdr:from>
      <xdr:col>2</xdr:col>
      <xdr:colOff>704850</xdr:colOff>
      <xdr:row>6</xdr:row>
      <xdr:rowOff>0</xdr:rowOff>
    </xdr:from>
    <xdr:to>
      <xdr:col>10</xdr:col>
      <xdr:colOff>409575</xdr:colOff>
      <xdr:row>9</xdr:row>
      <xdr:rowOff>142875</xdr:rowOff>
    </xdr:to>
    <xdr:sp macro="" textlink="">
      <xdr:nvSpPr>
        <xdr:cNvPr id="8" name="7 Flecha curvada hacia abajo"/>
        <xdr:cNvSpPr/>
      </xdr:nvSpPr>
      <xdr:spPr>
        <a:xfrm>
          <a:off x="2228850" y="0"/>
          <a:ext cx="5800725" cy="714375"/>
        </a:xfrm>
        <a:prstGeom prst="curved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CO" sz="1100">
            <a:solidFill>
              <a:schemeClr val="tx1"/>
            </a:solidFill>
          </a:endParaRPr>
        </a:p>
      </xdr:txBody>
    </xdr:sp>
    <xdr:clientData/>
  </xdr:twoCellAnchor>
  <xdr:twoCellAnchor>
    <xdr:from>
      <xdr:col>2</xdr:col>
      <xdr:colOff>704850</xdr:colOff>
      <xdr:row>29</xdr:row>
      <xdr:rowOff>57150</xdr:rowOff>
    </xdr:from>
    <xdr:to>
      <xdr:col>10</xdr:col>
      <xdr:colOff>409575</xdr:colOff>
      <xdr:row>33</xdr:row>
      <xdr:rowOff>9525</xdr:rowOff>
    </xdr:to>
    <xdr:sp macro="" textlink="">
      <xdr:nvSpPr>
        <xdr:cNvPr id="9" name="8 Flecha curvada hacia abajo"/>
        <xdr:cNvSpPr/>
      </xdr:nvSpPr>
      <xdr:spPr>
        <a:xfrm rot="10800000">
          <a:off x="2228850" y="4819650"/>
          <a:ext cx="5800725" cy="714375"/>
        </a:xfrm>
        <a:prstGeom prst="curved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CO" sz="1100">
            <a:solidFill>
              <a:schemeClr val="tx1"/>
            </a:solidFill>
          </a:endParaRPr>
        </a:p>
      </xdr:txBody>
    </xdr:sp>
    <xdr:clientData/>
  </xdr:twoCellAnchor>
  <xdr:twoCellAnchor>
    <xdr:from>
      <xdr:col>5</xdr:col>
      <xdr:colOff>152400</xdr:colOff>
      <xdr:row>15</xdr:row>
      <xdr:rowOff>9525</xdr:rowOff>
    </xdr:from>
    <xdr:to>
      <xdr:col>5</xdr:col>
      <xdr:colOff>514350</xdr:colOff>
      <xdr:row>18</xdr:row>
      <xdr:rowOff>171450</xdr:rowOff>
    </xdr:to>
    <xdr:sp macro="" textlink="">
      <xdr:nvSpPr>
        <xdr:cNvPr id="10" name="9 Cheurón"/>
        <xdr:cNvSpPr/>
      </xdr:nvSpPr>
      <xdr:spPr>
        <a:xfrm>
          <a:off x="3962400" y="2105025"/>
          <a:ext cx="361950" cy="733425"/>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CO" sz="1100">
            <a:solidFill>
              <a:schemeClr val="tx1"/>
            </a:solidFill>
          </a:endParaRPr>
        </a:p>
      </xdr:txBody>
    </xdr:sp>
    <xdr:clientData/>
  </xdr:twoCellAnchor>
  <xdr:twoCellAnchor>
    <xdr:from>
      <xdr:col>7</xdr:col>
      <xdr:colOff>219075</xdr:colOff>
      <xdr:row>15</xdr:row>
      <xdr:rowOff>9525</xdr:rowOff>
    </xdr:from>
    <xdr:to>
      <xdr:col>7</xdr:col>
      <xdr:colOff>581025</xdr:colOff>
      <xdr:row>18</xdr:row>
      <xdr:rowOff>171450</xdr:rowOff>
    </xdr:to>
    <xdr:sp macro="" textlink="">
      <xdr:nvSpPr>
        <xdr:cNvPr id="11" name="10 Cheurón"/>
        <xdr:cNvSpPr/>
      </xdr:nvSpPr>
      <xdr:spPr>
        <a:xfrm>
          <a:off x="5553075" y="2105025"/>
          <a:ext cx="361950" cy="733425"/>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CO"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190500</xdr:colOff>
      <xdr:row>0</xdr:row>
      <xdr:rowOff>119063</xdr:rowOff>
    </xdr:from>
    <xdr:to>
      <xdr:col>0</xdr:col>
      <xdr:colOff>1163843</xdr:colOff>
      <xdr:row>3</xdr:row>
      <xdr:rowOff>23813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119063"/>
          <a:ext cx="973343" cy="666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161925</xdr:rowOff>
    </xdr:from>
    <xdr:to>
      <xdr:col>0</xdr:col>
      <xdr:colOff>1087643</xdr:colOff>
      <xdr:row>4</xdr:row>
      <xdr:rowOff>28575</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61925"/>
          <a:ext cx="973343" cy="666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4</xdr:row>
      <xdr:rowOff>133350</xdr:rowOff>
    </xdr:to>
    <xdr:pic>
      <xdr:nvPicPr>
        <xdr:cNvPr id="2" name="1 Imagen"/>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1167" t="-7461" r="-1886" b="-2584"/>
        <a:stretch/>
      </xdr:blipFill>
      <xdr:spPr bwMode="auto">
        <a:xfrm>
          <a:off x="0" y="0"/>
          <a:ext cx="1428750" cy="895350"/>
        </a:xfrm>
        <a:prstGeom prst="rect">
          <a:avLst/>
        </a:prstGeom>
        <a:noFill/>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A31"/>
  <sheetViews>
    <sheetView workbookViewId="0">
      <selection activeCell="C7" sqref="C7"/>
    </sheetView>
  </sheetViews>
  <sheetFormatPr baseColWidth="10" defaultRowHeight="15" x14ac:dyDescent="0.25"/>
  <cols>
    <col min="1" max="1" width="81.28515625" style="2" customWidth="1"/>
    <col min="2" max="16384" width="11.42578125" style="2"/>
  </cols>
  <sheetData>
    <row r="2" spans="1:1" ht="15.75" x14ac:dyDescent="0.25">
      <c r="A2" s="9" t="s">
        <v>61</v>
      </c>
    </row>
    <row r="3" spans="1:1" ht="15.75" x14ac:dyDescent="0.25">
      <c r="A3" s="9"/>
    </row>
    <row r="4" spans="1:1" ht="13.5" customHeight="1" thickBot="1" x14ac:dyDescent="0.3"/>
    <row r="5" spans="1:1" ht="16.5" customHeight="1" thickBot="1" x14ac:dyDescent="0.3">
      <c r="A5" s="18" t="s">
        <v>22</v>
      </c>
    </row>
    <row r="6" spans="1:1" ht="157.5" thickBot="1" x14ac:dyDescent="0.3">
      <c r="A6" s="10" t="s">
        <v>24</v>
      </c>
    </row>
    <row r="7" spans="1:1" x14ac:dyDescent="0.25">
      <c r="A7" s="16"/>
    </row>
    <row r="8" spans="1:1" ht="15.75" thickBot="1" x14ac:dyDescent="0.3"/>
    <row r="9" spans="1:1" ht="16.5" customHeight="1" thickBot="1" x14ac:dyDescent="0.3">
      <c r="A9" s="18" t="s">
        <v>23</v>
      </c>
    </row>
    <row r="10" spans="1:1" ht="110.25" customHeight="1" thickBot="1" x14ac:dyDescent="0.3">
      <c r="A10" s="10" t="s">
        <v>62</v>
      </c>
    </row>
    <row r="11" spans="1:1" x14ac:dyDescent="0.25">
      <c r="A11" s="16"/>
    </row>
    <row r="12" spans="1:1" ht="15.75" thickBot="1" x14ac:dyDescent="0.3"/>
    <row r="13" spans="1:1" ht="16.5" customHeight="1" thickBot="1" x14ac:dyDescent="0.3">
      <c r="A13" s="18" t="s">
        <v>25</v>
      </c>
    </row>
    <row r="14" spans="1:1" ht="105.75" thickBot="1" x14ac:dyDescent="0.3">
      <c r="A14" s="11" t="s">
        <v>63</v>
      </c>
    </row>
    <row r="15" spans="1:1" x14ac:dyDescent="0.25">
      <c r="A15" s="6"/>
    </row>
    <row r="16" spans="1:1" ht="17.100000000000001" customHeight="1" thickBot="1" x14ac:dyDescent="0.3"/>
    <row r="17" spans="1:1" ht="16.5" customHeight="1" thickBot="1" x14ac:dyDescent="0.3">
      <c r="A17" s="18" t="s">
        <v>26</v>
      </c>
    </row>
    <row r="18" spans="1:1" ht="105.75" thickBot="1" x14ac:dyDescent="0.3">
      <c r="A18" s="12" t="s">
        <v>64</v>
      </c>
    </row>
    <row r="19" spans="1:1" x14ac:dyDescent="0.25">
      <c r="A19" s="17"/>
    </row>
    <row r="20" spans="1:1" ht="15.75" thickBot="1" x14ac:dyDescent="0.3"/>
    <row r="21" spans="1:1" ht="16.5" customHeight="1" thickBot="1" x14ac:dyDescent="0.3">
      <c r="A21" s="18" t="s">
        <v>33</v>
      </c>
    </row>
    <row r="22" spans="1:1" ht="30" x14ac:dyDescent="0.25">
      <c r="A22" s="13" t="s">
        <v>67</v>
      </c>
    </row>
    <row r="23" spans="1:1" ht="16.5" customHeight="1" x14ac:dyDescent="0.25">
      <c r="A23" s="19" t="s">
        <v>35</v>
      </c>
    </row>
    <row r="24" spans="1:1" x14ac:dyDescent="0.25">
      <c r="A24" s="14" t="s">
        <v>65</v>
      </c>
    </row>
    <row r="25" spans="1:1" ht="30.75" thickBot="1" x14ac:dyDescent="0.3">
      <c r="A25" s="15" t="s">
        <v>68</v>
      </c>
    </row>
    <row r="26" spans="1:1" ht="12" customHeight="1" x14ac:dyDescent="0.25">
      <c r="A26" s="3"/>
    </row>
    <row r="27" spans="1:1" ht="12" customHeight="1" thickBot="1" x14ac:dyDescent="0.3">
      <c r="A27" s="4"/>
    </row>
    <row r="28" spans="1:1" ht="30" x14ac:dyDescent="0.25">
      <c r="A28" s="13" t="s">
        <v>69</v>
      </c>
    </row>
    <row r="29" spans="1:1" ht="16.5" customHeight="1" x14ac:dyDescent="0.25">
      <c r="A29" s="19" t="s">
        <v>35</v>
      </c>
    </row>
    <row r="30" spans="1:1" ht="30" x14ac:dyDescent="0.25">
      <c r="A30" s="14" t="s">
        <v>66</v>
      </c>
    </row>
    <row r="31" spans="1:1" ht="30.75" thickBot="1" x14ac:dyDescent="0.3">
      <c r="A31" s="15" t="s">
        <v>70</v>
      </c>
    </row>
  </sheetData>
  <printOptions horizontalCentered="1"/>
  <pageMargins left="0.9055118110236221" right="0.9055118110236221" top="0.74803149606299213" bottom="0.55118110236220474" header="0" footer="0"/>
  <pageSetup paperSize="5"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K32"/>
  <sheetViews>
    <sheetView zoomScale="80" zoomScaleNormal="80" workbookViewId="0">
      <selection activeCell="M24" sqref="M24"/>
    </sheetView>
  </sheetViews>
  <sheetFormatPr baseColWidth="10" defaultRowHeight="15" x14ac:dyDescent="0.25"/>
  <cols>
    <col min="1" max="16384" width="11.42578125" style="2"/>
  </cols>
  <sheetData>
    <row r="2" spans="1:11" ht="21" x14ac:dyDescent="0.25">
      <c r="A2" s="62" t="s">
        <v>60</v>
      </c>
      <c r="B2" s="62"/>
      <c r="C2" s="62"/>
      <c r="D2" s="62"/>
      <c r="E2" s="62"/>
      <c r="F2" s="62"/>
      <c r="G2" s="62"/>
      <c r="H2" s="62"/>
      <c r="I2" s="62"/>
      <c r="J2" s="62"/>
      <c r="K2" s="62"/>
    </row>
    <row r="3" spans="1:11" ht="15" customHeight="1" x14ac:dyDescent="0.25">
      <c r="A3" s="67" t="s">
        <v>61</v>
      </c>
      <c r="B3" s="67"/>
      <c r="C3" s="67"/>
      <c r="D3" s="67"/>
      <c r="E3" s="67"/>
      <c r="F3" s="67"/>
      <c r="G3" s="67"/>
      <c r="H3" s="67"/>
      <c r="I3" s="67"/>
      <c r="J3" s="67"/>
      <c r="K3" s="67"/>
    </row>
    <row r="4" spans="1:11" ht="15" customHeight="1" x14ac:dyDescent="0.25">
      <c r="C4" s="8"/>
      <c r="D4" s="8"/>
      <c r="E4" s="8"/>
      <c r="F4" s="8"/>
      <c r="G4" s="8"/>
      <c r="H4" s="8"/>
      <c r="I4" s="8"/>
      <c r="J4" s="8"/>
      <c r="K4" s="8"/>
    </row>
    <row r="8" spans="1:11" x14ac:dyDescent="0.25">
      <c r="E8" s="63" t="s">
        <v>44</v>
      </c>
      <c r="F8" s="63"/>
      <c r="G8" s="63"/>
      <c r="H8" s="63"/>
      <c r="I8" s="63"/>
    </row>
    <row r="11" spans="1:11" x14ac:dyDescent="0.25">
      <c r="C11" s="83" t="s">
        <v>5</v>
      </c>
      <c r="E11" s="74" t="s">
        <v>36</v>
      </c>
      <c r="F11" s="75"/>
      <c r="G11" s="75"/>
      <c r="H11" s="75"/>
      <c r="I11" s="76"/>
      <c r="K11" s="83" t="s">
        <v>7</v>
      </c>
    </row>
    <row r="12" spans="1:11" x14ac:dyDescent="0.25">
      <c r="C12" s="84"/>
      <c r="E12" s="77"/>
      <c r="F12" s="78"/>
      <c r="G12" s="78"/>
      <c r="H12" s="78"/>
      <c r="I12" s="79"/>
      <c r="K12" s="84"/>
    </row>
    <row r="13" spans="1:11" x14ac:dyDescent="0.25">
      <c r="C13" s="84"/>
      <c r="E13" s="80"/>
      <c r="F13" s="81"/>
      <c r="G13" s="81"/>
      <c r="H13" s="81"/>
      <c r="I13" s="82"/>
      <c r="K13" s="84"/>
    </row>
    <row r="14" spans="1:11" x14ac:dyDescent="0.25">
      <c r="C14" s="84"/>
      <c r="E14" s="68" t="s">
        <v>38</v>
      </c>
      <c r="G14" s="68" t="s">
        <v>39</v>
      </c>
      <c r="I14" s="71" t="s">
        <v>40</v>
      </c>
      <c r="K14" s="84"/>
    </row>
    <row r="15" spans="1:11" x14ac:dyDescent="0.25">
      <c r="C15" s="84"/>
      <c r="E15" s="69"/>
      <c r="G15" s="69"/>
      <c r="I15" s="72"/>
      <c r="K15" s="84"/>
    </row>
    <row r="16" spans="1:11" x14ac:dyDescent="0.25">
      <c r="C16" s="84"/>
      <c r="E16" s="69"/>
      <c r="G16" s="69"/>
      <c r="I16" s="72"/>
      <c r="K16" s="84"/>
    </row>
    <row r="17" spans="3:11" x14ac:dyDescent="0.25">
      <c r="C17" s="84"/>
      <c r="E17" s="69"/>
      <c r="G17" s="69"/>
      <c r="I17" s="72"/>
      <c r="K17" s="84"/>
    </row>
    <row r="18" spans="3:11" x14ac:dyDescent="0.25">
      <c r="C18" s="84"/>
      <c r="E18" s="69"/>
      <c r="G18" s="69"/>
      <c r="I18" s="72"/>
      <c r="K18" s="84"/>
    </row>
    <row r="19" spans="3:11" x14ac:dyDescent="0.25">
      <c r="C19" s="84"/>
      <c r="E19" s="69"/>
      <c r="G19" s="69"/>
      <c r="I19" s="72"/>
      <c r="K19" s="84"/>
    </row>
    <row r="20" spans="3:11" x14ac:dyDescent="0.25">
      <c r="C20" s="84"/>
      <c r="E20" s="69"/>
      <c r="G20" s="69"/>
      <c r="I20" s="72"/>
      <c r="K20" s="84"/>
    </row>
    <row r="21" spans="3:11" x14ac:dyDescent="0.25">
      <c r="C21" s="84"/>
      <c r="E21" s="69"/>
      <c r="G21" s="69"/>
      <c r="I21" s="72"/>
      <c r="K21" s="84"/>
    </row>
    <row r="22" spans="3:11" x14ac:dyDescent="0.25">
      <c r="C22" s="84"/>
      <c r="E22" s="70"/>
      <c r="G22" s="70"/>
      <c r="I22" s="73"/>
      <c r="K22" s="84"/>
    </row>
    <row r="23" spans="3:11" x14ac:dyDescent="0.25">
      <c r="C23" s="84"/>
      <c r="E23" s="74" t="s">
        <v>37</v>
      </c>
      <c r="F23" s="75"/>
      <c r="G23" s="75"/>
      <c r="H23" s="75"/>
      <c r="I23" s="76"/>
      <c r="K23" s="84"/>
    </row>
    <row r="24" spans="3:11" x14ac:dyDescent="0.25">
      <c r="C24" s="84"/>
      <c r="E24" s="77"/>
      <c r="F24" s="78"/>
      <c r="G24" s="78"/>
      <c r="H24" s="78"/>
      <c r="I24" s="79"/>
      <c r="K24" s="84"/>
    </row>
    <row r="25" spans="3:11" x14ac:dyDescent="0.25">
      <c r="C25" s="85"/>
      <c r="E25" s="80"/>
      <c r="F25" s="81"/>
      <c r="G25" s="81"/>
      <c r="H25" s="81"/>
      <c r="I25" s="82"/>
      <c r="K25" s="85"/>
    </row>
    <row r="26" spans="3:11" x14ac:dyDescent="0.25">
      <c r="E26" s="64" t="s">
        <v>41</v>
      </c>
      <c r="G26" s="64" t="s">
        <v>42</v>
      </c>
      <c r="I26" s="64" t="s">
        <v>43</v>
      </c>
    </row>
    <row r="27" spans="3:11" x14ac:dyDescent="0.25">
      <c r="E27" s="65"/>
      <c r="G27" s="65"/>
      <c r="I27" s="65"/>
    </row>
    <row r="28" spans="3:11" x14ac:dyDescent="0.25">
      <c r="E28" s="66"/>
      <c r="G28" s="66"/>
      <c r="I28" s="66"/>
    </row>
    <row r="32" spans="3:11" x14ac:dyDescent="0.25">
      <c r="E32" s="63" t="s">
        <v>44</v>
      </c>
      <c r="F32" s="63"/>
      <c r="G32" s="63"/>
      <c r="H32" s="63"/>
      <c r="I32" s="63"/>
    </row>
  </sheetData>
  <mergeCells count="14">
    <mergeCell ref="A2:K2"/>
    <mergeCell ref="E32:I32"/>
    <mergeCell ref="E26:E28"/>
    <mergeCell ref="G26:G28"/>
    <mergeCell ref="I26:I28"/>
    <mergeCell ref="A3:K3"/>
    <mergeCell ref="E14:E22"/>
    <mergeCell ref="G14:G22"/>
    <mergeCell ref="I14:I22"/>
    <mergeCell ref="E23:I25"/>
    <mergeCell ref="E11:I13"/>
    <mergeCell ref="C11:C25"/>
    <mergeCell ref="K11:K25"/>
    <mergeCell ref="E8:I8"/>
  </mergeCells>
  <pageMargins left="0.51181102362204722" right="0.51181102362204722" top="0.74803149606299213" bottom="0.74803149606299213" header="0.31496062992125984" footer="0.31496062992125984"/>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5"/>
  <sheetViews>
    <sheetView showGridLines="0" topLeftCell="D4" zoomScale="80" zoomScaleNormal="80" workbookViewId="0">
      <selection activeCell="D25" sqref="D25:D26"/>
    </sheetView>
  </sheetViews>
  <sheetFormatPr baseColWidth="10" defaultRowHeight="15" x14ac:dyDescent="0.25"/>
  <cols>
    <col min="1" max="1" width="19.42578125" customWidth="1"/>
    <col min="2" max="2" width="20.42578125" bestFit="1" customWidth="1"/>
    <col min="3" max="3" width="44.85546875" customWidth="1"/>
    <col min="4" max="4" width="62.28515625" customWidth="1"/>
    <col min="5" max="5" width="29.7109375" customWidth="1"/>
    <col min="6" max="6" width="47.7109375" customWidth="1"/>
    <col min="7" max="7" width="10.85546875" bestFit="1" customWidth="1"/>
    <col min="8" max="8" width="11.5703125" customWidth="1"/>
    <col min="9" max="9" width="13.28515625" customWidth="1"/>
    <col min="10" max="10" width="13.7109375" customWidth="1"/>
  </cols>
  <sheetData>
    <row r="1" spans="1:10" x14ac:dyDescent="0.25">
      <c r="F1" s="44" t="s">
        <v>0</v>
      </c>
      <c r="G1" s="28">
        <v>0.25</v>
      </c>
      <c r="H1" s="29">
        <v>0.5</v>
      </c>
      <c r="I1" s="30">
        <v>0.75</v>
      </c>
      <c r="J1" s="31">
        <v>1</v>
      </c>
    </row>
    <row r="2" spans="1:10" ht="23.25" x14ac:dyDescent="0.35">
      <c r="B2" s="169" t="s">
        <v>71</v>
      </c>
      <c r="C2" s="169"/>
      <c r="D2" s="169"/>
      <c r="E2" s="169"/>
      <c r="F2" s="44" t="s">
        <v>20</v>
      </c>
      <c r="G2" s="32">
        <v>2.5</v>
      </c>
      <c r="H2" s="33">
        <v>5</v>
      </c>
      <c r="I2" s="34">
        <v>7.5</v>
      </c>
      <c r="J2" s="35">
        <v>10</v>
      </c>
    </row>
    <row r="3" spans="1:10" ht="21.75" thickBot="1" x14ac:dyDescent="0.4">
      <c r="B3" s="168" t="s">
        <v>139</v>
      </c>
      <c r="C3" s="170"/>
      <c r="D3" s="168"/>
      <c r="E3" s="168"/>
      <c r="F3" s="44" t="s">
        <v>19</v>
      </c>
      <c r="G3" s="20">
        <f>+G1*G2</f>
        <v>0.625</v>
      </c>
      <c r="H3" s="20">
        <f t="shared" ref="H3:J3" si="0">+H1*H2</f>
        <v>2.5</v>
      </c>
      <c r="I3" s="20">
        <f t="shared" si="0"/>
        <v>5.625</v>
      </c>
      <c r="J3" s="20">
        <f t="shared" si="0"/>
        <v>10</v>
      </c>
    </row>
    <row r="4" spans="1:10" ht="15.75" thickBot="1" x14ac:dyDescent="0.3">
      <c r="F4" s="44" t="s">
        <v>31</v>
      </c>
      <c r="G4" s="21" t="s">
        <v>27</v>
      </c>
      <c r="H4" s="21" t="s">
        <v>28</v>
      </c>
      <c r="I4" s="21" t="s">
        <v>29</v>
      </c>
      <c r="J4" s="43" t="s">
        <v>30</v>
      </c>
    </row>
    <row r="5" spans="1:10" ht="15.75" thickBot="1" x14ac:dyDescent="0.3">
      <c r="G5" s="100" t="s">
        <v>19</v>
      </c>
      <c r="H5" s="101"/>
      <c r="I5" s="101"/>
      <c r="J5" s="102"/>
    </row>
    <row r="6" spans="1:10" ht="80.25" customHeight="1" thickBot="1" x14ac:dyDescent="0.3">
      <c r="A6" s="24" t="s">
        <v>1</v>
      </c>
      <c r="B6" s="25" t="s">
        <v>13</v>
      </c>
      <c r="C6" s="25" t="s">
        <v>2</v>
      </c>
      <c r="D6" s="25" t="s">
        <v>9</v>
      </c>
      <c r="E6" s="25" t="s">
        <v>17</v>
      </c>
      <c r="F6" s="25" t="s">
        <v>18</v>
      </c>
      <c r="G6" s="26" t="s">
        <v>0</v>
      </c>
      <c r="H6" s="26" t="s">
        <v>20</v>
      </c>
      <c r="I6" s="26" t="s">
        <v>21</v>
      </c>
      <c r="J6" s="27" t="s">
        <v>31</v>
      </c>
    </row>
    <row r="7" spans="1:10" s="1" customFormat="1" ht="34.5" customHeight="1" x14ac:dyDescent="0.25">
      <c r="A7" s="93" t="s">
        <v>141</v>
      </c>
      <c r="B7" s="98" t="s">
        <v>5</v>
      </c>
      <c r="C7" s="90" t="s">
        <v>142</v>
      </c>
      <c r="D7" s="23" t="s">
        <v>32</v>
      </c>
      <c r="E7" s="92" t="s">
        <v>12</v>
      </c>
      <c r="F7" s="54" t="s">
        <v>96</v>
      </c>
      <c r="G7" s="58">
        <v>0.5</v>
      </c>
      <c r="H7" s="58">
        <v>10</v>
      </c>
      <c r="I7" s="45">
        <f>+G7*H7</f>
        <v>5</v>
      </c>
      <c r="J7" s="46" t="str">
        <f t="shared" ref="J7:J44" si="1">+IF(I7&gt;=$I$3,"INADMISIBLE",IF(AND(I7&gt;$H$3,I7&lt;$I$3),"INACEPTABLE",IF(AND(I7&gt;$G$3,I7&lt;$H$3),"TOLERABLE",IF(I7&lt;=$G$3,"ACEPTABLE",0))))</f>
        <v>INACEPTABLE</v>
      </c>
    </row>
    <row r="8" spans="1:10" s="1" customFormat="1" ht="26.25" customHeight="1" x14ac:dyDescent="0.25">
      <c r="A8" s="94"/>
      <c r="B8" s="99"/>
      <c r="C8" s="86"/>
      <c r="D8" s="165" t="s">
        <v>10</v>
      </c>
      <c r="E8" s="91"/>
      <c r="F8" s="55" t="s">
        <v>97</v>
      </c>
      <c r="G8" s="59">
        <v>0.5</v>
      </c>
      <c r="H8" s="59">
        <v>10</v>
      </c>
      <c r="I8" s="47">
        <f t="shared" ref="I8:I24" si="2">+G8*H8</f>
        <v>5</v>
      </c>
      <c r="J8" s="48" t="str">
        <f t="shared" si="1"/>
        <v>INACEPTABLE</v>
      </c>
    </row>
    <row r="9" spans="1:10" s="1" customFormat="1" ht="29.25" customHeight="1" x14ac:dyDescent="0.25">
      <c r="A9" s="94"/>
      <c r="B9" s="99"/>
      <c r="C9" s="86"/>
      <c r="D9" s="22" t="s">
        <v>143</v>
      </c>
      <c r="E9" s="91" t="s">
        <v>11</v>
      </c>
      <c r="F9" s="55" t="s">
        <v>98</v>
      </c>
      <c r="G9" s="59">
        <v>0.5</v>
      </c>
      <c r="H9" s="59">
        <v>10</v>
      </c>
      <c r="I9" s="47">
        <f t="shared" si="2"/>
        <v>5</v>
      </c>
      <c r="J9" s="48" t="str">
        <f t="shared" si="1"/>
        <v>INACEPTABLE</v>
      </c>
    </row>
    <row r="10" spans="1:10" s="1" customFormat="1" ht="36.75" customHeight="1" x14ac:dyDescent="0.25">
      <c r="A10" s="94"/>
      <c r="B10" s="99"/>
      <c r="C10" s="86"/>
      <c r="D10" s="165" t="s">
        <v>76</v>
      </c>
      <c r="E10" s="91"/>
      <c r="F10" s="55" t="s">
        <v>99</v>
      </c>
      <c r="G10" s="59">
        <v>0.25</v>
      </c>
      <c r="H10" s="59">
        <v>8</v>
      </c>
      <c r="I10" s="47">
        <f t="shared" si="2"/>
        <v>2</v>
      </c>
      <c r="J10" s="48" t="str">
        <f t="shared" si="1"/>
        <v>TOLERABLE</v>
      </c>
    </row>
    <row r="11" spans="1:10" s="1" customFormat="1" ht="38.25" customHeight="1" x14ac:dyDescent="0.25">
      <c r="A11" s="94"/>
      <c r="B11" s="99"/>
      <c r="C11" s="86"/>
      <c r="D11" s="22" t="s">
        <v>145</v>
      </c>
      <c r="E11" s="91" t="s">
        <v>91</v>
      </c>
      <c r="F11" s="55" t="s">
        <v>100</v>
      </c>
      <c r="G11" s="59">
        <v>0.5</v>
      </c>
      <c r="H11" s="59">
        <v>10</v>
      </c>
      <c r="I11" s="47">
        <f t="shared" si="2"/>
        <v>5</v>
      </c>
      <c r="J11" s="48" t="str">
        <f t="shared" si="1"/>
        <v>INACEPTABLE</v>
      </c>
    </row>
    <row r="12" spans="1:10" s="1" customFormat="1" ht="29.25" customHeight="1" x14ac:dyDescent="0.25">
      <c r="A12" s="94"/>
      <c r="B12" s="99"/>
      <c r="C12" s="86"/>
      <c r="D12" s="22" t="s">
        <v>90</v>
      </c>
      <c r="E12" s="91"/>
      <c r="F12" s="55" t="s">
        <v>101</v>
      </c>
      <c r="G12" s="59">
        <v>0.75</v>
      </c>
      <c r="H12" s="59">
        <v>6</v>
      </c>
      <c r="I12" s="47">
        <f t="shared" si="2"/>
        <v>4.5</v>
      </c>
      <c r="J12" s="48" t="str">
        <f t="shared" si="1"/>
        <v>INACEPTABLE</v>
      </c>
    </row>
    <row r="13" spans="1:10" s="1" customFormat="1" ht="34.5" customHeight="1" x14ac:dyDescent="0.25">
      <c r="A13" s="94"/>
      <c r="B13" s="99"/>
      <c r="C13" s="86"/>
      <c r="D13" s="88" t="s">
        <v>146</v>
      </c>
      <c r="E13" s="86" t="s">
        <v>92</v>
      </c>
      <c r="F13" s="55" t="s">
        <v>156</v>
      </c>
      <c r="G13" s="59">
        <v>0.75</v>
      </c>
      <c r="H13" s="59">
        <v>8</v>
      </c>
      <c r="I13" s="49">
        <f t="shared" si="2"/>
        <v>6</v>
      </c>
      <c r="J13" s="48" t="str">
        <f t="shared" si="1"/>
        <v>INADMISIBLE</v>
      </c>
    </row>
    <row r="14" spans="1:10" s="1" customFormat="1" ht="36.75" customHeight="1" x14ac:dyDescent="0.25">
      <c r="A14" s="94"/>
      <c r="B14" s="99"/>
      <c r="C14" s="86"/>
      <c r="D14" s="88"/>
      <c r="E14" s="86"/>
      <c r="F14" s="55" t="s">
        <v>102</v>
      </c>
      <c r="G14" s="59">
        <v>0.25</v>
      </c>
      <c r="H14" s="59">
        <v>8</v>
      </c>
      <c r="I14" s="49">
        <f t="shared" si="2"/>
        <v>2</v>
      </c>
      <c r="J14" s="48" t="str">
        <f t="shared" si="1"/>
        <v>TOLERABLE</v>
      </c>
    </row>
    <row r="15" spans="1:10" s="1" customFormat="1" ht="38.25" customHeight="1" x14ac:dyDescent="0.25">
      <c r="A15" s="94"/>
      <c r="B15" s="99"/>
      <c r="C15" s="86" t="s">
        <v>144</v>
      </c>
      <c r="D15" s="88" t="s">
        <v>34</v>
      </c>
      <c r="E15" s="91" t="s">
        <v>12</v>
      </c>
      <c r="F15" s="55" t="s">
        <v>96</v>
      </c>
      <c r="G15" s="59">
        <v>0.75</v>
      </c>
      <c r="H15" s="59">
        <v>10</v>
      </c>
      <c r="I15" s="49">
        <f t="shared" si="2"/>
        <v>7.5</v>
      </c>
      <c r="J15" s="48" t="str">
        <f t="shared" si="1"/>
        <v>INADMISIBLE</v>
      </c>
    </row>
    <row r="16" spans="1:10" s="1" customFormat="1" ht="27" customHeight="1" x14ac:dyDescent="0.25">
      <c r="A16" s="94"/>
      <c r="B16" s="99"/>
      <c r="C16" s="86"/>
      <c r="D16" s="88"/>
      <c r="E16" s="91"/>
      <c r="F16" s="55" t="s">
        <v>97</v>
      </c>
      <c r="G16" s="59">
        <v>0.75</v>
      </c>
      <c r="H16" s="59">
        <v>10</v>
      </c>
      <c r="I16" s="49">
        <f t="shared" si="2"/>
        <v>7.5</v>
      </c>
      <c r="J16" s="48" t="str">
        <f t="shared" si="1"/>
        <v>INADMISIBLE</v>
      </c>
    </row>
    <row r="17" spans="1:13" s="1" customFormat="1" ht="34.5" customHeight="1" x14ac:dyDescent="0.25">
      <c r="A17" s="94"/>
      <c r="B17" s="99"/>
      <c r="C17" s="86"/>
      <c r="D17" s="88" t="s">
        <v>10</v>
      </c>
      <c r="E17" s="86" t="s">
        <v>93</v>
      </c>
      <c r="F17" s="55" t="s">
        <v>103</v>
      </c>
      <c r="G17" s="59">
        <v>0.25</v>
      </c>
      <c r="H17" s="59">
        <v>8</v>
      </c>
      <c r="I17" s="49">
        <f t="shared" si="2"/>
        <v>2</v>
      </c>
      <c r="J17" s="48" t="str">
        <f t="shared" si="1"/>
        <v>TOLERABLE</v>
      </c>
    </row>
    <row r="18" spans="1:13" s="1" customFormat="1" ht="29.25" customHeight="1" x14ac:dyDescent="0.25">
      <c r="A18" s="94"/>
      <c r="B18" s="99"/>
      <c r="C18" s="86"/>
      <c r="D18" s="88"/>
      <c r="E18" s="86"/>
      <c r="F18" s="55" t="s">
        <v>104</v>
      </c>
      <c r="G18" s="59">
        <v>0.1</v>
      </c>
      <c r="H18" s="59">
        <v>8</v>
      </c>
      <c r="I18" s="49">
        <f t="shared" si="2"/>
        <v>0.8</v>
      </c>
      <c r="J18" s="48" t="str">
        <f t="shared" si="1"/>
        <v>TOLERABLE</v>
      </c>
    </row>
    <row r="19" spans="1:13" s="1" customFormat="1" ht="30" x14ac:dyDescent="0.25">
      <c r="A19" s="94"/>
      <c r="B19" s="99"/>
      <c r="C19" s="86" t="s">
        <v>147</v>
      </c>
      <c r="D19" s="22" t="s">
        <v>32</v>
      </c>
      <c r="E19" s="86" t="s">
        <v>94</v>
      </c>
      <c r="F19" s="55" t="s">
        <v>105</v>
      </c>
      <c r="G19" s="59">
        <v>0.4</v>
      </c>
      <c r="H19" s="59">
        <v>10</v>
      </c>
      <c r="I19" s="47">
        <f t="shared" si="2"/>
        <v>4</v>
      </c>
      <c r="J19" s="48" t="str">
        <f t="shared" si="1"/>
        <v>INACEPTABLE</v>
      </c>
    </row>
    <row r="20" spans="1:13" s="1" customFormat="1" ht="30" x14ac:dyDescent="0.25">
      <c r="A20" s="94"/>
      <c r="B20" s="99"/>
      <c r="C20" s="86"/>
      <c r="D20" s="22" t="s">
        <v>77</v>
      </c>
      <c r="E20" s="86"/>
      <c r="F20" s="55" t="s">
        <v>157</v>
      </c>
      <c r="G20" s="59">
        <v>0.4</v>
      </c>
      <c r="H20" s="59">
        <v>10</v>
      </c>
      <c r="I20" s="47">
        <f t="shared" si="2"/>
        <v>4</v>
      </c>
      <c r="J20" s="48" t="str">
        <f t="shared" si="1"/>
        <v>INACEPTABLE</v>
      </c>
    </row>
    <row r="21" spans="1:13" s="1" customFormat="1" ht="30" x14ac:dyDescent="0.25">
      <c r="A21" s="94"/>
      <c r="B21" s="99"/>
      <c r="C21" s="86"/>
      <c r="D21" s="22" t="s">
        <v>78</v>
      </c>
      <c r="E21" s="91" t="s">
        <v>11</v>
      </c>
      <c r="F21" s="55" t="s">
        <v>101</v>
      </c>
      <c r="G21" s="59">
        <v>0.1</v>
      </c>
      <c r="H21" s="59">
        <v>8</v>
      </c>
      <c r="I21" s="49">
        <f t="shared" si="2"/>
        <v>0.8</v>
      </c>
      <c r="J21" s="48" t="str">
        <f t="shared" si="1"/>
        <v>TOLERABLE</v>
      </c>
    </row>
    <row r="22" spans="1:13" s="1" customFormat="1" ht="33" customHeight="1" x14ac:dyDescent="0.25">
      <c r="A22" s="94"/>
      <c r="B22" s="99"/>
      <c r="C22" s="86"/>
      <c r="D22" s="22" t="s">
        <v>79</v>
      </c>
      <c r="E22" s="91"/>
      <c r="F22" s="55" t="s">
        <v>106</v>
      </c>
      <c r="G22" s="59">
        <v>0.3</v>
      </c>
      <c r="H22" s="59">
        <v>5</v>
      </c>
      <c r="I22" s="49">
        <f t="shared" si="2"/>
        <v>1.5</v>
      </c>
      <c r="J22" s="48" t="str">
        <f t="shared" si="1"/>
        <v>TOLERABLE</v>
      </c>
    </row>
    <row r="23" spans="1:13" s="1" customFormat="1" ht="30" x14ac:dyDescent="0.25">
      <c r="A23" s="94"/>
      <c r="B23" s="99"/>
      <c r="C23" s="86" t="s">
        <v>148</v>
      </c>
      <c r="D23" s="22" t="s">
        <v>32</v>
      </c>
      <c r="E23" s="91" t="s">
        <v>14</v>
      </c>
      <c r="F23" s="55" t="s">
        <v>159</v>
      </c>
      <c r="G23" s="59">
        <v>0.4</v>
      </c>
      <c r="H23" s="59">
        <v>8</v>
      </c>
      <c r="I23" s="47">
        <f t="shared" si="2"/>
        <v>3.2</v>
      </c>
      <c r="J23" s="48" t="str">
        <f t="shared" si="1"/>
        <v>INACEPTABLE</v>
      </c>
    </row>
    <row r="24" spans="1:13" s="1" customFormat="1" ht="32.25" customHeight="1" x14ac:dyDescent="0.25">
      <c r="A24" s="94"/>
      <c r="B24" s="99"/>
      <c r="C24" s="86"/>
      <c r="D24" s="22" t="s">
        <v>80</v>
      </c>
      <c r="E24" s="91"/>
      <c r="F24" s="55" t="s">
        <v>107</v>
      </c>
      <c r="G24" s="59">
        <v>0.1</v>
      </c>
      <c r="H24" s="59">
        <v>6</v>
      </c>
      <c r="I24" s="49">
        <f t="shared" si="2"/>
        <v>0.60000000000000009</v>
      </c>
      <c r="J24" s="48" t="str">
        <f t="shared" si="1"/>
        <v>ACEPTABLE</v>
      </c>
    </row>
    <row r="25" spans="1:13" s="1" customFormat="1" ht="30" x14ac:dyDescent="0.25">
      <c r="A25" s="94"/>
      <c r="B25" s="99"/>
      <c r="C25" s="86"/>
      <c r="D25" s="172" t="s">
        <v>145</v>
      </c>
      <c r="E25" s="86" t="s">
        <v>93</v>
      </c>
      <c r="F25" s="55" t="s">
        <v>108</v>
      </c>
      <c r="G25" s="59">
        <v>0.1</v>
      </c>
      <c r="H25" s="59">
        <v>6</v>
      </c>
      <c r="I25" s="49">
        <f t="shared" ref="I25:I28" si="3">+G25*H25</f>
        <v>0.60000000000000009</v>
      </c>
      <c r="J25" s="48" t="str">
        <f t="shared" si="1"/>
        <v>ACEPTABLE</v>
      </c>
    </row>
    <row r="26" spans="1:13" s="1" customFormat="1" x14ac:dyDescent="0.25">
      <c r="A26" s="94"/>
      <c r="B26" s="99"/>
      <c r="C26" s="86"/>
      <c r="D26" s="173"/>
      <c r="E26" s="86"/>
      <c r="F26" s="104" t="s">
        <v>158</v>
      </c>
      <c r="G26" s="105">
        <v>0.1</v>
      </c>
      <c r="H26" s="105">
        <v>6</v>
      </c>
      <c r="I26" s="106">
        <f t="shared" si="3"/>
        <v>0.60000000000000009</v>
      </c>
      <c r="J26" s="103" t="str">
        <f t="shared" si="1"/>
        <v>ACEPTABLE</v>
      </c>
    </row>
    <row r="27" spans="1:13" s="1" customFormat="1" ht="33.75" customHeight="1" x14ac:dyDescent="0.25">
      <c r="A27" s="94"/>
      <c r="B27" s="99"/>
      <c r="C27" s="86"/>
      <c r="D27" s="22" t="s">
        <v>81</v>
      </c>
      <c r="E27" s="86"/>
      <c r="F27" s="104"/>
      <c r="G27" s="105"/>
      <c r="H27" s="105">
        <v>6</v>
      </c>
      <c r="I27" s="106"/>
      <c r="J27" s="103"/>
    </row>
    <row r="28" spans="1:13" s="1" customFormat="1" ht="45" x14ac:dyDescent="0.25">
      <c r="A28" s="94"/>
      <c r="B28" s="99"/>
      <c r="C28" s="86" t="s">
        <v>3</v>
      </c>
      <c r="D28" s="22" t="s">
        <v>149</v>
      </c>
      <c r="E28" s="86" t="s">
        <v>95</v>
      </c>
      <c r="F28" s="56" t="s">
        <v>109</v>
      </c>
      <c r="G28" s="60">
        <v>0.24</v>
      </c>
      <c r="H28" s="60">
        <v>10</v>
      </c>
      <c r="I28" s="50">
        <f t="shared" si="3"/>
        <v>2.4</v>
      </c>
      <c r="J28" s="48" t="str">
        <f t="shared" si="1"/>
        <v>TOLERABLE</v>
      </c>
      <c r="K28"/>
      <c r="L28"/>
      <c r="M28"/>
    </row>
    <row r="29" spans="1:13" ht="30" x14ac:dyDescent="0.25">
      <c r="A29" s="94"/>
      <c r="B29" s="99"/>
      <c r="C29" s="86"/>
      <c r="D29" s="165" t="s">
        <v>82</v>
      </c>
      <c r="E29" s="86"/>
      <c r="F29" s="56" t="s">
        <v>110</v>
      </c>
      <c r="G29" s="60">
        <v>0.24</v>
      </c>
      <c r="H29" s="60">
        <v>10</v>
      </c>
      <c r="I29" s="50">
        <f t="shared" ref="I29:I31" si="4">+G29*H29</f>
        <v>2.4</v>
      </c>
      <c r="J29" s="48" t="str">
        <f t="shared" si="1"/>
        <v>TOLERABLE</v>
      </c>
    </row>
    <row r="30" spans="1:13" ht="30" customHeight="1" x14ac:dyDescent="0.25">
      <c r="A30" s="94"/>
      <c r="B30" s="99"/>
      <c r="C30" s="86"/>
      <c r="D30" s="165" t="s">
        <v>83</v>
      </c>
      <c r="E30" s="86" t="s">
        <v>91</v>
      </c>
      <c r="F30" s="56" t="s">
        <v>111</v>
      </c>
      <c r="G30" s="60">
        <v>0.75</v>
      </c>
      <c r="H30" s="60">
        <v>10</v>
      </c>
      <c r="I30" s="50">
        <f t="shared" si="4"/>
        <v>7.5</v>
      </c>
      <c r="J30" s="48" t="str">
        <f t="shared" si="1"/>
        <v>INADMISIBLE</v>
      </c>
    </row>
    <row r="31" spans="1:13" ht="30" x14ac:dyDescent="0.25">
      <c r="A31" s="94"/>
      <c r="B31" s="99"/>
      <c r="C31" s="86"/>
      <c r="D31" s="165" t="s">
        <v>152</v>
      </c>
      <c r="E31" s="86"/>
      <c r="F31" s="56" t="s">
        <v>112</v>
      </c>
      <c r="G31" s="60">
        <v>0.5</v>
      </c>
      <c r="H31" s="60">
        <v>10</v>
      </c>
      <c r="I31" s="51">
        <f t="shared" si="4"/>
        <v>5</v>
      </c>
      <c r="J31" s="48" t="str">
        <f t="shared" si="1"/>
        <v>INACEPTABLE</v>
      </c>
    </row>
    <row r="32" spans="1:13" ht="30" x14ac:dyDescent="0.25">
      <c r="A32" s="94"/>
      <c r="B32" s="99"/>
      <c r="C32" s="86" t="s">
        <v>4</v>
      </c>
      <c r="D32" s="22" t="s">
        <v>32</v>
      </c>
      <c r="E32" s="91" t="s">
        <v>15</v>
      </c>
      <c r="F32" s="56" t="s">
        <v>113</v>
      </c>
      <c r="G32" s="60">
        <v>0.1</v>
      </c>
      <c r="H32" s="60">
        <v>10</v>
      </c>
      <c r="I32" s="50">
        <f t="shared" ref="I32" si="5">+G32*H32</f>
        <v>1</v>
      </c>
      <c r="J32" s="48" t="str">
        <f t="shared" si="1"/>
        <v>TOLERABLE</v>
      </c>
    </row>
    <row r="33" spans="1:10" ht="30" customHeight="1" x14ac:dyDescent="0.25">
      <c r="A33" s="94"/>
      <c r="B33" s="99"/>
      <c r="C33" s="86"/>
      <c r="D33" s="22" t="s">
        <v>84</v>
      </c>
      <c r="E33" s="91"/>
      <c r="F33" s="56" t="s">
        <v>114</v>
      </c>
      <c r="G33" s="60">
        <v>0.1</v>
      </c>
      <c r="H33" s="60">
        <v>10</v>
      </c>
      <c r="I33" s="50">
        <f t="shared" ref="I33:I34" si="6">+G33*H33</f>
        <v>1</v>
      </c>
      <c r="J33" s="48" t="str">
        <f t="shared" si="1"/>
        <v>TOLERABLE</v>
      </c>
    </row>
    <row r="34" spans="1:10" ht="31.5" customHeight="1" x14ac:dyDescent="0.25">
      <c r="A34" s="94"/>
      <c r="B34" s="99"/>
      <c r="C34" s="86"/>
      <c r="D34" s="22" t="s">
        <v>85</v>
      </c>
      <c r="E34" s="91" t="s">
        <v>12</v>
      </c>
      <c r="F34" s="56" t="s">
        <v>115</v>
      </c>
      <c r="G34" s="60">
        <v>0.1</v>
      </c>
      <c r="H34" s="60">
        <v>10</v>
      </c>
      <c r="I34" s="50">
        <f t="shared" si="6"/>
        <v>1</v>
      </c>
      <c r="J34" s="48" t="str">
        <f t="shared" si="1"/>
        <v>TOLERABLE</v>
      </c>
    </row>
    <row r="35" spans="1:10" ht="31.5" customHeight="1" x14ac:dyDescent="0.25">
      <c r="A35" s="94"/>
      <c r="B35" s="99"/>
      <c r="C35" s="86"/>
      <c r="D35" s="22" t="s">
        <v>86</v>
      </c>
      <c r="E35" s="91"/>
      <c r="F35" s="55" t="s">
        <v>96</v>
      </c>
      <c r="G35" s="59">
        <v>0.4</v>
      </c>
      <c r="H35" s="59">
        <v>10</v>
      </c>
      <c r="I35" s="47">
        <f>+G35*H35</f>
        <v>4</v>
      </c>
      <c r="J35" s="48" t="str">
        <f t="shared" si="1"/>
        <v>INACEPTABLE</v>
      </c>
    </row>
    <row r="36" spans="1:10" ht="50.25" customHeight="1" x14ac:dyDescent="0.25">
      <c r="A36" s="94"/>
      <c r="B36" s="96" t="s">
        <v>6</v>
      </c>
      <c r="C36" s="166" t="s">
        <v>153</v>
      </c>
      <c r="D36" s="167" t="s">
        <v>154</v>
      </c>
      <c r="E36" s="86" t="s">
        <v>16</v>
      </c>
      <c r="F36" s="55" t="s">
        <v>160</v>
      </c>
      <c r="G36" s="59">
        <v>0.3</v>
      </c>
      <c r="H36" s="59">
        <v>5</v>
      </c>
      <c r="I36" s="49">
        <f>+G36*H36</f>
        <v>1.5</v>
      </c>
      <c r="J36" s="48" t="str">
        <f t="shared" si="1"/>
        <v>TOLERABLE</v>
      </c>
    </row>
    <row r="37" spans="1:10" ht="45" x14ac:dyDescent="0.25">
      <c r="A37" s="94"/>
      <c r="B37" s="96"/>
      <c r="C37" s="166"/>
      <c r="D37" s="167"/>
      <c r="E37" s="86"/>
      <c r="F37" s="55" t="s">
        <v>161</v>
      </c>
      <c r="G37" s="59">
        <v>0.75</v>
      </c>
      <c r="H37" s="59">
        <v>8</v>
      </c>
      <c r="I37" s="49">
        <f t="shared" ref="I37:I38" si="7">+G37*H37</f>
        <v>6</v>
      </c>
      <c r="J37" s="48" t="str">
        <f t="shared" si="1"/>
        <v>INADMISIBLE</v>
      </c>
    </row>
    <row r="38" spans="1:10" ht="30" x14ac:dyDescent="0.25">
      <c r="A38" s="94"/>
      <c r="B38" s="96"/>
      <c r="C38" s="166"/>
      <c r="D38" s="167"/>
      <c r="E38" s="86" t="s">
        <v>95</v>
      </c>
      <c r="F38" s="55" t="s">
        <v>116</v>
      </c>
      <c r="G38" s="59">
        <v>0.25</v>
      </c>
      <c r="H38" s="59">
        <v>8</v>
      </c>
      <c r="I38" s="49">
        <f t="shared" si="7"/>
        <v>2</v>
      </c>
      <c r="J38" s="48" t="str">
        <f t="shared" si="1"/>
        <v>TOLERABLE</v>
      </c>
    </row>
    <row r="39" spans="1:10" ht="30" x14ac:dyDescent="0.25">
      <c r="A39" s="94"/>
      <c r="B39" s="96"/>
      <c r="C39" s="166"/>
      <c r="D39" s="167"/>
      <c r="E39" s="86"/>
      <c r="F39" s="55" t="s">
        <v>162</v>
      </c>
      <c r="G39" s="59">
        <v>0.25</v>
      </c>
      <c r="H39" s="59">
        <v>8</v>
      </c>
      <c r="I39" s="49">
        <f t="shared" ref="I39" si="8">+G39*H39</f>
        <v>2</v>
      </c>
      <c r="J39" s="48" t="str">
        <f t="shared" si="1"/>
        <v>TOLERABLE</v>
      </c>
    </row>
    <row r="40" spans="1:10" ht="30" customHeight="1" x14ac:dyDescent="0.25">
      <c r="A40" s="94"/>
      <c r="B40" s="96" t="s">
        <v>7</v>
      </c>
      <c r="C40" s="86" t="s">
        <v>8</v>
      </c>
      <c r="D40" s="22" t="s">
        <v>87</v>
      </c>
      <c r="E40" s="91" t="s">
        <v>12</v>
      </c>
      <c r="F40" s="55" t="s">
        <v>96</v>
      </c>
      <c r="G40" s="59">
        <v>0.4</v>
      </c>
      <c r="H40" s="59">
        <v>10</v>
      </c>
      <c r="I40" s="47">
        <f t="shared" ref="I40:I45" si="9">+G40*H40</f>
        <v>4</v>
      </c>
      <c r="J40" s="48" t="str">
        <f t="shared" si="1"/>
        <v>INACEPTABLE</v>
      </c>
    </row>
    <row r="41" spans="1:10" ht="18.75" x14ac:dyDescent="0.25">
      <c r="A41" s="94"/>
      <c r="B41" s="96"/>
      <c r="C41" s="86"/>
      <c r="D41" s="22" t="s">
        <v>150</v>
      </c>
      <c r="E41" s="91"/>
      <c r="F41" s="55" t="s">
        <v>97</v>
      </c>
      <c r="G41" s="59">
        <v>0.4</v>
      </c>
      <c r="H41" s="59">
        <v>10</v>
      </c>
      <c r="I41" s="47">
        <f t="shared" si="9"/>
        <v>4</v>
      </c>
      <c r="J41" s="48" t="str">
        <f t="shared" si="1"/>
        <v>INACEPTABLE</v>
      </c>
    </row>
    <row r="42" spans="1:10" ht="30" x14ac:dyDescent="0.25">
      <c r="A42" s="94"/>
      <c r="B42" s="96"/>
      <c r="C42" s="86"/>
      <c r="D42" s="22" t="s">
        <v>88</v>
      </c>
      <c r="E42" s="91" t="s">
        <v>92</v>
      </c>
      <c r="F42" s="55" t="s">
        <v>117</v>
      </c>
      <c r="G42" s="59">
        <v>0.4</v>
      </c>
      <c r="H42" s="59">
        <v>8</v>
      </c>
      <c r="I42" s="47">
        <f t="shared" si="9"/>
        <v>3.2</v>
      </c>
      <c r="J42" s="48" t="str">
        <f t="shared" si="1"/>
        <v>INACEPTABLE</v>
      </c>
    </row>
    <row r="43" spans="1:10" ht="30" x14ac:dyDescent="0.25">
      <c r="A43" s="94"/>
      <c r="B43" s="96"/>
      <c r="C43" s="86"/>
      <c r="D43" s="22" t="s">
        <v>89</v>
      </c>
      <c r="E43" s="91"/>
      <c r="F43" s="55" t="s">
        <v>163</v>
      </c>
      <c r="G43" s="59">
        <v>0.4</v>
      </c>
      <c r="H43" s="59">
        <v>9</v>
      </c>
      <c r="I43" s="47">
        <f t="shared" si="9"/>
        <v>3.6</v>
      </c>
      <c r="J43" s="48" t="str">
        <f t="shared" si="1"/>
        <v>INACEPTABLE</v>
      </c>
    </row>
    <row r="44" spans="1:10" ht="30" customHeight="1" x14ac:dyDescent="0.25">
      <c r="A44" s="94"/>
      <c r="B44" s="96"/>
      <c r="C44" s="86" t="s">
        <v>155</v>
      </c>
      <c r="D44" s="88" t="s">
        <v>151</v>
      </c>
      <c r="E44" s="86" t="s">
        <v>94</v>
      </c>
      <c r="F44" s="55" t="s">
        <v>118</v>
      </c>
      <c r="G44" s="59">
        <v>0.5</v>
      </c>
      <c r="H44" s="59">
        <v>9</v>
      </c>
      <c r="I44" s="47">
        <f t="shared" si="9"/>
        <v>4.5</v>
      </c>
      <c r="J44" s="48" t="str">
        <f t="shared" si="1"/>
        <v>INACEPTABLE</v>
      </c>
    </row>
    <row r="45" spans="1:10" ht="34.5" customHeight="1" thickBot="1" x14ac:dyDescent="0.3">
      <c r="A45" s="95"/>
      <c r="B45" s="97"/>
      <c r="C45" s="87"/>
      <c r="D45" s="89"/>
      <c r="E45" s="87"/>
      <c r="F45" s="57" t="s">
        <v>119</v>
      </c>
      <c r="G45" s="61">
        <v>0.5</v>
      </c>
      <c r="H45" s="61">
        <v>9</v>
      </c>
      <c r="I45" s="52">
        <f t="shared" si="9"/>
        <v>4.5</v>
      </c>
      <c r="J45" s="53" t="str">
        <f>+IF(I45&gt;=$I$3,"INADMISIBLE",IF(AND(I45&gt;$H$3,I45&lt;$I$3),"INACEPTABLE",IF(AND(I45&gt;$G$3,I45&lt;$H$3),"TOLERABLE",IF(I45&lt;=$G$3,"ACEPTABLE",0))))</f>
        <v>INACEPTABLE</v>
      </c>
    </row>
  </sheetData>
  <autoFilter ref="A6:J45"/>
  <mergeCells count="46">
    <mergeCell ref="D25:D26"/>
    <mergeCell ref="G5:J5"/>
    <mergeCell ref="J26:J27"/>
    <mergeCell ref="F26:F27"/>
    <mergeCell ref="G26:G27"/>
    <mergeCell ref="H26:H27"/>
    <mergeCell ref="I26:I27"/>
    <mergeCell ref="E9:E10"/>
    <mergeCell ref="C15:C18"/>
    <mergeCell ref="D15:D16"/>
    <mergeCell ref="D17:D18"/>
    <mergeCell ref="E19:E20"/>
    <mergeCell ref="E17:E18"/>
    <mergeCell ref="D13:D14"/>
    <mergeCell ref="A7:A45"/>
    <mergeCell ref="B40:B45"/>
    <mergeCell ref="C40:C43"/>
    <mergeCell ref="E36:E37"/>
    <mergeCell ref="E38:E39"/>
    <mergeCell ref="D36:D39"/>
    <mergeCell ref="C36:C39"/>
    <mergeCell ref="E40:E41"/>
    <mergeCell ref="E42:E43"/>
    <mergeCell ref="B36:B39"/>
    <mergeCell ref="E11:E12"/>
    <mergeCell ref="E13:E14"/>
    <mergeCell ref="E15:E16"/>
    <mergeCell ref="E28:E29"/>
    <mergeCell ref="E30:E31"/>
    <mergeCell ref="B7:B35"/>
    <mergeCell ref="B2:E2"/>
    <mergeCell ref="B3:E3"/>
    <mergeCell ref="E44:E45"/>
    <mergeCell ref="C44:C45"/>
    <mergeCell ref="D44:D45"/>
    <mergeCell ref="C32:C35"/>
    <mergeCell ref="C7:C14"/>
    <mergeCell ref="E21:E22"/>
    <mergeCell ref="E23:E24"/>
    <mergeCell ref="E25:E27"/>
    <mergeCell ref="E32:E33"/>
    <mergeCell ref="E34:E35"/>
    <mergeCell ref="C19:C22"/>
    <mergeCell ref="C23:C27"/>
    <mergeCell ref="C28:C31"/>
    <mergeCell ref="E7:E8"/>
  </mergeCells>
  <conditionalFormatting sqref="I7:I26 I28:I45">
    <cfRule type="cellIs" priority="174" operator="lessThan">
      <formula>$G$3</formula>
    </cfRule>
    <cfRule type="cellIs" dxfId="3" priority="175" operator="between">
      <formula>$G$3</formula>
      <formula>$H$3</formula>
    </cfRule>
    <cfRule type="cellIs" dxfId="2" priority="176" operator="between">
      <formula>$H$3</formula>
      <formula>$I$3</formula>
    </cfRule>
    <cfRule type="cellIs" dxfId="1" priority="177" operator="greaterThan">
      <formula>$I$3</formula>
    </cfRule>
  </conditionalFormatting>
  <conditionalFormatting sqref="I15:I26 I28:I34">
    <cfRule type="cellIs" dxfId="0" priority="117" operator="lessThan">
      <formula>$G$3</formula>
    </cfRule>
  </conditionalFormatting>
  <pageMargins left="0.70866141732283472" right="0.70866141732283472" top="0.55118110236220474" bottom="0.55118110236220474" header="0" footer="0"/>
  <pageSetup paperSize="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4:I27"/>
  <sheetViews>
    <sheetView showGridLines="0" zoomScaleNormal="100" workbookViewId="0">
      <selection activeCell="B7" sqref="B7:I7"/>
    </sheetView>
  </sheetViews>
  <sheetFormatPr baseColWidth="10" defaultRowHeight="15" x14ac:dyDescent="0.25"/>
  <cols>
    <col min="1" max="1" width="22.7109375" customWidth="1"/>
    <col min="4" max="4" width="22.85546875" customWidth="1"/>
    <col min="5" max="5" width="20.85546875" customWidth="1"/>
    <col min="6" max="6" width="19" customWidth="1"/>
    <col min="7" max="7" width="22" customWidth="1"/>
  </cols>
  <sheetData>
    <row r="4" spans="1:9" ht="18" x14ac:dyDescent="0.25">
      <c r="A4" s="171" t="s">
        <v>71</v>
      </c>
      <c r="B4" s="171"/>
      <c r="C4" s="171"/>
      <c r="D4" s="171"/>
      <c r="E4" s="171"/>
      <c r="F4" s="171"/>
      <c r="G4" s="171"/>
      <c r="H4" s="171"/>
      <c r="I4" s="171"/>
    </row>
    <row r="5" spans="1:9" ht="15.75" thickBot="1" x14ac:dyDescent="0.3"/>
    <row r="6" spans="1:9" ht="24.75" customHeight="1" x14ac:dyDescent="0.25">
      <c r="A6" s="40" t="s">
        <v>45</v>
      </c>
      <c r="B6" s="107" t="s">
        <v>167</v>
      </c>
      <c r="C6" s="108"/>
      <c r="D6" s="108"/>
      <c r="E6" s="108"/>
      <c r="F6" s="108"/>
      <c r="G6" s="108"/>
      <c r="H6" s="108"/>
      <c r="I6" s="109"/>
    </row>
    <row r="7" spans="1:9" ht="24.75" customHeight="1" thickBot="1" x14ac:dyDescent="0.3">
      <c r="A7" s="41" t="s">
        <v>46</v>
      </c>
      <c r="B7" s="110" t="s">
        <v>164</v>
      </c>
      <c r="C7" s="111"/>
      <c r="D7" s="111"/>
      <c r="E7" s="111"/>
      <c r="F7" s="111"/>
      <c r="G7" s="111"/>
      <c r="H7" s="111"/>
      <c r="I7" s="112"/>
    </row>
    <row r="8" spans="1:9" ht="23.25" customHeight="1" thickBot="1" x14ac:dyDescent="0.3">
      <c r="A8" s="5"/>
      <c r="B8" s="6"/>
      <c r="C8" s="6"/>
      <c r="D8" s="6"/>
      <c r="E8" s="6"/>
      <c r="F8" s="6"/>
      <c r="G8" s="6"/>
      <c r="H8" s="6"/>
      <c r="I8" s="6"/>
    </row>
    <row r="9" spans="1:9" ht="15.75" thickBot="1" x14ac:dyDescent="0.3">
      <c r="A9" s="118" t="s">
        <v>47</v>
      </c>
      <c r="B9" s="115" t="s">
        <v>49</v>
      </c>
      <c r="C9" s="113"/>
      <c r="D9" s="113"/>
      <c r="E9" s="113"/>
      <c r="F9" s="113" t="s">
        <v>48</v>
      </c>
      <c r="G9" s="113"/>
      <c r="H9" s="113"/>
      <c r="I9" s="114"/>
    </row>
    <row r="10" spans="1:9" x14ac:dyDescent="0.25">
      <c r="A10" s="119"/>
      <c r="B10" s="116" t="s">
        <v>123</v>
      </c>
      <c r="C10" s="117"/>
      <c r="D10" s="117"/>
      <c r="E10" s="117"/>
      <c r="F10" s="117" t="s">
        <v>170</v>
      </c>
      <c r="G10" s="117"/>
      <c r="H10" s="117"/>
      <c r="I10" s="128"/>
    </row>
    <row r="11" spans="1:9" x14ac:dyDescent="0.25">
      <c r="A11" s="119"/>
      <c r="B11" s="126" t="s">
        <v>171</v>
      </c>
      <c r="C11" s="127"/>
      <c r="D11" s="127"/>
      <c r="E11" s="127"/>
      <c r="F11" s="127" t="s">
        <v>172</v>
      </c>
      <c r="G11" s="127"/>
      <c r="H11" s="127"/>
      <c r="I11" s="129"/>
    </row>
    <row r="12" spans="1:9" x14ac:dyDescent="0.25">
      <c r="A12" s="119"/>
      <c r="B12" s="126" t="s">
        <v>175</v>
      </c>
      <c r="C12" s="127"/>
      <c r="D12" s="127"/>
      <c r="E12" s="127"/>
      <c r="F12" s="127" t="s">
        <v>176</v>
      </c>
      <c r="G12" s="127"/>
      <c r="H12" s="127"/>
      <c r="I12" s="129"/>
    </row>
    <row r="13" spans="1:9" ht="15.75" thickBot="1" x14ac:dyDescent="0.3">
      <c r="A13" s="120"/>
      <c r="B13" s="143" t="s">
        <v>174</v>
      </c>
      <c r="C13" s="144"/>
      <c r="D13" s="144"/>
      <c r="E13" s="144"/>
      <c r="F13" s="144" t="s">
        <v>173</v>
      </c>
      <c r="G13" s="144"/>
      <c r="H13" s="144"/>
      <c r="I13" s="145"/>
    </row>
    <row r="14" spans="1:9" ht="12.75" customHeight="1" thickBot="1" x14ac:dyDescent="0.3"/>
    <row r="15" spans="1:9" ht="45" x14ac:dyDescent="0.25">
      <c r="A15" s="124" t="s">
        <v>2</v>
      </c>
      <c r="B15" s="125"/>
      <c r="C15" s="125"/>
      <c r="D15" s="37" t="s">
        <v>51</v>
      </c>
      <c r="E15" s="38" t="s">
        <v>52</v>
      </c>
      <c r="F15" s="39" t="s">
        <v>56</v>
      </c>
      <c r="G15" s="39" t="s">
        <v>120</v>
      </c>
      <c r="H15" s="130" t="s">
        <v>75</v>
      </c>
      <c r="I15" s="131"/>
    </row>
    <row r="16" spans="1:9" ht="15" customHeight="1" x14ac:dyDescent="0.25">
      <c r="A16" s="121" t="s">
        <v>168</v>
      </c>
      <c r="B16" s="122"/>
      <c r="C16" s="122"/>
      <c r="D16" s="138" t="s">
        <v>53</v>
      </c>
      <c r="E16" s="138" t="s">
        <v>54</v>
      </c>
      <c r="F16" s="123" t="s">
        <v>57</v>
      </c>
      <c r="G16" s="123" t="s">
        <v>72</v>
      </c>
      <c r="H16" s="132">
        <v>2000000</v>
      </c>
      <c r="I16" s="133"/>
    </row>
    <row r="17" spans="1:9" x14ac:dyDescent="0.25">
      <c r="A17" s="121"/>
      <c r="B17" s="122"/>
      <c r="C17" s="122"/>
      <c r="D17" s="139"/>
      <c r="E17" s="139"/>
      <c r="F17" s="123"/>
      <c r="G17" s="123"/>
      <c r="H17" s="134"/>
      <c r="I17" s="135"/>
    </row>
    <row r="18" spans="1:9" x14ac:dyDescent="0.25">
      <c r="A18" s="121"/>
      <c r="B18" s="122"/>
      <c r="C18" s="122"/>
      <c r="D18" s="139"/>
      <c r="E18" s="139"/>
      <c r="F18" s="123"/>
      <c r="G18" s="123"/>
      <c r="H18" s="134"/>
      <c r="I18" s="135"/>
    </row>
    <row r="19" spans="1:9" x14ac:dyDescent="0.25">
      <c r="A19" s="121"/>
      <c r="B19" s="122"/>
      <c r="C19" s="122"/>
      <c r="D19" s="142"/>
      <c r="E19" s="142"/>
      <c r="F19" s="123"/>
      <c r="G19" s="123"/>
      <c r="H19" s="140"/>
      <c r="I19" s="141"/>
    </row>
    <row r="20" spans="1:9" ht="15.75" customHeight="1" x14ac:dyDescent="0.25">
      <c r="A20" s="121" t="s">
        <v>169</v>
      </c>
      <c r="B20" s="122"/>
      <c r="C20" s="122"/>
      <c r="D20" s="138" t="s">
        <v>53</v>
      </c>
      <c r="E20" s="138" t="s">
        <v>54</v>
      </c>
      <c r="F20" s="123" t="s">
        <v>57</v>
      </c>
      <c r="G20" s="123" t="s">
        <v>73</v>
      </c>
      <c r="H20" s="132">
        <v>500000</v>
      </c>
      <c r="I20" s="133"/>
    </row>
    <row r="21" spans="1:9" ht="15.75" customHeight="1" x14ac:dyDescent="0.25">
      <c r="A21" s="121"/>
      <c r="B21" s="122"/>
      <c r="C21" s="122"/>
      <c r="D21" s="139"/>
      <c r="E21" s="139"/>
      <c r="F21" s="123"/>
      <c r="G21" s="123"/>
      <c r="H21" s="134"/>
      <c r="I21" s="135"/>
    </row>
    <row r="22" spans="1:9" ht="15.75" customHeight="1" x14ac:dyDescent="0.25">
      <c r="A22" s="121"/>
      <c r="B22" s="122"/>
      <c r="C22" s="122"/>
      <c r="D22" s="139"/>
      <c r="E22" s="139"/>
      <c r="F22" s="123"/>
      <c r="G22" s="123"/>
      <c r="H22" s="134"/>
      <c r="I22" s="135"/>
    </row>
    <row r="23" spans="1:9" ht="18" customHeight="1" x14ac:dyDescent="0.25">
      <c r="A23" s="121"/>
      <c r="B23" s="122"/>
      <c r="C23" s="122"/>
      <c r="D23" s="142"/>
      <c r="E23" s="142"/>
      <c r="F23" s="123"/>
      <c r="G23" s="123"/>
      <c r="H23" s="140"/>
      <c r="I23" s="141"/>
    </row>
    <row r="24" spans="1:9" ht="15" customHeight="1" x14ac:dyDescent="0.25">
      <c r="A24" s="121" t="s">
        <v>166</v>
      </c>
      <c r="B24" s="122"/>
      <c r="C24" s="122"/>
      <c r="D24" s="138" t="s">
        <v>55</v>
      </c>
      <c r="E24" s="138" t="s">
        <v>177</v>
      </c>
      <c r="F24" s="123" t="s">
        <v>58</v>
      </c>
      <c r="G24" s="123" t="s">
        <v>74</v>
      </c>
      <c r="H24" s="132">
        <v>500000</v>
      </c>
      <c r="I24" s="133"/>
    </row>
    <row r="25" spans="1:9" x14ac:dyDescent="0.25">
      <c r="A25" s="121"/>
      <c r="B25" s="122"/>
      <c r="C25" s="122"/>
      <c r="D25" s="139"/>
      <c r="E25" s="139"/>
      <c r="F25" s="123"/>
      <c r="G25" s="123"/>
      <c r="H25" s="134"/>
      <c r="I25" s="135"/>
    </row>
    <row r="26" spans="1:9" x14ac:dyDescent="0.25">
      <c r="A26" s="121"/>
      <c r="B26" s="122"/>
      <c r="C26" s="122"/>
      <c r="D26" s="139"/>
      <c r="E26" s="139"/>
      <c r="F26" s="123"/>
      <c r="G26" s="123"/>
      <c r="H26" s="134"/>
      <c r="I26" s="135"/>
    </row>
    <row r="27" spans="1:9" ht="19.5" customHeight="1" x14ac:dyDescent="0.25">
      <c r="A27" s="121"/>
      <c r="B27" s="122"/>
      <c r="C27" s="122"/>
      <c r="D27" s="142"/>
      <c r="E27" s="142"/>
      <c r="F27" s="123"/>
      <c r="G27" s="123"/>
      <c r="H27" s="140"/>
      <c r="I27" s="141"/>
    </row>
  </sheetData>
  <mergeCells count="34">
    <mergeCell ref="A4:I4"/>
    <mergeCell ref="H16:I19"/>
    <mergeCell ref="H20:I23"/>
    <mergeCell ref="H24:I27"/>
    <mergeCell ref="D16:D19"/>
    <mergeCell ref="D20:D23"/>
    <mergeCell ref="D24:D27"/>
    <mergeCell ref="E16:E19"/>
    <mergeCell ref="E20:E23"/>
    <mergeCell ref="E24:E27"/>
    <mergeCell ref="F13:I13"/>
    <mergeCell ref="G16:G19"/>
    <mergeCell ref="G20:G23"/>
    <mergeCell ref="G24:G27"/>
    <mergeCell ref="A9:A13"/>
    <mergeCell ref="A24:C27"/>
    <mergeCell ref="F16:F19"/>
    <mergeCell ref="F20:F23"/>
    <mergeCell ref="F24:F27"/>
    <mergeCell ref="A20:C23"/>
    <mergeCell ref="A15:C15"/>
    <mergeCell ref="A16:C19"/>
    <mergeCell ref="B13:E13"/>
    <mergeCell ref="F10:I10"/>
    <mergeCell ref="F11:I11"/>
    <mergeCell ref="B11:E11"/>
    <mergeCell ref="H15:I15"/>
    <mergeCell ref="B12:E12"/>
    <mergeCell ref="F12:I12"/>
    <mergeCell ref="B6:I6"/>
    <mergeCell ref="B7:I7"/>
    <mergeCell ref="F9:I9"/>
    <mergeCell ref="B9:E9"/>
    <mergeCell ref="B10:E10"/>
  </mergeCells>
  <printOptions horizontalCentered="1"/>
  <pageMargins left="0.70866141732283472" right="0.70866141732283472" top="0.55118110236220474" bottom="0.55118110236220474" header="0" footer="0"/>
  <pageSetup paperSize="5" scale="9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4:I36"/>
  <sheetViews>
    <sheetView showGridLines="0" tabSelected="1" topLeftCell="A4" zoomScaleNormal="100" workbookViewId="0">
      <selection activeCell="B7" sqref="B7:I7"/>
    </sheetView>
  </sheetViews>
  <sheetFormatPr baseColWidth="10" defaultRowHeight="15" x14ac:dyDescent="0.25"/>
  <cols>
    <col min="1" max="1" width="22.7109375" style="36" customWidth="1"/>
    <col min="2" max="3" width="11.42578125" style="36"/>
    <col min="4" max="4" width="24.42578125" style="36" customWidth="1"/>
    <col min="5" max="5" width="20.7109375" style="36" customWidth="1"/>
    <col min="6" max="6" width="19" style="36" customWidth="1"/>
    <col min="7" max="7" width="22" style="36" customWidth="1"/>
    <col min="8" max="8" width="11.42578125" style="36"/>
    <col min="9" max="9" width="12.7109375" style="36" customWidth="1"/>
    <col min="10" max="16384" width="11.42578125" style="36"/>
  </cols>
  <sheetData>
    <row r="4" spans="1:9" x14ac:dyDescent="0.25">
      <c r="A4" s="163" t="s">
        <v>71</v>
      </c>
      <c r="B4" s="163"/>
      <c r="C4" s="163"/>
      <c r="D4" s="163"/>
      <c r="E4" s="163"/>
      <c r="F4" s="163"/>
      <c r="G4" s="163"/>
      <c r="H4" s="163"/>
      <c r="I4" s="163"/>
    </row>
    <row r="5" spans="1:9" ht="15.75" thickBot="1" x14ac:dyDescent="0.3">
      <c r="A5" s="36" t="s">
        <v>121</v>
      </c>
    </row>
    <row r="6" spans="1:9" ht="24.75" customHeight="1" x14ac:dyDescent="0.25">
      <c r="A6" s="40" t="s">
        <v>45</v>
      </c>
      <c r="B6" s="107" t="s">
        <v>122</v>
      </c>
      <c r="C6" s="108"/>
      <c r="D6" s="108"/>
      <c r="E6" s="108"/>
      <c r="F6" s="108"/>
      <c r="G6" s="108"/>
      <c r="H6" s="108"/>
      <c r="I6" s="109"/>
    </row>
    <row r="7" spans="1:9" ht="24.75" customHeight="1" thickBot="1" x14ac:dyDescent="0.3">
      <c r="A7" s="41" t="s">
        <v>46</v>
      </c>
      <c r="B7" s="110" t="s">
        <v>165</v>
      </c>
      <c r="C7" s="111"/>
      <c r="D7" s="111"/>
      <c r="E7" s="111"/>
      <c r="F7" s="111"/>
      <c r="G7" s="111"/>
      <c r="H7" s="111"/>
      <c r="I7" s="112"/>
    </row>
    <row r="8" spans="1:9" ht="24.75" customHeight="1" thickBot="1" x14ac:dyDescent="0.3">
      <c r="A8" s="5"/>
      <c r="B8" s="6"/>
      <c r="C8" s="6"/>
      <c r="D8" s="6"/>
      <c r="E8" s="6"/>
      <c r="F8" s="6"/>
      <c r="G8" s="6"/>
      <c r="H8" s="6"/>
      <c r="I8" s="6"/>
    </row>
    <row r="9" spans="1:9" ht="15.75" thickBot="1" x14ac:dyDescent="0.3">
      <c r="A9" s="118" t="s">
        <v>47</v>
      </c>
      <c r="B9" s="164" t="s">
        <v>49</v>
      </c>
      <c r="C9" s="113"/>
      <c r="D9" s="113"/>
      <c r="E9" s="113"/>
      <c r="F9" s="113" t="s">
        <v>48</v>
      </c>
      <c r="G9" s="113"/>
      <c r="H9" s="113"/>
      <c r="I9" s="114"/>
    </row>
    <row r="10" spans="1:9" x14ac:dyDescent="0.25">
      <c r="A10" s="119"/>
      <c r="B10" s="116" t="s">
        <v>123</v>
      </c>
      <c r="C10" s="117"/>
      <c r="D10" s="117"/>
      <c r="E10" s="117"/>
      <c r="F10" s="117" t="s">
        <v>170</v>
      </c>
      <c r="G10" s="117"/>
      <c r="H10" s="117"/>
      <c r="I10" s="128"/>
    </row>
    <row r="11" spans="1:9" x14ac:dyDescent="0.25">
      <c r="A11" s="119"/>
      <c r="B11" s="126" t="s">
        <v>171</v>
      </c>
      <c r="C11" s="127"/>
      <c r="D11" s="127"/>
      <c r="E11" s="127"/>
      <c r="F11" s="127" t="s">
        <v>172</v>
      </c>
      <c r="G11" s="127"/>
      <c r="H11" s="127"/>
      <c r="I11" s="129"/>
    </row>
    <row r="12" spans="1:9" x14ac:dyDescent="0.25">
      <c r="A12" s="119"/>
      <c r="B12" s="126" t="s">
        <v>175</v>
      </c>
      <c r="C12" s="127"/>
      <c r="D12" s="127"/>
      <c r="E12" s="127"/>
      <c r="F12" s="127" t="s">
        <v>176</v>
      </c>
      <c r="G12" s="127"/>
      <c r="H12" s="127"/>
      <c r="I12" s="129"/>
    </row>
    <row r="13" spans="1:9" ht="15.75" thickBot="1" x14ac:dyDescent="0.3">
      <c r="A13" s="120"/>
      <c r="B13" s="143" t="s">
        <v>174</v>
      </c>
      <c r="C13" s="144"/>
      <c r="D13" s="144"/>
      <c r="E13" s="144"/>
      <c r="F13" s="144" t="s">
        <v>173</v>
      </c>
      <c r="G13" s="144"/>
      <c r="H13" s="144"/>
      <c r="I13" s="145"/>
    </row>
    <row r="14" spans="1:9" x14ac:dyDescent="0.25">
      <c r="A14" s="5"/>
      <c r="B14" s="7"/>
      <c r="C14" s="7"/>
      <c r="D14" s="7"/>
      <c r="E14" s="7"/>
      <c r="F14" s="7"/>
      <c r="G14" s="7"/>
      <c r="H14" s="7"/>
      <c r="I14" s="7"/>
    </row>
    <row r="15" spans="1:9" ht="15.75" thickBot="1" x14ac:dyDescent="0.3"/>
    <row r="16" spans="1:9" ht="45" x14ac:dyDescent="0.25">
      <c r="A16" s="159" t="s">
        <v>2</v>
      </c>
      <c r="B16" s="160"/>
      <c r="C16" s="160"/>
      <c r="D16" s="42" t="s">
        <v>51</v>
      </c>
      <c r="E16" s="39" t="s">
        <v>52</v>
      </c>
      <c r="F16" s="39" t="s">
        <v>56</v>
      </c>
      <c r="G16" s="39" t="s">
        <v>125</v>
      </c>
      <c r="H16" s="161" t="s">
        <v>126</v>
      </c>
      <c r="I16" s="162"/>
    </row>
    <row r="17" spans="1:9" ht="15" customHeight="1" x14ac:dyDescent="0.25">
      <c r="A17" s="146" t="s">
        <v>127</v>
      </c>
      <c r="B17" s="147"/>
      <c r="C17" s="148"/>
      <c r="D17" s="138" t="s">
        <v>128</v>
      </c>
      <c r="E17" s="155" t="s">
        <v>54</v>
      </c>
      <c r="F17" s="86" t="s">
        <v>129</v>
      </c>
      <c r="G17" s="123" t="s">
        <v>130</v>
      </c>
      <c r="H17" s="132">
        <v>2000000</v>
      </c>
      <c r="I17" s="133"/>
    </row>
    <row r="18" spans="1:9" x14ac:dyDescent="0.25">
      <c r="A18" s="149"/>
      <c r="B18" s="150"/>
      <c r="C18" s="151"/>
      <c r="D18" s="139"/>
      <c r="E18" s="134"/>
      <c r="F18" s="86"/>
      <c r="G18" s="123"/>
      <c r="H18" s="134"/>
      <c r="I18" s="135"/>
    </row>
    <row r="19" spans="1:9" x14ac:dyDescent="0.25">
      <c r="A19" s="149"/>
      <c r="B19" s="150"/>
      <c r="C19" s="151"/>
      <c r="D19" s="139"/>
      <c r="E19" s="134"/>
      <c r="F19" s="86"/>
      <c r="G19" s="123"/>
      <c r="H19" s="134"/>
      <c r="I19" s="135"/>
    </row>
    <row r="20" spans="1:9" x14ac:dyDescent="0.25">
      <c r="A20" s="152"/>
      <c r="B20" s="153"/>
      <c r="C20" s="154"/>
      <c r="D20" s="142"/>
      <c r="E20" s="140"/>
      <c r="F20" s="86"/>
      <c r="G20" s="123"/>
      <c r="H20" s="140"/>
      <c r="I20" s="141"/>
    </row>
    <row r="21" spans="1:9" ht="15" customHeight="1" x14ac:dyDescent="0.25">
      <c r="A21" s="146" t="s">
        <v>131</v>
      </c>
      <c r="B21" s="147"/>
      <c r="C21" s="148"/>
      <c r="D21" s="155" t="s">
        <v>50</v>
      </c>
      <c r="E21" s="155" t="s">
        <v>178</v>
      </c>
      <c r="F21" s="86" t="s">
        <v>59</v>
      </c>
      <c r="G21" s="86" t="s">
        <v>132</v>
      </c>
      <c r="H21" s="132">
        <v>3000000</v>
      </c>
      <c r="I21" s="133"/>
    </row>
    <row r="22" spans="1:9" x14ac:dyDescent="0.25">
      <c r="A22" s="149"/>
      <c r="B22" s="150"/>
      <c r="C22" s="151"/>
      <c r="D22" s="134"/>
      <c r="E22" s="134"/>
      <c r="F22" s="86"/>
      <c r="G22" s="86"/>
      <c r="H22" s="134"/>
      <c r="I22" s="135"/>
    </row>
    <row r="23" spans="1:9" x14ac:dyDescent="0.25">
      <c r="A23" s="149"/>
      <c r="B23" s="150"/>
      <c r="C23" s="151"/>
      <c r="D23" s="134"/>
      <c r="E23" s="134"/>
      <c r="F23" s="86"/>
      <c r="G23" s="86"/>
      <c r="H23" s="134"/>
      <c r="I23" s="135"/>
    </row>
    <row r="24" spans="1:9" ht="8.25" customHeight="1" x14ac:dyDescent="0.25">
      <c r="A24" s="152"/>
      <c r="B24" s="153"/>
      <c r="C24" s="154"/>
      <c r="D24" s="140"/>
      <c r="E24" s="140"/>
      <c r="F24" s="86"/>
      <c r="G24" s="86"/>
      <c r="H24" s="140"/>
      <c r="I24" s="141"/>
    </row>
    <row r="25" spans="1:9" ht="15" customHeight="1" x14ac:dyDescent="0.25">
      <c r="A25" s="146" t="s">
        <v>133</v>
      </c>
      <c r="B25" s="147"/>
      <c r="C25" s="148"/>
      <c r="D25" s="155" t="s">
        <v>134</v>
      </c>
      <c r="E25" s="155" t="s">
        <v>179</v>
      </c>
      <c r="F25" s="86" t="s">
        <v>58</v>
      </c>
      <c r="G25" s="86" t="s">
        <v>135</v>
      </c>
      <c r="H25" s="132">
        <v>3000000</v>
      </c>
      <c r="I25" s="133"/>
    </row>
    <row r="26" spans="1:9" x14ac:dyDescent="0.25">
      <c r="A26" s="149"/>
      <c r="B26" s="150"/>
      <c r="C26" s="151"/>
      <c r="D26" s="134"/>
      <c r="E26" s="134"/>
      <c r="F26" s="86"/>
      <c r="G26" s="86"/>
      <c r="H26" s="134"/>
      <c r="I26" s="135"/>
    </row>
    <row r="27" spans="1:9" x14ac:dyDescent="0.25">
      <c r="A27" s="149"/>
      <c r="B27" s="150"/>
      <c r="C27" s="151"/>
      <c r="D27" s="134"/>
      <c r="E27" s="134"/>
      <c r="F27" s="86"/>
      <c r="G27" s="86"/>
      <c r="H27" s="134"/>
      <c r="I27" s="135"/>
    </row>
    <row r="28" spans="1:9" ht="10.5" customHeight="1" x14ac:dyDescent="0.25">
      <c r="A28" s="152"/>
      <c r="B28" s="153"/>
      <c r="C28" s="154"/>
      <c r="D28" s="140"/>
      <c r="E28" s="140"/>
      <c r="F28" s="86"/>
      <c r="G28" s="86"/>
      <c r="H28" s="140"/>
      <c r="I28" s="141"/>
    </row>
    <row r="29" spans="1:9" ht="15" customHeight="1" x14ac:dyDescent="0.25">
      <c r="A29" s="146" t="s">
        <v>136</v>
      </c>
      <c r="B29" s="147"/>
      <c r="C29" s="148"/>
      <c r="D29" s="155" t="s">
        <v>134</v>
      </c>
      <c r="E29" s="155" t="s">
        <v>180</v>
      </c>
      <c r="F29" s="86" t="s">
        <v>137</v>
      </c>
      <c r="G29" s="86" t="s">
        <v>132</v>
      </c>
      <c r="H29" s="132">
        <v>2000000</v>
      </c>
      <c r="I29" s="133"/>
    </row>
    <row r="30" spans="1:9" x14ac:dyDescent="0.25">
      <c r="A30" s="149"/>
      <c r="B30" s="150"/>
      <c r="C30" s="151"/>
      <c r="D30" s="134"/>
      <c r="E30" s="134"/>
      <c r="F30" s="86"/>
      <c r="G30" s="86"/>
      <c r="H30" s="134"/>
      <c r="I30" s="135"/>
    </row>
    <row r="31" spans="1:9" x14ac:dyDescent="0.25">
      <c r="A31" s="149"/>
      <c r="B31" s="150"/>
      <c r="C31" s="151"/>
      <c r="D31" s="134"/>
      <c r="E31" s="134"/>
      <c r="F31" s="86"/>
      <c r="G31" s="86"/>
      <c r="H31" s="134"/>
      <c r="I31" s="135"/>
    </row>
    <row r="32" spans="1:9" ht="11.25" customHeight="1" x14ac:dyDescent="0.25">
      <c r="A32" s="152"/>
      <c r="B32" s="153"/>
      <c r="C32" s="154"/>
      <c r="D32" s="140"/>
      <c r="E32" s="140"/>
      <c r="F32" s="86"/>
      <c r="G32" s="86"/>
      <c r="H32" s="140"/>
      <c r="I32" s="141"/>
    </row>
    <row r="33" spans="1:9" x14ac:dyDescent="0.25">
      <c r="A33" s="146" t="s">
        <v>138</v>
      </c>
      <c r="B33" s="147"/>
      <c r="C33" s="148"/>
      <c r="D33" s="155" t="s">
        <v>124</v>
      </c>
      <c r="E33" s="155" t="s">
        <v>54</v>
      </c>
      <c r="F33" s="86" t="s">
        <v>129</v>
      </c>
      <c r="G33" s="86" t="s">
        <v>140</v>
      </c>
      <c r="H33" s="132">
        <v>1000000</v>
      </c>
      <c r="I33" s="133"/>
    </row>
    <row r="34" spans="1:9" x14ac:dyDescent="0.25">
      <c r="A34" s="149"/>
      <c r="B34" s="150"/>
      <c r="C34" s="151"/>
      <c r="D34" s="134"/>
      <c r="E34" s="134"/>
      <c r="F34" s="86"/>
      <c r="G34" s="86"/>
      <c r="H34" s="134"/>
      <c r="I34" s="135"/>
    </row>
    <row r="35" spans="1:9" x14ac:dyDescent="0.25">
      <c r="A35" s="149"/>
      <c r="B35" s="150"/>
      <c r="C35" s="151"/>
      <c r="D35" s="134"/>
      <c r="E35" s="134"/>
      <c r="F35" s="86"/>
      <c r="G35" s="86"/>
      <c r="H35" s="134"/>
      <c r="I35" s="135"/>
    </row>
    <row r="36" spans="1:9" ht="15.75" customHeight="1" thickBot="1" x14ac:dyDescent="0.3">
      <c r="A36" s="156"/>
      <c r="B36" s="157"/>
      <c r="C36" s="158"/>
      <c r="D36" s="136"/>
      <c r="E36" s="136"/>
      <c r="F36" s="87"/>
      <c r="G36" s="87"/>
      <c r="H36" s="136"/>
      <c r="I36" s="137"/>
    </row>
  </sheetData>
  <mergeCells count="46">
    <mergeCell ref="A4:I4"/>
    <mergeCell ref="B6:I6"/>
    <mergeCell ref="B7:I7"/>
    <mergeCell ref="A9:A13"/>
    <mergeCell ref="B9:E9"/>
    <mergeCell ref="F9:I9"/>
    <mergeCell ref="B10:E10"/>
    <mergeCell ref="F10:I10"/>
    <mergeCell ref="B11:E11"/>
    <mergeCell ref="F11:I11"/>
    <mergeCell ref="H17:I20"/>
    <mergeCell ref="B12:E12"/>
    <mergeCell ref="F12:I12"/>
    <mergeCell ref="B13:E13"/>
    <mergeCell ref="F13:I13"/>
    <mergeCell ref="A16:C16"/>
    <mergeCell ref="H16:I16"/>
    <mergeCell ref="A17:C20"/>
    <mergeCell ref="D17:D20"/>
    <mergeCell ref="E17:E20"/>
    <mergeCell ref="F17:F20"/>
    <mergeCell ref="G17:G20"/>
    <mergeCell ref="H25:I28"/>
    <mergeCell ref="A21:C24"/>
    <mergeCell ref="D21:D24"/>
    <mergeCell ref="E21:E24"/>
    <mergeCell ref="F21:F24"/>
    <mergeCell ref="G21:G24"/>
    <mergeCell ref="H21:I24"/>
    <mergeCell ref="A25:C28"/>
    <mergeCell ref="D25:D28"/>
    <mergeCell ref="E25:E28"/>
    <mergeCell ref="F25:F28"/>
    <mergeCell ref="G25:G28"/>
    <mergeCell ref="H33:I36"/>
    <mergeCell ref="A29:C32"/>
    <mergeCell ref="D29:D32"/>
    <mergeCell ref="E29:E32"/>
    <mergeCell ref="F29:F32"/>
    <mergeCell ref="G29:G32"/>
    <mergeCell ref="H29:I32"/>
    <mergeCell ref="A33:C36"/>
    <mergeCell ref="D33:D36"/>
    <mergeCell ref="E33:E36"/>
    <mergeCell ref="F33:F36"/>
    <mergeCell ref="G33:G36"/>
  </mergeCells>
  <printOptions horizontalCentered="1"/>
  <pageMargins left="0.70866141732283472" right="0.70866141732283472" top="0.55118110236220474" bottom="0.55118110236220474" header="0" footer="0"/>
  <pageSetup paperSize="5" scale="9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POLITICAS, OBJETIVOS Y METAS</vt:lpstr>
      <vt:lpstr>MAPA DE PROCESOS</vt:lpstr>
      <vt:lpstr>MATRIZ DE AMENAZAS Y RIESGOS</vt:lpstr>
      <vt:lpstr>PROG.SEGURIDAD OBJ.1</vt:lpstr>
      <vt:lpstr>PROG.SEGURIDAD OBJ.2</vt:lpstr>
      <vt:lpstr>Hoja1</vt:lpstr>
      <vt:lpstr>'MATRIZ DE AMENAZAS Y RIESGOS'!Títulos_a_imprimir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dc:creator>
  <cp:lastModifiedBy>Calidad Cobres Patricia Celis</cp:lastModifiedBy>
  <cp:lastPrinted>2014-08-19T03:34:12Z</cp:lastPrinted>
  <dcterms:created xsi:type="dcterms:W3CDTF">2014-07-12T15:43:41Z</dcterms:created>
  <dcterms:modified xsi:type="dcterms:W3CDTF">2016-04-22T01:13:53Z</dcterms:modified>
</cp:coreProperties>
</file>