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18210" windowHeight="7215" activeTab="1"/>
  </bookViews>
  <sheets>
    <sheet name="Cargo administrativos" sheetId="13" r:id="rId1"/>
    <sheet name="Cargos operativos" sheetId="10" r:id="rId2"/>
  </sheets>
  <definedNames>
    <definedName name="_xlnm._FilterDatabase" localSheetId="1" hidden="1">'Cargos operativos'!$A$15:$I$46</definedName>
  </definedNames>
  <calcPr calcId="145621" concurrentCalc="0"/>
  <fileRecoveryPr autoRecover="0"/>
</workbook>
</file>

<file path=xl/calcChain.xml><?xml version="1.0" encoding="utf-8"?>
<calcChain xmlns="http://schemas.openxmlformats.org/spreadsheetml/2006/main">
  <c r="M22" i="10" l="1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L19" i="10"/>
  <c r="M19" i="10"/>
  <c r="L20" i="10"/>
  <c r="M20" i="10"/>
  <c r="L21" i="10"/>
  <c r="M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18" i="10"/>
  <c r="M85" i="13"/>
  <c r="M86" i="13"/>
  <c r="M87" i="13"/>
  <c r="M88" i="13"/>
  <c r="M89" i="13"/>
  <c r="M90" i="13"/>
  <c r="M74" i="13"/>
  <c r="M75" i="13"/>
  <c r="M76" i="13"/>
  <c r="M77" i="13"/>
  <c r="M78" i="13"/>
  <c r="M79" i="13"/>
  <c r="M80" i="13"/>
  <c r="M81" i="13"/>
  <c r="M82" i="13"/>
  <c r="M83" i="13"/>
  <c r="M84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23" i="13"/>
  <c r="M24" i="13"/>
  <c r="M25" i="13"/>
  <c r="M26" i="13"/>
  <c r="M27" i="13"/>
  <c r="M28" i="13"/>
  <c r="M29" i="13"/>
  <c r="M31" i="13"/>
  <c r="M32" i="13"/>
  <c r="M33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19" i="13"/>
  <c r="M19" i="13"/>
  <c r="L20" i="13"/>
  <c r="M20" i="13"/>
  <c r="L21" i="13"/>
  <c r="M21" i="13"/>
  <c r="L22" i="13"/>
  <c r="M22" i="13"/>
  <c r="L23" i="13"/>
  <c r="L24" i="13"/>
  <c r="L25" i="13"/>
  <c r="L26" i="13"/>
  <c r="L27" i="13"/>
  <c r="L28" i="13"/>
  <c r="L29" i="13"/>
  <c r="L30" i="13"/>
  <c r="M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18" i="13"/>
  <c r="M18" i="13"/>
  <c r="L16" i="13"/>
  <c r="M18" i="10"/>
  <c r="L16" i="10"/>
</calcChain>
</file>

<file path=xl/comments1.xml><?xml version="1.0" encoding="utf-8"?>
<comments xmlns="http://schemas.openxmlformats.org/spreadsheetml/2006/main">
  <authors>
    <author>CoordinadorSeguridad DLC (DHL CO)</author>
  </authors>
  <commentList>
    <comment ref="P17" authorId="0">
      <text>
        <r>
          <rPr>
            <sz val="9"/>
            <color indexed="81"/>
            <rFont val="Tahoma"/>
            <charset val="1"/>
          </rPr>
          <t xml:space="preserve">No se ha detectado consecuencia alguna, o le eficacia del conjunto de medidas preventivas existente es alta: 
</t>
        </r>
        <r>
          <rPr>
            <b/>
            <sz val="9"/>
            <color indexed="81"/>
            <rFont val="Tahoma"/>
            <family val="2"/>
          </rPr>
          <t>- No toma decisiones que afectan la seguridad.
- Cumple los procedimientos que afectan la seguridad. 
- No maneja información que pueda afectar la seguridad.</t>
        </r>
      </text>
    </comment>
    <comment ref="P18" authorId="0">
      <text>
        <r>
          <rPr>
            <sz val="9"/>
            <color indexed="81"/>
            <rFont val="Tahoma"/>
            <charset val="1"/>
          </rPr>
          <t xml:space="preserve">Se ha detectado riesgos que puedan dar lugar a consecuencias poco significativas o de menor importancia:
</t>
        </r>
        <r>
          <rPr>
            <b/>
            <sz val="9"/>
            <color indexed="81"/>
            <rFont val="Tahoma"/>
            <family val="2"/>
          </rPr>
          <t xml:space="preserve">- Omite cumplimiento de procedimiento que afecta la seguridad. </t>
        </r>
      </text>
    </comment>
    <comment ref="P19" authorId="0">
      <text>
        <r>
          <rPr>
            <sz val="9"/>
            <color indexed="81"/>
            <rFont val="Tahoma"/>
            <charset val="1"/>
          </rPr>
          <t xml:space="preserve">Se ha detectado algún riesgo que pueda dar lugar a consecuencias significativas: 
</t>
        </r>
        <r>
          <rPr>
            <b/>
            <sz val="9"/>
            <color indexed="81"/>
            <rFont val="Tahoma"/>
            <family val="2"/>
          </rPr>
          <t xml:space="preserve">- Omite cumplimiento de procedimientos que afectan la seguridad.
- Maneja información que pueda afectar la seguridad. </t>
        </r>
      </text>
    </comment>
    <comment ref="P20" authorId="0">
      <text>
        <r>
          <rPr>
            <sz val="9"/>
            <color indexed="81"/>
            <rFont val="Tahoma"/>
            <charset val="1"/>
          </rPr>
          <t xml:space="preserve">Se ha detectado riesgo que determina como posible la generación de incidentes o consecuencias muy significativas: 
</t>
        </r>
        <r>
          <rPr>
            <b/>
            <sz val="9"/>
            <color indexed="81"/>
            <rFont val="Tahoma"/>
            <family val="2"/>
          </rPr>
          <t>- El cargo maneja y toma decisiones que afectan la seguridad.
- Omite cumplimiento de procedimientos que afectan la seguridad. 
- Maneja información que pueda afectar la seguridad.</t>
        </r>
      </text>
    </comment>
  </commentList>
</comments>
</file>

<file path=xl/comments2.xml><?xml version="1.0" encoding="utf-8"?>
<comments xmlns="http://schemas.openxmlformats.org/spreadsheetml/2006/main">
  <authors>
    <author>CoordinadorSeguridad DLC (DHL CO)</author>
  </authors>
  <commentList>
    <comment ref="P17" authorId="0">
      <text>
        <r>
          <rPr>
            <sz val="9"/>
            <color indexed="81"/>
            <rFont val="Tahoma"/>
            <charset val="1"/>
          </rPr>
          <t xml:space="preserve">No se ha detectado consecuencia alguna, o le eficacia del conjunto de medidas preventivas existente es alta: 
</t>
        </r>
        <r>
          <rPr>
            <b/>
            <sz val="9"/>
            <color indexed="81"/>
            <rFont val="Tahoma"/>
            <family val="2"/>
          </rPr>
          <t>- No toma decisiones que afectan la seguridad.
- Cumple los procedimientos que afectan la seguridad. 
- No maneja información que pueda afectar la seguridad.</t>
        </r>
      </text>
    </comment>
    <comment ref="P18" authorId="0">
      <text>
        <r>
          <rPr>
            <sz val="9"/>
            <color indexed="81"/>
            <rFont val="Tahoma"/>
            <charset val="1"/>
          </rPr>
          <t xml:space="preserve">Se ha detectado riesgos que puedan dar lugar a consecuencias poco significativas o de menor importancia:
</t>
        </r>
        <r>
          <rPr>
            <b/>
            <sz val="9"/>
            <color indexed="81"/>
            <rFont val="Tahoma"/>
            <family val="2"/>
          </rPr>
          <t xml:space="preserve">- Omite cumplimiento de procedimiento que afecta la seguridad. </t>
        </r>
      </text>
    </comment>
    <comment ref="P19" authorId="0">
      <text>
        <r>
          <rPr>
            <sz val="9"/>
            <color indexed="81"/>
            <rFont val="Tahoma"/>
            <charset val="1"/>
          </rPr>
          <t xml:space="preserve">Se ha detectado algún riesgo que pueda dar lugar a consecuencias significativas: 
</t>
        </r>
        <r>
          <rPr>
            <b/>
            <sz val="9"/>
            <color indexed="81"/>
            <rFont val="Tahoma"/>
            <family val="2"/>
          </rPr>
          <t xml:space="preserve">- Omite cumplimiento de procedimientos que afectan la seguridad.
- Maneja información que pueda afectar la seguridad. </t>
        </r>
      </text>
    </comment>
    <comment ref="P20" authorId="0">
      <text>
        <r>
          <rPr>
            <sz val="9"/>
            <color indexed="81"/>
            <rFont val="Tahoma"/>
            <charset val="1"/>
          </rPr>
          <t xml:space="preserve">Se ha detectado riesgo que determina como posible la generación de incidentes o consecuencias muy significativas: 
</t>
        </r>
        <r>
          <rPr>
            <b/>
            <sz val="9"/>
            <color indexed="81"/>
            <rFont val="Tahoma"/>
            <family val="2"/>
          </rPr>
          <t>- El cargo maneja y toma decisiones que afectan la seguridad.
- Omite cumplimiento de procedimientos que afectan la seguridad. 
- Maneja información que pueda afectar la seguridad.</t>
        </r>
      </text>
    </comment>
  </commentList>
</comments>
</file>

<file path=xl/sharedStrings.xml><?xml version="1.0" encoding="utf-8"?>
<sst xmlns="http://schemas.openxmlformats.org/spreadsheetml/2006/main" count="68" uniqueCount="38">
  <si>
    <t xml:space="preserve">FECHA  ELABORACIÓN: </t>
  </si>
  <si>
    <t>Documentación: Información sensible a cambios o sustracción que repercute en pago por multas, diferencias de inventarios en las obras, puede existir venta de información confidencial de la empresa con fines delictivos.</t>
  </si>
  <si>
    <t>Áreas críticas: Áreas físicas vulnerables y críticas, con acceso restringido por la información o elementos que custodia.</t>
  </si>
  <si>
    <t>Cargo con antecedentes de fallas en seguridad:  Cargo en el cual se  hayan presentado  fallas afectando la seguridad del proceso, o de la compañía.</t>
  </si>
  <si>
    <t>S</t>
  </si>
  <si>
    <t>Calificación</t>
  </si>
  <si>
    <t>No crítico</t>
  </si>
  <si>
    <t>Crítico</t>
  </si>
  <si>
    <t>Criterio de evaluacion</t>
  </si>
  <si>
    <t>Criterio de calificación</t>
  </si>
  <si>
    <t>¿Tiene injerencia en negociaciones con proveedores?</t>
  </si>
  <si>
    <t>NOMBRES Y APELLIDOS</t>
  </si>
  <si>
    <t>CARGO</t>
  </si>
  <si>
    <t>Impacto de un mal manejo de la información confidencial de la organización</t>
  </si>
  <si>
    <t>¿Autoriza transacciones  financieras, manejo caja menor y/o titulos valores?</t>
  </si>
  <si>
    <t>Definición</t>
  </si>
  <si>
    <t>Cargo No Crítico con ponderación igual o inferior a 6</t>
  </si>
  <si>
    <t>Cargo Crítico con ponderación igual o superior a 7</t>
  </si>
  <si>
    <t>&lt;= 6</t>
  </si>
  <si>
    <t>&gt;= 7</t>
  </si>
  <si>
    <t>PONDERACIÓN</t>
  </si>
  <si>
    <t>NIVEL DE CRITICIDAD</t>
  </si>
  <si>
    <t>RIESGOS DEL PROCESO</t>
  </si>
  <si>
    <t>CRITERIO DE ANÁLISIS</t>
  </si>
  <si>
    <t>Contacto con la carga</t>
  </si>
  <si>
    <t>Impacto en decisiones tomadas</t>
  </si>
  <si>
    <t xml:space="preserve">¿Autoriza ordenes de salida de elementos, ingresos de personal entre otras de índole interno?   </t>
  </si>
  <si>
    <t>CENTRO DE COSTOSO</t>
  </si>
  <si>
    <t>Impacto en el cumplimiento de las políticas de seguridad DHL y demás normas internas</t>
  </si>
  <si>
    <t>Administra llaves metálicas de áreas críticas, autorizaciones para ingreso de visitantes</t>
  </si>
  <si>
    <t>Administración y/o responsabilidad directa de almacénes, suministros, stock de inventarios u otras áreas de mantenimiento</t>
  </si>
  <si>
    <t xml:space="preserve">Acceso a documentación e información sensible y/o crítica </t>
  </si>
  <si>
    <t>Responsabilidad en el reporte de mercancía faltante y/o novedades en la operación</t>
  </si>
  <si>
    <t>Toma de dicisiones para traslados internos, cargue y descargue de mercancía</t>
  </si>
  <si>
    <t xml:space="preserve">Responsable del mantenimiento, funcionamiento y sostenibilidad de los diferentes procesos, procedimientos, tareas, actividades de la operación </t>
  </si>
  <si>
    <t xml:space="preserve">¿Autoriza la salida de elementos, ingresos de personal visitante, entre otras de índole interno?   </t>
  </si>
  <si>
    <t>Impacto en el cumplimiento de las políticas y normas de seguridad física</t>
  </si>
  <si>
    <t>MATRIZ GENERAL DE CARGOS CRITICOS PERSONAL TERCERO O CONTRATISTA
 DHL -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</si>
</sst>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[$€]\ * #,##0.00_ ;_ [$€]\ * \-#,##0.00_ ;_ [$€]\ * &quot;-&quot;??_ ;_ @_ "/>
    <numFmt numFmtId="165" formatCode="dd/mm/yyyy;@"/>
    <numFmt numFmtId="166" formatCode="0_);[Red]\(0\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Symbol"/>
      <family val="1"/>
      <charset val="2"/>
    </font>
    <font>
      <sz val="16"/>
      <name val="Symbol"/>
      <family val="1"/>
      <charset val="2"/>
    </font>
    <font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1"/>
      <color theme="0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0"/>
      <name val="Arial"/>
      <family val="2"/>
    </font>
    <font>
      <b/>
      <sz val="2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5" fillId="0" borderId="0">
      <alignment vertical="top"/>
    </xf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</cellStyleXfs>
  <cellXfs count="78">
    <xf numFmtId="0" fontId="0" fillId="0" borderId="0" xfId="0"/>
    <xf numFmtId="0" fontId="0" fillId="2" borderId="0" xfId="0" applyFont="1" applyFill="1"/>
    <xf numFmtId="0" fontId="12" fillId="2" borderId="0" xfId="0" applyFont="1" applyFill="1" applyAlignment="1">
      <alignment horizontal="center" vertical="center" wrapText="1"/>
    </xf>
    <xf numFmtId="0" fontId="0" fillId="2" borderId="0" xfId="0" applyFont="1" applyFill="1" applyBorder="1"/>
    <xf numFmtId="0" fontId="11" fillId="2" borderId="0" xfId="0" applyFont="1" applyFill="1"/>
    <xf numFmtId="0" fontId="0" fillId="2" borderId="0" xfId="0" applyFont="1" applyFill="1" applyAlignment="1">
      <alignment wrapText="1"/>
    </xf>
    <xf numFmtId="0" fontId="13" fillId="2" borderId="0" xfId="5" applyFont="1" applyFill="1" applyAlignment="1">
      <alignment wrapText="1"/>
    </xf>
    <xf numFmtId="0" fontId="13" fillId="2" borderId="0" xfId="5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14" fillId="2" borderId="1" xfId="5" applyFont="1" applyFill="1" applyBorder="1" applyAlignment="1">
      <alignment horizontal="center" vertical="center" wrapText="1"/>
    </xf>
    <xf numFmtId="0" fontId="14" fillId="2" borderId="2" xfId="5" applyFont="1" applyFill="1" applyBorder="1" applyAlignment="1">
      <alignment horizontal="center" vertical="center" wrapText="1"/>
    </xf>
    <xf numFmtId="0" fontId="14" fillId="2" borderId="0" xfId="5" applyFont="1" applyFill="1" applyBorder="1" applyAlignment="1">
      <alignment horizontal="center" vertical="center" wrapText="1"/>
    </xf>
    <xf numFmtId="0" fontId="14" fillId="2" borderId="3" xfId="5" applyFont="1" applyFill="1" applyBorder="1" applyAlignment="1">
      <alignment horizontal="center" vertical="center" wrapText="1"/>
    </xf>
    <xf numFmtId="0" fontId="14" fillId="2" borderId="4" xfId="5" applyFont="1" applyFill="1" applyBorder="1" applyAlignment="1">
      <alignment horizontal="center" vertical="center" wrapText="1"/>
    </xf>
    <xf numFmtId="0" fontId="13" fillId="2" borderId="0" xfId="5" applyFont="1" applyFill="1" applyAlignment="1">
      <alignment horizontal="center" vertical="center" wrapText="1"/>
    </xf>
    <xf numFmtId="165" fontId="13" fillId="2" borderId="0" xfId="5" applyNumberFormat="1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/>
    </xf>
    <xf numFmtId="0" fontId="14" fillId="2" borderId="5" xfId="5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3" fillId="2" borderId="0" xfId="5" applyFont="1" applyFill="1" applyAlignment="1">
      <alignment horizontal="left" wrapText="1"/>
    </xf>
    <xf numFmtId="0" fontId="17" fillId="2" borderId="0" xfId="5" applyFont="1" applyFill="1" applyBorder="1" applyAlignment="1">
      <alignment vertical="center"/>
    </xf>
    <xf numFmtId="0" fontId="18" fillId="4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vertical="center"/>
    </xf>
    <xf numFmtId="0" fontId="0" fillId="2" borderId="6" xfId="0" applyFill="1" applyBorder="1" applyAlignment="1">
      <alignment vertical="center"/>
    </xf>
    <xf numFmtId="0" fontId="20" fillId="2" borderId="6" xfId="0" applyFont="1" applyFill="1" applyBorder="1" applyAlignment="1">
      <alignment vertical="center"/>
    </xf>
    <xf numFmtId="166" fontId="21" fillId="5" borderId="6" xfId="5" applyNumberFormat="1" applyFont="1" applyFill="1" applyBorder="1" applyAlignment="1" applyProtection="1">
      <alignment horizontal="center" vertical="center"/>
      <protection hidden="1"/>
    </xf>
    <xf numFmtId="0" fontId="0" fillId="0" borderId="6" xfId="0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4" fillId="2" borderId="0" xfId="5" applyFont="1" applyFill="1" applyBorder="1" applyAlignment="1">
      <alignment horizontal="left" vertical="center" wrapText="1"/>
    </xf>
    <xf numFmtId="0" fontId="14" fillId="2" borderId="1" xfId="5" applyFont="1" applyFill="1" applyBorder="1" applyAlignment="1">
      <alignment horizontal="left" vertical="center" wrapText="1"/>
    </xf>
    <xf numFmtId="0" fontId="18" fillId="2" borderId="0" xfId="5" applyFont="1" applyFill="1" applyAlignment="1">
      <alignment horizontal="left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9" fillId="2" borderId="10" xfId="5" applyFont="1" applyFill="1" applyBorder="1" applyAlignment="1">
      <alignment horizontal="center" vertical="center" textRotation="90" wrapText="1"/>
    </xf>
    <xf numFmtId="0" fontId="9" fillId="2" borderId="10" xfId="5" applyFont="1" applyFill="1" applyBorder="1" applyAlignment="1">
      <alignment horizontal="center" vertical="center" wrapText="1"/>
    </xf>
    <xf numFmtId="0" fontId="10" fillId="2" borderId="6" xfId="5" applyFont="1" applyFill="1" applyBorder="1" applyAlignment="1">
      <alignment vertical="center" textRotation="90" wrapText="1"/>
    </xf>
    <xf numFmtId="0" fontId="9" fillId="2" borderId="0" xfId="5" applyFont="1" applyFill="1" applyBorder="1" applyAlignment="1">
      <alignment horizontal="center" vertical="center" wrapText="1"/>
    </xf>
    <xf numFmtId="165" fontId="18" fillId="2" borderId="0" xfId="5" applyNumberFormat="1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13" xfId="5" applyFont="1" applyFill="1" applyBorder="1" applyAlignment="1">
      <alignment horizontal="center" vertical="center" wrapText="1"/>
    </xf>
    <xf numFmtId="0" fontId="9" fillId="8" borderId="10" xfId="5" applyFont="1" applyFill="1" applyBorder="1" applyAlignment="1">
      <alignment horizontal="center" vertical="center" wrapText="1"/>
    </xf>
    <xf numFmtId="9" fontId="23" fillId="9" borderId="9" xfId="5" applyNumberFormat="1" applyFont="1" applyFill="1" applyBorder="1" applyAlignment="1">
      <alignment horizontal="center" vertical="center" wrapText="1"/>
    </xf>
    <xf numFmtId="9" fontId="23" fillId="9" borderId="10" xfId="5" applyNumberFormat="1" applyFont="1" applyFill="1" applyBorder="1" applyAlignment="1">
      <alignment horizontal="center" vertical="center" wrapText="1"/>
    </xf>
    <xf numFmtId="9" fontId="21" fillId="5" borderId="9" xfId="5" applyNumberFormat="1" applyFont="1" applyFill="1" applyBorder="1" applyAlignment="1" applyProtection="1">
      <alignment horizontal="center" vertical="center" wrapText="1"/>
      <protection hidden="1"/>
    </xf>
    <xf numFmtId="9" fontId="21" fillId="5" borderId="10" xfId="5" applyNumberFormat="1" applyFont="1" applyFill="1" applyBorder="1" applyAlignment="1" applyProtection="1">
      <alignment horizontal="center" vertical="center" wrapText="1"/>
      <protection hidden="1"/>
    </xf>
    <xf numFmtId="0" fontId="14" fillId="2" borderId="14" xfId="5" applyFont="1" applyFill="1" applyBorder="1" applyAlignment="1">
      <alignment horizontal="left" vertical="center" wrapText="1"/>
    </xf>
    <xf numFmtId="0" fontId="14" fillId="2" borderId="3" xfId="5" applyFont="1" applyFill="1" applyBorder="1" applyAlignment="1">
      <alignment horizontal="left" vertical="center" wrapText="1"/>
    </xf>
    <xf numFmtId="0" fontId="8" fillId="8" borderId="6" xfId="5" applyFont="1" applyFill="1" applyBorder="1" applyAlignment="1">
      <alignment horizontal="center" vertical="center" wrapText="1"/>
    </xf>
    <xf numFmtId="0" fontId="23" fillId="9" borderId="6" xfId="5" applyFont="1" applyFill="1" applyBorder="1" applyAlignment="1">
      <alignment horizontal="center" vertical="center" wrapText="1"/>
    </xf>
    <xf numFmtId="0" fontId="23" fillId="9" borderId="9" xfId="5" applyFont="1" applyFill="1" applyBorder="1" applyAlignment="1">
      <alignment horizontal="center" vertical="center" wrapText="1"/>
    </xf>
    <xf numFmtId="0" fontId="23" fillId="9" borderId="10" xfId="5" applyFont="1" applyFill="1" applyBorder="1" applyAlignment="1">
      <alignment horizontal="center" vertical="center" wrapText="1"/>
    </xf>
    <xf numFmtId="0" fontId="18" fillId="2" borderId="0" xfId="5" applyFont="1" applyFill="1" applyAlignment="1">
      <alignment horizontal="left" vertical="center" wrapText="1"/>
    </xf>
    <xf numFmtId="0" fontId="14" fillId="2" borderId="15" xfId="5" applyFont="1" applyFill="1" applyBorder="1" applyAlignment="1">
      <alignment horizontal="left" vertical="center" wrapText="1"/>
    </xf>
    <xf numFmtId="0" fontId="14" fillId="2" borderId="1" xfId="5" applyFont="1" applyFill="1" applyBorder="1" applyAlignment="1">
      <alignment horizontal="left" vertical="center" wrapText="1"/>
    </xf>
    <xf numFmtId="0" fontId="14" fillId="2" borderId="16" xfId="5" applyFont="1" applyFill="1" applyBorder="1" applyAlignment="1">
      <alignment horizontal="left" vertical="center" wrapText="1"/>
    </xf>
    <xf numFmtId="0" fontId="14" fillId="2" borderId="0" xfId="5" applyFont="1" applyFill="1" applyBorder="1" applyAlignment="1">
      <alignment horizontal="left" vertical="center" wrapText="1"/>
    </xf>
    <xf numFmtId="0" fontId="24" fillId="10" borderId="17" xfId="0" applyFont="1" applyFill="1" applyBorder="1" applyAlignment="1">
      <alignment horizontal="center" vertical="center" wrapText="1"/>
    </xf>
    <xf numFmtId="0" fontId="24" fillId="10" borderId="18" xfId="0" applyFont="1" applyFill="1" applyBorder="1" applyAlignment="1">
      <alignment horizontal="center" vertical="center" wrapText="1"/>
    </xf>
    <xf numFmtId="0" fontId="24" fillId="10" borderId="19" xfId="0" applyFont="1" applyFill="1" applyBorder="1" applyAlignment="1">
      <alignment horizontal="center" vertical="center" wrapText="1"/>
    </xf>
    <xf numFmtId="0" fontId="24" fillId="10" borderId="20" xfId="0" applyFont="1" applyFill="1" applyBorder="1" applyAlignment="1">
      <alignment horizontal="center" vertical="center" wrapText="1"/>
    </xf>
    <xf numFmtId="0" fontId="24" fillId="10" borderId="0" xfId="0" applyFont="1" applyFill="1" applyBorder="1" applyAlignment="1">
      <alignment horizontal="center" vertical="center" wrapText="1"/>
    </xf>
    <xf numFmtId="0" fontId="24" fillId="10" borderId="21" xfId="0" applyFont="1" applyFill="1" applyBorder="1" applyAlignment="1">
      <alignment horizontal="center" vertical="center" wrapText="1"/>
    </xf>
    <xf numFmtId="0" fontId="24" fillId="10" borderId="22" xfId="0" applyFont="1" applyFill="1" applyBorder="1" applyAlignment="1">
      <alignment horizontal="center" vertical="center" wrapText="1"/>
    </xf>
    <xf numFmtId="0" fontId="24" fillId="10" borderId="23" xfId="0" applyFont="1" applyFill="1" applyBorder="1" applyAlignment="1">
      <alignment horizontal="center" vertical="center" wrapText="1"/>
    </xf>
    <xf numFmtId="0" fontId="24" fillId="10" borderId="24" xfId="0" applyFont="1" applyFill="1" applyBorder="1" applyAlignment="1">
      <alignment horizontal="center" vertical="center" wrapText="1"/>
    </xf>
  </cellXfs>
  <cellStyles count="7">
    <cellStyle name="Estilo 1 2" xfId="1"/>
    <cellStyle name="Euro" xfId="2"/>
    <cellStyle name="Euro 2" xfId="3"/>
    <cellStyle name="Normal" xfId="0" builtinId="0"/>
    <cellStyle name="Normal 2" xfId="4"/>
    <cellStyle name="Normal 3" xfId="5"/>
    <cellStyle name="Normal 4" xfId="6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90"/>
  <sheetViews>
    <sheetView zoomScale="86" zoomScaleNormal="86" workbookViewId="0">
      <selection sqref="A1:N4"/>
    </sheetView>
  </sheetViews>
  <sheetFormatPr defaultColWidth="11.42578125" defaultRowHeight="15" x14ac:dyDescent="0.25"/>
  <cols>
    <col min="1" max="1" width="24" customWidth="1"/>
    <col min="2" max="2" width="54.140625" customWidth="1"/>
    <col min="3" max="3" width="27.5703125" bestFit="1" customWidth="1"/>
    <col min="4" max="4" width="18.5703125" customWidth="1"/>
    <col min="5" max="5" width="22" customWidth="1"/>
    <col min="6" max="6" width="19.140625" customWidth="1"/>
    <col min="7" max="11" width="20" customWidth="1"/>
    <col min="12" max="12" width="14.7109375" customWidth="1"/>
    <col min="13" max="13" width="18.5703125" customWidth="1"/>
    <col min="14" max="14" width="3.28515625" customWidth="1"/>
    <col min="15" max="15" width="3" customWidth="1"/>
    <col min="16" max="16" width="30.140625" customWidth="1"/>
    <col min="17" max="17" width="7.7109375" customWidth="1"/>
  </cols>
  <sheetData>
    <row r="1" spans="1:17" s="1" customFormat="1" ht="15" customHeight="1" x14ac:dyDescent="0.25">
      <c r="A1" s="69" t="s">
        <v>37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</row>
    <row r="2" spans="1:17" s="1" customFormat="1" ht="1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4"/>
    </row>
    <row r="3" spans="1:17" s="1" customFormat="1" ht="15" customHeight="1" x14ac:dyDescent="0.25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4"/>
    </row>
    <row r="4" spans="1:17" s="1" customFormat="1" ht="23.25" customHeight="1" thickBot="1" x14ac:dyDescent="0.3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7"/>
    </row>
    <row r="5" spans="1:17" s="1" customFormat="1" ht="12" customHeight="1" thickBot="1" x14ac:dyDescent="0.3">
      <c r="A5" s="8"/>
      <c r="B5" s="5"/>
      <c r="C5" s="5"/>
      <c r="D5" s="2"/>
      <c r="E5" s="2"/>
      <c r="F5" s="8"/>
      <c r="G5" s="2"/>
      <c r="H5" s="2"/>
      <c r="I5" s="2"/>
      <c r="J5" s="2"/>
      <c r="K5" s="2"/>
      <c r="L5" s="9"/>
      <c r="M5" s="8"/>
    </row>
    <row r="6" spans="1:17" s="1" customFormat="1" ht="24.95" customHeight="1" thickBot="1" x14ac:dyDescent="0.3">
      <c r="A6" s="64" t="s">
        <v>0</v>
      </c>
      <c r="B6" s="64"/>
      <c r="C6" s="38"/>
      <c r="D6" s="44"/>
      <c r="E6" s="17"/>
      <c r="F6" s="8"/>
      <c r="G6" s="7"/>
      <c r="H6" s="7"/>
      <c r="I6" s="7"/>
      <c r="J6" s="7"/>
      <c r="K6" s="7"/>
      <c r="L6" s="26" t="s">
        <v>4</v>
      </c>
      <c r="M6" s="27" t="s">
        <v>5</v>
      </c>
    </row>
    <row r="7" spans="1:17" s="1" customFormat="1" ht="24.95" customHeight="1" thickBot="1" x14ac:dyDescent="0.3">
      <c r="A7" s="8"/>
      <c r="B7" s="6"/>
      <c r="C7" s="6"/>
      <c r="D7" s="7"/>
      <c r="E7" s="7"/>
      <c r="F7" s="7"/>
      <c r="G7" s="7"/>
      <c r="H7" s="7"/>
      <c r="I7" s="7"/>
      <c r="J7" s="7"/>
      <c r="K7" s="7"/>
      <c r="L7" s="28" t="s">
        <v>18</v>
      </c>
      <c r="M7" s="45" t="s">
        <v>6</v>
      </c>
    </row>
    <row r="8" spans="1:17" s="10" customFormat="1" ht="24.95" customHeight="1" thickBot="1" x14ac:dyDescent="0.3">
      <c r="A8" s="64"/>
      <c r="B8" s="64"/>
      <c r="C8" s="38"/>
      <c r="D8" s="24"/>
      <c r="E8" s="24"/>
      <c r="F8" s="8"/>
      <c r="G8" s="8"/>
      <c r="H8" s="8"/>
      <c r="I8" s="8"/>
      <c r="J8" s="8"/>
      <c r="K8" s="8"/>
      <c r="L8" s="28" t="s">
        <v>19</v>
      </c>
      <c r="M8" s="29" t="s">
        <v>7</v>
      </c>
    </row>
    <row r="9" spans="1:17" s="1" customFormat="1" ht="15.75" x14ac:dyDescent="0.25">
      <c r="A9" s="8"/>
      <c r="B9" s="23"/>
      <c r="C9" s="23"/>
      <c r="D9" s="16"/>
      <c r="E9" s="16"/>
      <c r="F9" s="18"/>
      <c r="G9" s="18"/>
      <c r="H9" s="18"/>
      <c r="I9" s="18"/>
      <c r="J9" s="18"/>
      <c r="K9" s="18"/>
      <c r="L9" s="20"/>
      <c r="M9" s="8"/>
    </row>
    <row r="10" spans="1:17" s="1" customFormat="1" ht="27" customHeight="1" x14ac:dyDescent="0.25">
      <c r="A10" s="65" t="s">
        <v>2</v>
      </c>
      <c r="B10" s="66"/>
      <c r="C10" s="66"/>
      <c r="D10" s="66"/>
      <c r="E10" s="66"/>
      <c r="F10" s="66"/>
      <c r="G10" s="66"/>
      <c r="H10" s="37"/>
      <c r="I10" s="37"/>
      <c r="J10" s="37"/>
      <c r="K10" s="37"/>
      <c r="L10" s="11"/>
      <c r="M10" s="12"/>
    </row>
    <row r="11" spans="1:17" s="1" customFormat="1" ht="27" customHeight="1" x14ac:dyDescent="0.25">
      <c r="A11" s="67" t="s">
        <v>1</v>
      </c>
      <c r="B11" s="68"/>
      <c r="C11" s="68"/>
      <c r="D11" s="68"/>
      <c r="E11" s="68"/>
      <c r="F11" s="68"/>
      <c r="G11" s="68"/>
      <c r="H11" s="36"/>
      <c r="I11" s="36"/>
      <c r="J11" s="36"/>
      <c r="K11" s="36"/>
      <c r="L11" s="13"/>
      <c r="M11" s="19"/>
    </row>
    <row r="12" spans="1:17" s="1" customFormat="1" ht="27" customHeight="1" x14ac:dyDescent="0.25">
      <c r="A12" s="58" t="s">
        <v>3</v>
      </c>
      <c r="B12" s="59"/>
      <c r="C12" s="59"/>
      <c r="D12" s="59"/>
      <c r="E12" s="59"/>
      <c r="F12" s="59"/>
      <c r="G12" s="14"/>
      <c r="H12" s="14"/>
      <c r="I12" s="14"/>
      <c r="J12" s="14"/>
      <c r="K12" s="14"/>
      <c r="L12" s="14"/>
      <c r="M12" s="15"/>
    </row>
    <row r="13" spans="1:17" s="1" customFormat="1" ht="18.75" customHeight="1" x14ac:dyDescent="0.25">
      <c r="A13" s="36"/>
      <c r="B13" s="36"/>
      <c r="C13" s="36"/>
      <c r="D13" s="36"/>
      <c r="E13" s="36"/>
      <c r="F13" s="36"/>
      <c r="G13" s="13"/>
      <c r="H13" s="13"/>
      <c r="I13" s="13"/>
      <c r="J13" s="13"/>
      <c r="K13" s="13"/>
      <c r="L13" s="13"/>
      <c r="M13" s="13"/>
    </row>
    <row r="14" spans="1:17" s="3" customFormat="1" ht="28.5" customHeight="1" x14ac:dyDescent="0.25">
      <c r="A14" s="60" t="s">
        <v>23</v>
      </c>
      <c r="B14" s="60"/>
      <c r="C14" s="60"/>
      <c r="D14" s="50" t="s">
        <v>22</v>
      </c>
      <c r="E14" s="50"/>
      <c r="F14" s="50"/>
      <c r="G14" s="50"/>
      <c r="H14" s="50"/>
      <c r="I14" s="50"/>
      <c r="J14" s="50"/>
      <c r="K14" s="50"/>
      <c r="L14" s="50"/>
      <c r="M14" s="51" t="s">
        <v>21</v>
      </c>
    </row>
    <row r="15" spans="1:17" s="4" customFormat="1" ht="120.75" customHeight="1" x14ac:dyDescent="0.25">
      <c r="A15" s="60"/>
      <c r="B15" s="60"/>
      <c r="C15" s="60"/>
      <c r="D15" s="41" t="s">
        <v>13</v>
      </c>
      <c r="E15" s="41" t="s">
        <v>26</v>
      </c>
      <c r="F15" s="41" t="s">
        <v>28</v>
      </c>
      <c r="G15" s="41" t="s">
        <v>29</v>
      </c>
      <c r="H15" s="41" t="s">
        <v>10</v>
      </c>
      <c r="I15" s="41" t="s">
        <v>25</v>
      </c>
      <c r="J15" s="41" t="s">
        <v>14</v>
      </c>
      <c r="K15" s="41" t="s">
        <v>30</v>
      </c>
      <c r="L15" s="40" t="s">
        <v>20</v>
      </c>
      <c r="M15" s="52"/>
    </row>
    <row r="16" spans="1:17" s="4" customFormat="1" ht="20.25" customHeight="1" x14ac:dyDescent="0.25">
      <c r="A16" s="61" t="s">
        <v>27</v>
      </c>
      <c r="B16" s="62" t="s">
        <v>11</v>
      </c>
      <c r="C16" s="62" t="s">
        <v>12</v>
      </c>
      <c r="D16" s="54">
        <v>0.1</v>
      </c>
      <c r="E16" s="54">
        <v>0.1</v>
      </c>
      <c r="F16" s="54">
        <v>0.1</v>
      </c>
      <c r="G16" s="54">
        <v>0.1</v>
      </c>
      <c r="H16" s="54">
        <v>0.2</v>
      </c>
      <c r="I16" s="54">
        <v>0.1</v>
      </c>
      <c r="J16" s="54">
        <v>0.2</v>
      </c>
      <c r="K16" s="54">
        <v>0.1</v>
      </c>
      <c r="L16" s="56">
        <f>SUM(D16:K16)</f>
        <v>1.0000000000000002</v>
      </c>
      <c r="M16" s="52"/>
      <c r="P16" s="46" t="s">
        <v>8</v>
      </c>
      <c r="Q16" s="47"/>
    </row>
    <row r="17" spans="1:17" s="22" customFormat="1" ht="15.75" customHeight="1" x14ac:dyDescent="0.25">
      <c r="A17" s="61"/>
      <c r="B17" s="63"/>
      <c r="C17" s="63"/>
      <c r="D17" s="55"/>
      <c r="E17" s="55"/>
      <c r="F17" s="55"/>
      <c r="G17" s="55"/>
      <c r="H17" s="55"/>
      <c r="I17" s="55"/>
      <c r="J17" s="55"/>
      <c r="K17" s="55"/>
      <c r="L17" s="57"/>
      <c r="M17" s="53"/>
      <c r="P17" s="34" t="s">
        <v>15</v>
      </c>
      <c r="Q17" s="35">
        <v>1</v>
      </c>
    </row>
    <row r="18" spans="1:17" s="22" customFormat="1" ht="17.850000000000001" customHeight="1" x14ac:dyDescent="0.25">
      <c r="A18" s="42"/>
      <c r="B18" s="31"/>
      <c r="C18" s="31"/>
      <c r="D18" s="21">
        <v>10</v>
      </c>
      <c r="E18" s="21">
        <v>10</v>
      </c>
      <c r="F18" s="21">
        <v>10</v>
      </c>
      <c r="G18" s="21">
        <v>10</v>
      </c>
      <c r="H18" s="21">
        <v>10</v>
      </c>
      <c r="I18" s="21">
        <v>10</v>
      </c>
      <c r="J18" s="21">
        <v>10</v>
      </c>
      <c r="K18" s="21">
        <v>10</v>
      </c>
      <c r="L18" s="33">
        <f>(D18*0.1)+(E18*0.1)+(F18*0.1)+(G18*0.1)+(H18*0.2)+(I18*0.1)+(J18*0.2)+(K18*0.1)</f>
        <v>10</v>
      </c>
      <c r="M18" s="25" t="str">
        <f t="shared" ref="M18:M81" si="0">IF(AND(L18&gt;=1,L18&lt;=7),"Cargo NO Crítico",(IF(AND(L18&gt;=7.1,L18&lt;=10),"Cargo Crítico","Error")))</f>
        <v>Cargo Crítico</v>
      </c>
      <c r="P18" s="34" t="s">
        <v>15</v>
      </c>
      <c r="Q18" s="35">
        <v>3</v>
      </c>
    </row>
    <row r="19" spans="1:17" s="22" customFormat="1" ht="17.850000000000001" customHeight="1" x14ac:dyDescent="0.25">
      <c r="A19" s="42"/>
      <c r="B19" s="31"/>
      <c r="C19" s="31"/>
      <c r="D19" s="21">
        <v>7</v>
      </c>
      <c r="E19" s="21">
        <v>7</v>
      </c>
      <c r="F19" s="21">
        <v>7</v>
      </c>
      <c r="G19" s="21">
        <v>7</v>
      </c>
      <c r="H19" s="21">
        <v>7</v>
      </c>
      <c r="I19" s="21">
        <v>7</v>
      </c>
      <c r="J19" s="21">
        <v>7</v>
      </c>
      <c r="K19" s="21">
        <v>7</v>
      </c>
      <c r="L19" s="33">
        <f t="shared" ref="L19:L82" si="1">(D19*0.1)+(E19*0.1)+(F19*0.1)+(G19*0.1)+(H19*0.2)+(I19*0.1)+(J19*0.2)+(K19*0.1)</f>
        <v>7.0000000000000009</v>
      </c>
      <c r="M19" s="25" t="str">
        <f t="shared" si="0"/>
        <v>Cargo NO Crítico</v>
      </c>
      <c r="P19" s="34" t="s">
        <v>15</v>
      </c>
      <c r="Q19" s="35">
        <v>7</v>
      </c>
    </row>
    <row r="20" spans="1:17" s="22" customFormat="1" ht="17.850000000000001" customHeight="1" x14ac:dyDescent="0.25">
      <c r="A20" s="42"/>
      <c r="B20" s="31"/>
      <c r="C20" s="31"/>
      <c r="D20" s="21">
        <v>3</v>
      </c>
      <c r="E20" s="21">
        <v>3</v>
      </c>
      <c r="F20" s="21">
        <v>3</v>
      </c>
      <c r="G20" s="21">
        <v>3</v>
      </c>
      <c r="H20" s="21">
        <v>3</v>
      </c>
      <c r="I20" s="21">
        <v>3</v>
      </c>
      <c r="J20" s="21">
        <v>3</v>
      </c>
      <c r="K20" s="21">
        <v>3</v>
      </c>
      <c r="L20" s="33">
        <f t="shared" si="1"/>
        <v>3.0000000000000009</v>
      </c>
      <c r="M20" s="25" t="str">
        <f t="shared" si="0"/>
        <v>Cargo NO Crítico</v>
      </c>
      <c r="P20" s="34" t="s">
        <v>15</v>
      </c>
      <c r="Q20" s="35">
        <v>10</v>
      </c>
    </row>
    <row r="21" spans="1:17" s="22" customFormat="1" ht="17.850000000000001" customHeight="1" x14ac:dyDescent="0.25">
      <c r="A21" s="42"/>
      <c r="B21" s="31"/>
      <c r="C21" s="31"/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33">
        <f t="shared" si="1"/>
        <v>1.0000000000000002</v>
      </c>
      <c r="M21" s="25" t="str">
        <f t="shared" si="0"/>
        <v>Cargo NO Crítico</v>
      </c>
    </row>
    <row r="22" spans="1:17" s="22" customFormat="1" ht="17.850000000000001" customHeight="1" x14ac:dyDescent="0.25">
      <c r="A22" s="42"/>
      <c r="B22" s="31"/>
      <c r="C22" s="31"/>
      <c r="D22" s="21">
        <v>7</v>
      </c>
      <c r="E22" s="21">
        <v>10</v>
      </c>
      <c r="F22" s="21">
        <v>10</v>
      </c>
      <c r="G22" s="21">
        <v>10</v>
      </c>
      <c r="H22" s="21">
        <v>10</v>
      </c>
      <c r="I22" s="21">
        <v>10</v>
      </c>
      <c r="J22" s="21">
        <v>10</v>
      </c>
      <c r="K22" s="21">
        <v>7</v>
      </c>
      <c r="L22" s="33">
        <f t="shared" si="1"/>
        <v>9.3999999999999986</v>
      </c>
      <c r="M22" s="25" t="str">
        <f t="shared" si="0"/>
        <v>Cargo Crítico</v>
      </c>
      <c r="P22" s="48" t="s">
        <v>9</v>
      </c>
      <c r="Q22" s="48"/>
    </row>
    <row r="23" spans="1:17" s="22" customFormat="1" ht="17.850000000000001" customHeight="1" x14ac:dyDescent="0.25">
      <c r="A23" s="42"/>
      <c r="B23" s="31"/>
      <c r="C23" s="31"/>
      <c r="D23" s="39">
        <v>1</v>
      </c>
      <c r="E23" s="39">
        <v>1</v>
      </c>
      <c r="F23" s="39">
        <v>1</v>
      </c>
      <c r="G23" s="39">
        <v>1</v>
      </c>
      <c r="H23" s="39"/>
      <c r="I23" s="39"/>
      <c r="J23" s="39"/>
      <c r="K23" s="39"/>
      <c r="L23" s="33">
        <f t="shared" si="1"/>
        <v>0.4</v>
      </c>
      <c r="M23" s="25" t="str">
        <f t="shared" si="0"/>
        <v>Error</v>
      </c>
      <c r="P23" s="49" t="s">
        <v>17</v>
      </c>
      <c r="Q23" s="49"/>
    </row>
    <row r="24" spans="1:17" s="22" customFormat="1" ht="17.850000000000001" customHeight="1" x14ac:dyDescent="0.25">
      <c r="A24" s="42"/>
      <c r="B24" s="31"/>
      <c r="C24" s="31"/>
      <c r="D24" s="39">
        <v>1</v>
      </c>
      <c r="E24" s="39">
        <v>1</v>
      </c>
      <c r="F24" s="39">
        <v>1</v>
      </c>
      <c r="G24" s="39">
        <v>1</v>
      </c>
      <c r="H24" s="39"/>
      <c r="I24" s="39"/>
      <c r="J24" s="39"/>
      <c r="K24" s="39"/>
      <c r="L24" s="33">
        <f t="shared" si="1"/>
        <v>0.4</v>
      </c>
      <c r="M24" s="25" t="str">
        <f t="shared" si="0"/>
        <v>Error</v>
      </c>
      <c r="P24" s="49"/>
      <c r="Q24" s="49"/>
    </row>
    <row r="25" spans="1:17" s="22" customFormat="1" ht="17.850000000000001" customHeight="1" x14ac:dyDescent="0.25">
      <c r="A25" s="42"/>
      <c r="B25" s="31"/>
      <c r="C25" s="31"/>
      <c r="D25" s="39">
        <v>1</v>
      </c>
      <c r="E25" s="39">
        <v>1</v>
      </c>
      <c r="F25" s="39">
        <v>1</v>
      </c>
      <c r="G25" s="39">
        <v>1</v>
      </c>
      <c r="H25" s="39"/>
      <c r="I25" s="39"/>
      <c r="J25" s="39"/>
      <c r="K25" s="39"/>
      <c r="L25" s="33">
        <f t="shared" si="1"/>
        <v>0.4</v>
      </c>
      <c r="M25" s="25" t="str">
        <f t="shared" si="0"/>
        <v>Error</v>
      </c>
      <c r="P25" s="49" t="s">
        <v>16</v>
      </c>
      <c r="Q25" s="49"/>
    </row>
    <row r="26" spans="1:17" s="22" customFormat="1" ht="17.850000000000001" customHeight="1" x14ac:dyDescent="0.25">
      <c r="A26" s="42"/>
      <c r="B26" s="31"/>
      <c r="C26" s="31"/>
      <c r="D26" s="39">
        <v>1</v>
      </c>
      <c r="E26" s="39">
        <v>1</v>
      </c>
      <c r="F26" s="39">
        <v>1</v>
      </c>
      <c r="G26" s="39">
        <v>1</v>
      </c>
      <c r="H26" s="39"/>
      <c r="I26" s="39"/>
      <c r="J26" s="39"/>
      <c r="K26" s="39"/>
      <c r="L26" s="33">
        <f t="shared" si="1"/>
        <v>0.4</v>
      </c>
      <c r="M26" s="25" t="str">
        <f t="shared" si="0"/>
        <v>Error</v>
      </c>
      <c r="P26" s="49"/>
      <c r="Q26" s="49"/>
    </row>
    <row r="27" spans="1:17" s="22" customFormat="1" ht="17.850000000000001" customHeight="1" x14ac:dyDescent="0.25">
      <c r="A27" s="42"/>
      <c r="B27" s="31"/>
      <c r="C27" s="31"/>
      <c r="D27" s="39">
        <v>1</v>
      </c>
      <c r="E27" s="39">
        <v>1</v>
      </c>
      <c r="F27" s="39">
        <v>1</v>
      </c>
      <c r="G27" s="39">
        <v>1</v>
      </c>
      <c r="H27" s="39"/>
      <c r="I27" s="39"/>
      <c r="J27" s="39"/>
      <c r="K27" s="39"/>
      <c r="L27" s="33">
        <f t="shared" si="1"/>
        <v>0.4</v>
      </c>
      <c r="M27" s="25" t="str">
        <f t="shared" si="0"/>
        <v>Error</v>
      </c>
    </row>
    <row r="28" spans="1:17" s="22" customFormat="1" ht="17.850000000000001" customHeight="1" x14ac:dyDescent="0.25">
      <c r="A28" s="42"/>
      <c r="B28" s="31"/>
      <c r="C28" s="31"/>
      <c r="D28" s="39">
        <v>1</v>
      </c>
      <c r="E28" s="39">
        <v>1</v>
      </c>
      <c r="F28" s="39">
        <v>1</v>
      </c>
      <c r="G28" s="39">
        <v>1</v>
      </c>
      <c r="H28" s="39"/>
      <c r="I28" s="39"/>
      <c r="J28" s="39"/>
      <c r="K28" s="39"/>
      <c r="L28" s="33">
        <f t="shared" si="1"/>
        <v>0.4</v>
      </c>
      <c r="M28" s="25" t="str">
        <f t="shared" si="0"/>
        <v>Error</v>
      </c>
    </row>
    <row r="29" spans="1:17" s="22" customFormat="1" ht="17.850000000000001" customHeight="1" x14ac:dyDescent="0.25">
      <c r="A29" s="42"/>
      <c r="B29" s="31"/>
      <c r="C29" s="31"/>
      <c r="D29" s="39">
        <v>1</v>
      </c>
      <c r="E29" s="39">
        <v>1</v>
      </c>
      <c r="F29" s="39">
        <v>1</v>
      </c>
      <c r="G29" s="39">
        <v>1</v>
      </c>
      <c r="H29" s="39"/>
      <c r="I29" s="39"/>
      <c r="J29" s="39"/>
      <c r="K29" s="39"/>
      <c r="L29" s="33">
        <f t="shared" si="1"/>
        <v>0.4</v>
      </c>
      <c r="M29" s="25" t="str">
        <f t="shared" si="0"/>
        <v>Error</v>
      </c>
    </row>
    <row r="30" spans="1:17" s="30" customFormat="1" ht="17.850000000000001" customHeight="1" x14ac:dyDescent="0.25">
      <c r="A30" s="42"/>
      <c r="B30" s="31"/>
      <c r="C30" s="31"/>
      <c r="D30" s="39">
        <v>1</v>
      </c>
      <c r="E30" s="39">
        <v>1</v>
      </c>
      <c r="F30" s="39">
        <v>1</v>
      </c>
      <c r="G30" s="39">
        <v>1</v>
      </c>
      <c r="H30" s="39"/>
      <c r="I30" s="39">
        <v>3</v>
      </c>
      <c r="J30" s="39"/>
      <c r="K30" s="39">
        <v>3</v>
      </c>
      <c r="L30" s="33">
        <f t="shared" si="1"/>
        <v>1</v>
      </c>
      <c r="M30" s="25" t="str">
        <f t="shared" si="0"/>
        <v>Cargo NO Crítico</v>
      </c>
    </row>
    <row r="31" spans="1:17" s="22" customFormat="1" ht="17.850000000000001" customHeight="1" x14ac:dyDescent="0.25">
      <c r="A31" s="42"/>
      <c r="B31" s="31"/>
      <c r="C31" s="31"/>
      <c r="D31" s="39">
        <v>1</v>
      </c>
      <c r="E31" s="39">
        <v>1</v>
      </c>
      <c r="F31" s="39">
        <v>1</v>
      </c>
      <c r="G31" s="39">
        <v>1</v>
      </c>
      <c r="H31" s="39"/>
      <c r="I31" s="39"/>
      <c r="J31" s="39"/>
      <c r="K31" s="39"/>
      <c r="L31" s="33">
        <f t="shared" si="1"/>
        <v>0.4</v>
      </c>
      <c r="M31" s="25" t="str">
        <f t="shared" si="0"/>
        <v>Error</v>
      </c>
    </row>
    <row r="32" spans="1:17" s="22" customFormat="1" ht="17.850000000000001" customHeight="1" x14ac:dyDescent="0.25">
      <c r="A32" s="42"/>
      <c r="B32" s="31"/>
      <c r="C32" s="31"/>
      <c r="D32" s="39">
        <v>1</v>
      </c>
      <c r="E32" s="39">
        <v>1</v>
      </c>
      <c r="F32" s="39">
        <v>1</v>
      </c>
      <c r="G32" s="39">
        <v>1</v>
      </c>
      <c r="H32" s="39"/>
      <c r="I32" s="39"/>
      <c r="J32" s="39"/>
      <c r="K32" s="39"/>
      <c r="L32" s="33">
        <f t="shared" si="1"/>
        <v>0.4</v>
      </c>
      <c r="M32" s="25" t="str">
        <f t="shared" si="0"/>
        <v>Error</v>
      </c>
    </row>
    <row r="33" spans="1:13" s="22" customFormat="1" ht="17.850000000000001" customHeight="1" x14ac:dyDescent="0.25">
      <c r="A33" s="42"/>
      <c r="B33" s="31"/>
      <c r="C33" s="31"/>
      <c r="D33" s="39">
        <v>1</v>
      </c>
      <c r="E33" s="39">
        <v>1</v>
      </c>
      <c r="F33" s="39">
        <v>1</v>
      </c>
      <c r="G33" s="39">
        <v>1</v>
      </c>
      <c r="H33" s="39"/>
      <c r="I33" s="39"/>
      <c r="J33" s="39"/>
      <c r="K33" s="39"/>
      <c r="L33" s="33">
        <f t="shared" si="1"/>
        <v>0.4</v>
      </c>
      <c r="M33" s="25" t="str">
        <f t="shared" si="0"/>
        <v>Error</v>
      </c>
    </row>
    <row r="34" spans="1:13" s="22" customFormat="1" ht="17.850000000000001" customHeight="1" x14ac:dyDescent="0.25">
      <c r="A34" s="42"/>
      <c r="B34" s="32"/>
      <c r="C34" s="31"/>
      <c r="D34" s="39">
        <v>1</v>
      </c>
      <c r="E34" s="39">
        <v>1</v>
      </c>
      <c r="F34" s="39">
        <v>1</v>
      </c>
      <c r="G34" s="39">
        <v>1</v>
      </c>
      <c r="H34" s="39"/>
      <c r="I34" s="39"/>
      <c r="J34" s="39"/>
      <c r="K34" s="39"/>
      <c r="L34" s="33">
        <f t="shared" si="1"/>
        <v>0.4</v>
      </c>
      <c r="M34" s="25" t="str">
        <f t="shared" si="0"/>
        <v>Error</v>
      </c>
    </row>
    <row r="35" spans="1:13" ht="17.850000000000001" customHeight="1" x14ac:dyDescent="0.25">
      <c r="A35" s="42"/>
      <c r="B35" s="31"/>
      <c r="C35" s="31"/>
      <c r="D35" s="39">
        <v>1</v>
      </c>
      <c r="E35" s="39">
        <v>1</v>
      </c>
      <c r="F35" s="39">
        <v>1</v>
      </c>
      <c r="G35" s="39">
        <v>1</v>
      </c>
      <c r="H35" s="39"/>
      <c r="I35" s="39"/>
      <c r="J35" s="39"/>
      <c r="K35" s="39"/>
      <c r="L35" s="33">
        <f t="shared" si="1"/>
        <v>0.4</v>
      </c>
      <c r="M35" s="25" t="str">
        <f t="shared" si="0"/>
        <v>Error</v>
      </c>
    </row>
    <row r="36" spans="1:13" ht="17.850000000000001" customHeight="1" x14ac:dyDescent="0.25">
      <c r="A36" s="42"/>
      <c r="B36" s="31"/>
      <c r="C36" s="31"/>
      <c r="D36" s="39">
        <v>1</v>
      </c>
      <c r="E36" s="39">
        <v>1</v>
      </c>
      <c r="F36" s="39">
        <v>1</v>
      </c>
      <c r="G36" s="39">
        <v>1</v>
      </c>
      <c r="H36" s="39"/>
      <c r="I36" s="39"/>
      <c r="J36" s="39"/>
      <c r="K36" s="39"/>
      <c r="L36" s="33">
        <f t="shared" si="1"/>
        <v>0.4</v>
      </c>
      <c r="M36" s="25" t="str">
        <f t="shared" si="0"/>
        <v>Error</v>
      </c>
    </row>
    <row r="37" spans="1:13" ht="17.850000000000001" customHeight="1" x14ac:dyDescent="0.25">
      <c r="A37" s="42"/>
      <c r="B37" s="31"/>
      <c r="C37" s="31"/>
      <c r="D37" s="39">
        <v>1</v>
      </c>
      <c r="E37" s="39">
        <v>1</v>
      </c>
      <c r="F37" s="39">
        <v>1</v>
      </c>
      <c r="G37" s="39">
        <v>1</v>
      </c>
      <c r="H37" s="39"/>
      <c r="I37" s="39"/>
      <c r="J37" s="39"/>
      <c r="K37" s="39"/>
      <c r="L37" s="33">
        <f t="shared" si="1"/>
        <v>0.4</v>
      </c>
      <c r="M37" s="25" t="str">
        <f t="shared" si="0"/>
        <v>Error</v>
      </c>
    </row>
    <row r="38" spans="1:13" ht="17.850000000000001" customHeight="1" x14ac:dyDescent="0.25">
      <c r="A38" s="42"/>
      <c r="B38" s="31"/>
      <c r="C38" s="31"/>
      <c r="D38" s="21"/>
      <c r="E38" s="21"/>
      <c r="F38" s="21"/>
      <c r="G38" s="21"/>
      <c r="H38" s="21"/>
      <c r="I38" s="21"/>
      <c r="J38" s="21"/>
      <c r="K38" s="21"/>
      <c r="L38" s="33">
        <f t="shared" si="1"/>
        <v>0</v>
      </c>
      <c r="M38" s="25" t="str">
        <f t="shared" si="0"/>
        <v>Error</v>
      </c>
    </row>
    <row r="39" spans="1:13" ht="17.850000000000001" customHeight="1" x14ac:dyDescent="0.25">
      <c r="A39" s="42"/>
      <c r="B39" s="31"/>
      <c r="C39" s="31"/>
      <c r="D39" s="21">
        <v>3</v>
      </c>
      <c r="E39" s="21"/>
      <c r="F39" s="21"/>
      <c r="G39" s="21"/>
      <c r="H39" s="21"/>
      <c r="I39" s="21"/>
      <c r="J39" s="21"/>
      <c r="K39" s="21"/>
      <c r="L39" s="33">
        <f t="shared" si="1"/>
        <v>0.30000000000000004</v>
      </c>
      <c r="M39" s="25" t="str">
        <f t="shared" si="0"/>
        <v>Error</v>
      </c>
    </row>
    <row r="40" spans="1:13" ht="17.850000000000001" customHeight="1" x14ac:dyDescent="0.25">
      <c r="A40" s="42"/>
      <c r="B40" s="31"/>
      <c r="C40" s="31"/>
      <c r="D40" s="21"/>
      <c r="E40" s="21"/>
      <c r="F40" s="21"/>
      <c r="G40" s="21"/>
      <c r="H40" s="21"/>
      <c r="I40" s="21"/>
      <c r="J40" s="21"/>
      <c r="K40" s="21"/>
      <c r="L40" s="33">
        <f t="shared" si="1"/>
        <v>0</v>
      </c>
      <c r="M40" s="25" t="str">
        <f t="shared" si="0"/>
        <v>Error</v>
      </c>
    </row>
    <row r="41" spans="1:13" ht="17.850000000000001" customHeight="1" x14ac:dyDescent="0.25">
      <c r="A41" s="42"/>
      <c r="B41" s="31"/>
      <c r="C41" s="31"/>
      <c r="D41" s="21"/>
      <c r="E41" s="21"/>
      <c r="F41" s="21"/>
      <c r="G41" s="21"/>
      <c r="H41" s="21"/>
      <c r="I41" s="21"/>
      <c r="J41" s="21"/>
      <c r="K41" s="21"/>
      <c r="L41" s="33">
        <f t="shared" si="1"/>
        <v>0</v>
      </c>
      <c r="M41" s="25" t="str">
        <f t="shared" si="0"/>
        <v>Error</v>
      </c>
    </row>
    <row r="42" spans="1:13" ht="17.850000000000001" customHeight="1" x14ac:dyDescent="0.25">
      <c r="A42" s="42"/>
      <c r="B42" s="31"/>
      <c r="C42" s="31"/>
      <c r="D42" s="21"/>
      <c r="E42" s="21"/>
      <c r="F42" s="21"/>
      <c r="G42" s="21"/>
      <c r="H42" s="21"/>
      <c r="I42" s="21"/>
      <c r="J42" s="21"/>
      <c r="K42" s="21"/>
      <c r="L42" s="33">
        <f t="shared" si="1"/>
        <v>0</v>
      </c>
      <c r="M42" s="25" t="str">
        <f t="shared" si="0"/>
        <v>Error</v>
      </c>
    </row>
    <row r="43" spans="1:13" ht="17.850000000000001" customHeight="1" x14ac:dyDescent="0.25">
      <c r="A43" s="42"/>
      <c r="B43" s="31"/>
      <c r="C43" s="31"/>
      <c r="D43" s="21"/>
      <c r="E43" s="21"/>
      <c r="F43" s="21"/>
      <c r="G43" s="21"/>
      <c r="H43" s="21"/>
      <c r="I43" s="21"/>
      <c r="J43" s="21"/>
      <c r="K43" s="21"/>
      <c r="L43" s="33">
        <f>(D43*0.1)+(E43*0.1)+(F43*0.1)+(G43*0.1)+(H43*0.2)+(I43*0.1)+(J43*0.2)+(K43*0.1)</f>
        <v>0</v>
      </c>
      <c r="M43" s="25" t="str">
        <f t="shared" si="0"/>
        <v>Error</v>
      </c>
    </row>
    <row r="44" spans="1:13" ht="17.850000000000001" customHeight="1" x14ac:dyDescent="0.25">
      <c r="A44" s="42"/>
      <c r="B44" s="31"/>
      <c r="C44" s="31"/>
      <c r="D44" s="21"/>
      <c r="E44" s="21"/>
      <c r="F44" s="21"/>
      <c r="G44" s="21"/>
      <c r="H44" s="21"/>
      <c r="I44" s="21"/>
      <c r="J44" s="21"/>
      <c r="K44" s="21"/>
      <c r="L44" s="33">
        <f t="shared" si="1"/>
        <v>0</v>
      </c>
      <c r="M44" s="25" t="str">
        <f t="shared" si="0"/>
        <v>Error</v>
      </c>
    </row>
    <row r="45" spans="1:13" ht="17.850000000000001" customHeight="1" x14ac:dyDescent="0.25">
      <c r="A45" s="42"/>
      <c r="B45" s="31"/>
      <c r="C45" s="31"/>
      <c r="D45" s="21"/>
      <c r="E45" s="21"/>
      <c r="F45" s="21"/>
      <c r="G45" s="21"/>
      <c r="H45" s="21"/>
      <c r="I45" s="21"/>
      <c r="J45" s="21"/>
      <c r="K45" s="21"/>
      <c r="L45" s="33">
        <f t="shared" si="1"/>
        <v>0</v>
      </c>
      <c r="M45" s="25" t="str">
        <f t="shared" si="0"/>
        <v>Error</v>
      </c>
    </row>
    <row r="46" spans="1:13" ht="17.850000000000001" customHeight="1" x14ac:dyDescent="0.25">
      <c r="A46" s="42"/>
      <c r="B46" s="31"/>
      <c r="C46" s="31"/>
      <c r="D46" s="21"/>
      <c r="E46" s="21"/>
      <c r="F46" s="21"/>
      <c r="G46" s="21"/>
      <c r="H46" s="21"/>
      <c r="I46" s="21"/>
      <c r="J46" s="21"/>
      <c r="K46" s="21"/>
      <c r="L46" s="33">
        <f t="shared" si="1"/>
        <v>0</v>
      </c>
      <c r="M46" s="25" t="str">
        <f t="shared" si="0"/>
        <v>Error</v>
      </c>
    </row>
    <row r="47" spans="1:13" ht="17.850000000000001" customHeight="1" x14ac:dyDescent="0.25">
      <c r="A47" s="42"/>
      <c r="B47" s="31"/>
      <c r="C47" s="31"/>
      <c r="D47" s="21"/>
      <c r="E47" s="21"/>
      <c r="F47" s="21"/>
      <c r="G47" s="21"/>
      <c r="H47" s="21"/>
      <c r="I47" s="21"/>
      <c r="J47" s="21"/>
      <c r="K47" s="21"/>
      <c r="L47" s="33">
        <f t="shared" si="1"/>
        <v>0</v>
      </c>
      <c r="M47" s="25" t="str">
        <f t="shared" si="0"/>
        <v>Error</v>
      </c>
    </row>
    <row r="48" spans="1:13" ht="17.850000000000001" customHeight="1" x14ac:dyDescent="0.25">
      <c r="A48" s="42"/>
      <c r="B48" s="31"/>
      <c r="C48" s="31"/>
      <c r="D48" s="21"/>
      <c r="E48" s="21"/>
      <c r="F48" s="21"/>
      <c r="G48" s="21"/>
      <c r="H48" s="21"/>
      <c r="I48" s="21"/>
      <c r="J48" s="21"/>
      <c r="K48" s="21"/>
      <c r="L48" s="33">
        <f t="shared" si="1"/>
        <v>0</v>
      </c>
      <c r="M48" s="25" t="str">
        <f t="shared" si="0"/>
        <v>Error</v>
      </c>
    </row>
    <row r="49" spans="1:13" ht="17.850000000000001" customHeight="1" x14ac:dyDescent="0.25">
      <c r="A49" s="42"/>
      <c r="B49" s="31"/>
      <c r="C49" s="31"/>
      <c r="D49" s="21"/>
      <c r="E49" s="21"/>
      <c r="F49" s="21"/>
      <c r="G49" s="21"/>
      <c r="H49" s="21"/>
      <c r="I49" s="21"/>
      <c r="J49" s="21"/>
      <c r="K49" s="21"/>
      <c r="L49" s="33">
        <f t="shared" si="1"/>
        <v>0</v>
      </c>
      <c r="M49" s="25" t="str">
        <f t="shared" si="0"/>
        <v>Error</v>
      </c>
    </row>
    <row r="50" spans="1:13" ht="17.850000000000001" customHeight="1" x14ac:dyDescent="0.25">
      <c r="A50" s="42"/>
      <c r="B50" s="31"/>
      <c r="C50" s="31"/>
      <c r="D50" s="21"/>
      <c r="E50" s="21"/>
      <c r="F50" s="21"/>
      <c r="G50" s="21"/>
      <c r="H50" s="21"/>
      <c r="I50" s="21"/>
      <c r="J50" s="21"/>
      <c r="K50" s="21"/>
      <c r="L50" s="33">
        <f t="shared" si="1"/>
        <v>0</v>
      </c>
      <c r="M50" s="25" t="str">
        <f t="shared" si="0"/>
        <v>Error</v>
      </c>
    </row>
    <row r="51" spans="1:13" ht="17.850000000000001" customHeight="1" x14ac:dyDescent="0.25">
      <c r="A51" s="42"/>
      <c r="B51" s="31"/>
      <c r="C51" s="31"/>
      <c r="D51" s="21"/>
      <c r="E51" s="21"/>
      <c r="F51" s="21"/>
      <c r="G51" s="21"/>
      <c r="H51" s="21"/>
      <c r="I51" s="21"/>
      <c r="J51" s="21"/>
      <c r="K51" s="21"/>
      <c r="L51" s="33">
        <f t="shared" si="1"/>
        <v>0</v>
      </c>
      <c r="M51" s="25" t="str">
        <f t="shared" si="0"/>
        <v>Error</v>
      </c>
    </row>
    <row r="52" spans="1:13" ht="17.850000000000001" customHeight="1" x14ac:dyDescent="0.25">
      <c r="A52" s="42"/>
      <c r="B52" s="31"/>
      <c r="C52" s="31"/>
      <c r="D52" s="21"/>
      <c r="E52" s="21"/>
      <c r="F52" s="21"/>
      <c r="G52" s="21"/>
      <c r="H52" s="21"/>
      <c r="I52" s="21"/>
      <c r="J52" s="21"/>
      <c r="K52" s="21"/>
      <c r="L52" s="33">
        <f t="shared" si="1"/>
        <v>0</v>
      </c>
      <c r="M52" s="25" t="str">
        <f t="shared" si="0"/>
        <v>Error</v>
      </c>
    </row>
    <row r="53" spans="1:13" ht="17.850000000000001" customHeight="1" x14ac:dyDescent="0.25">
      <c r="A53" s="42"/>
      <c r="B53" s="31"/>
      <c r="C53" s="31"/>
      <c r="D53" s="21"/>
      <c r="E53" s="21"/>
      <c r="F53" s="21"/>
      <c r="G53" s="21"/>
      <c r="H53" s="21"/>
      <c r="I53" s="21"/>
      <c r="J53" s="21"/>
      <c r="K53" s="21"/>
      <c r="L53" s="33">
        <f t="shared" si="1"/>
        <v>0</v>
      </c>
      <c r="M53" s="25" t="str">
        <f t="shared" si="0"/>
        <v>Error</v>
      </c>
    </row>
    <row r="54" spans="1:13" ht="17.850000000000001" customHeight="1" x14ac:dyDescent="0.25">
      <c r="A54" s="42"/>
      <c r="B54" s="31"/>
      <c r="C54" s="31"/>
      <c r="D54" s="21"/>
      <c r="E54" s="21"/>
      <c r="F54" s="21"/>
      <c r="G54" s="21"/>
      <c r="H54" s="21"/>
      <c r="I54" s="21"/>
      <c r="J54" s="21"/>
      <c r="K54" s="21"/>
      <c r="L54" s="33">
        <f t="shared" si="1"/>
        <v>0</v>
      </c>
      <c r="M54" s="25" t="str">
        <f t="shared" si="0"/>
        <v>Error</v>
      </c>
    </row>
    <row r="55" spans="1:13" ht="17.850000000000001" customHeight="1" x14ac:dyDescent="0.25">
      <c r="A55" s="42"/>
      <c r="B55" s="31"/>
      <c r="C55" s="31"/>
      <c r="D55" s="21">
        <v>3</v>
      </c>
      <c r="E55" s="21">
        <v>3</v>
      </c>
      <c r="F55" s="21">
        <v>3</v>
      </c>
      <c r="G55" s="21">
        <v>3</v>
      </c>
      <c r="H55" s="21"/>
      <c r="I55" s="21"/>
      <c r="J55" s="21"/>
      <c r="K55" s="21"/>
      <c r="L55" s="33">
        <f t="shared" si="1"/>
        <v>1.2000000000000002</v>
      </c>
      <c r="M55" s="25" t="str">
        <f t="shared" si="0"/>
        <v>Cargo NO Crítico</v>
      </c>
    </row>
    <row r="56" spans="1:13" ht="17.850000000000001" customHeight="1" x14ac:dyDescent="0.25">
      <c r="A56" s="42"/>
      <c r="B56" s="31"/>
      <c r="C56" s="31"/>
      <c r="D56" s="21">
        <v>3</v>
      </c>
      <c r="E56" s="21">
        <v>3</v>
      </c>
      <c r="F56" s="21">
        <v>3</v>
      </c>
      <c r="G56" s="21">
        <v>3</v>
      </c>
      <c r="H56" s="21"/>
      <c r="I56" s="21"/>
      <c r="J56" s="21"/>
      <c r="K56" s="21"/>
      <c r="L56" s="33">
        <f>(D56*0.1)+(E56*0.1)+(F56*0.1)+(G56*0.1)+(H56*0.2)+(I56*0.1)+(J56*0.2)+(K56*0.1)</f>
        <v>1.2000000000000002</v>
      </c>
      <c r="M56" s="25" t="str">
        <f t="shared" si="0"/>
        <v>Cargo NO Crítico</v>
      </c>
    </row>
    <row r="57" spans="1:13" ht="17.850000000000001" customHeight="1" x14ac:dyDescent="0.25">
      <c r="A57" s="42"/>
      <c r="B57" s="31"/>
      <c r="C57" s="31"/>
      <c r="D57" s="21">
        <v>3</v>
      </c>
      <c r="E57" s="21">
        <v>3</v>
      </c>
      <c r="F57" s="21">
        <v>3</v>
      </c>
      <c r="G57" s="21">
        <v>3</v>
      </c>
      <c r="H57" s="21"/>
      <c r="I57" s="21"/>
      <c r="J57" s="21"/>
      <c r="K57" s="21"/>
      <c r="L57" s="33">
        <f t="shared" si="1"/>
        <v>1.2000000000000002</v>
      </c>
      <c r="M57" s="25" t="str">
        <f t="shared" si="0"/>
        <v>Cargo NO Crítico</v>
      </c>
    </row>
    <row r="58" spans="1:13" ht="17.850000000000001" customHeight="1" x14ac:dyDescent="0.25">
      <c r="A58" s="42"/>
      <c r="B58" s="31"/>
      <c r="C58" s="31"/>
      <c r="D58" s="21">
        <v>3</v>
      </c>
      <c r="E58" s="21">
        <v>3</v>
      </c>
      <c r="F58" s="21">
        <v>3</v>
      </c>
      <c r="G58" s="21">
        <v>3</v>
      </c>
      <c r="H58" s="21"/>
      <c r="I58" s="21"/>
      <c r="J58" s="21"/>
      <c r="K58" s="21"/>
      <c r="L58" s="33">
        <f t="shared" si="1"/>
        <v>1.2000000000000002</v>
      </c>
      <c r="M58" s="25" t="str">
        <f t="shared" si="0"/>
        <v>Cargo NO Crítico</v>
      </c>
    </row>
    <row r="59" spans="1:13" ht="17.850000000000001" customHeight="1" x14ac:dyDescent="0.25">
      <c r="A59" s="42"/>
      <c r="B59" s="31"/>
      <c r="C59" s="31"/>
      <c r="D59" s="21">
        <v>3</v>
      </c>
      <c r="E59" s="21">
        <v>3</v>
      </c>
      <c r="F59" s="21">
        <v>3</v>
      </c>
      <c r="G59" s="21">
        <v>3</v>
      </c>
      <c r="H59" s="21"/>
      <c r="I59" s="21"/>
      <c r="J59" s="21"/>
      <c r="K59" s="21"/>
      <c r="L59" s="33">
        <f t="shared" si="1"/>
        <v>1.2000000000000002</v>
      </c>
      <c r="M59" s="25" t="str">
        <f t="shared" si="0"/>
        <v>Cargo NO Crítico</v>
      </c>
    </row>
    <row r="60" spans="1:13" ht="17.850000000000001" customHeight="1" x14ac:dyDescent="0.25">
      <c r="A60" s="42"/>
      <c r="B60" s="31"/>
      <c r="C60" s="31"/>
      <c r="D60" s="21">
        <v>3</v>
      </c>
      <c r="E60" s="21">
        <v>3</v>
      </c>
      <c r="F60" s="21">
        <v>3</v>
      </c>
      <c r="G60" s="21">
        <v>3</v>
      </c>
      <c r="H60" s="21"/>
      <c r="I60" s="21"/>
      <c r="J60" s="21"/>
      <c r="K60" s="21"/>
      <c r="L60" s="33">
        <f t="shared" si="1"/>
        <v>1.2000000000000002</v>
      </c>
      <c r="M60" s="25" t="str">
        <f t="shared" si="0"/>
        <v>Cargo NO Crítico</v>
      </c>
    </row>
    <row r="61" spans="1:13" ht="17.850000000000001" customHeight="1" x14ac:dyDescent="0.25">
      <c r="A61" s="42"/>
      <c r="B61" s="31"/>
      <c r="C61" s="31"/>
      <c r="D61" s="21">
        <v>3</v>
      </c>
      <c r="E61" s="21">
        <v>3</v>
      </c>
      <c r="F61" s="21">
        <v>3</v>
      </c>
      <c r="G61" s="21">
        <v>3</v>
      </c>
      <c r="H61" s="21"/>
      <c r="I61" s="21"/>
      <c r="J61" s="21"/>
      <c r="K61" s="21"/>
      <c r="L61" s="33">
        <f t="shared" si="1"/>
        <v>1.2000000000000002</v>
      </c>
      <c r="M61" s="25" t="str">
        <f t="shared" si="0"/>
        <v>Cargo NO Crítico</v>
      </c>
    </row>
    <row r="62" spans="1:13" ht="17.850000000000001" customHeight="1" x14ac:dyDescent="0.25">
      <c r="A62" s="42"/>
      <c r="B62" s="31"/>
      <c r="C62" s="31"/>
      <c r="D62" s="21"/>
      <c r="E62" s="21"/>
      <c r="F62" s="21"/>
      <c r="G62" s="21"/>
      <c r="H62" s="21"/>
      <c r="I62" s="21"/>
      <c r="J62" s="21"/>
      <c r="K62" s="21"/>
      <c r="L62" s="33">
        <f t="shared" si="1"/>
        <v>0</v>
      </c>
      <c r="M62" s="25" t="str">
        <f t="shared" si="0"/>
        <v>Error</v>
      </c>
    </row>
    <row r="63" spans="1:13" ht="17.850000000000001" customHeight="1" x14ac:dyDescent="0.25">
      <c r="A63" s="42"/>
      <c r="B63" s="31"/>
      <c r="C63" s="31"/>
      <c r="D63" s="21"/>
      <c r="E63" s="21"/>
      <c r="F63" s="21"/>
      <c r="G63" s="21"/>
      <c r="H63" s="21"/>
      <c r="I63" s="21"/>
      <c r="J63" s="21"/>
      <c r="K63" s="21"/>
      <c r="L63" s="33">
        <f t="shared" si="1"/>
        <v>0</v>
      </c>
      <c r="M63" s="25" t="str">
        <f t="shared" si="0"/>
        <v>Error</v>
      </c>
    </row>
    <row r="64" spans="1:13" ht="17.850000000000001" customHeight="1" x14ac:dyDescent="0.25">
      <c r="A64" s="42"/>
      <c r="B64" s="31"/>
      <c r="C64" s="31"/>
      <c r="D64" s="21"/>
      <c r="E64" s="21"/>
      <c r="F64" s="21"/>
      <c r="G64" s="21"/>
      <c r="H64" s="21"/>
      <c r="I64" s="21"/>
      <c r="J64" s="21"/>
      <c r="K64" s="21"/>
      <c r="L64" s="33">
        <f t="shared" si="1"/>
        <v>0</v>
      </c>
      <c r="M64" s="25" t="str">
        <f t="shared" si="0"/>
        <v>Error</v>
      </c>
    </row>
    <row r="65" spans="1:13" ht="17.850000000000001" customHeight="1" x14ac:dyDescent="0.25">
      <c r="A65" s="42"/>
      <c r="B65" s="31"/>
      <c r="C65" s="31"/>
      <c r="D65" s="21"/>
      <c r="E65" s="21"/>
      <c r="F65" s="21"/>
      <c r="G65" s="21"/>
      <c r="H65" s="21"/>
      <c r="I65" s="21"/>
      <c r="J65" s="21"/>
      <c r="K65" s="21"/>
      <c r="L65" s="33">
        <f t="shared" si="1"/>
        <v>0</v>
      </c>
      <c r="M65" s="25" t="str">
        <f t="shared" si="0"/>
        <v>Error</v>
      </c>
    </row>
    <row r="66" spans="1:13" ht="17.850000000000001" customHeight="1" x14ac:dyDescent="0.25">
      <c r="A66" s="42"/>
      <c r="B66" s="31"/>
      <c r="C66" s="31"/>
      <c r="D66" s="21"/>
      <c r="E66" s="21"/>
      <c r="F66" s="21"/>
      <c r="G66" s="21"/>
      <c r="H66" s="21"/>
      <c r="I66" s="21"/>
      <c r="J66" s="21"/>
      <c r="K66" s="21"/>
      <c r="L66" s="33">
        <f t="shared" si="1"/>
        <v>0</v>
      </c>
      <c r="M66" s="25" t="str">
        <f t="shared" si="0"/>
        <v>Error</v>
      </c>
    </row>
    <row r="67" spans="1:13" ht="17.850000000000001" customHeight="1" x14ac:dyDescent="0.25">
      <c r="A67" s="42"/>
      <c r="B67" s="31"/>
      <c r="C67" s="31"/>
      <c r="D67" s="21"/>
      <c r="E67" s="21"/>
      <c r="F67" s="21"/>
      <c r="G67" s="21"/>
      <c r="H67" s="21"/>
      <c r="I67" s="21"/>
      <c r="J67" s="21"/>
      <c r="K67" s="21"/>
      <c r="L67" s="33">
        <f t="shared" si="1"/>
        <v>0</v>
      </c>
      <c r="M67" s="25" t="str">
        <f t="shared" si="0"/>
        <v>Error</v>
      </c>
    </row>
    <row r="68" spans="1:13" ht="17.850000000000001" customHeight="1" x14ac:dyDescent="0.25">
      <c r="A68" s="42"/>
      <c r="B68" s="31"/>
      <c r="C68" s="31"/>
      <c r="D68" s="21"/>
      <c r="E68" s="21"/>
      <c r="F68" s="21"/>
      <c r="G68" s="21"/>
      <c r="H68" s="21"/>
      <c r="I68" s="21"/>
      <c r="J68" s="21"/>
      <c r="K68" s="21"/>
      <c r="L68" s="33">
        <f t="shared" si="1"/>
        <v>0</v>
      </c>
      <c r="M68" s="25" t="str">
        <f t="shared" si="0"/>
        <v>Error</v>
      </c>
    </row>
    <row r="69" spans="1:13" ht="17.850000000000001" customHeight="1" x14ac:dyDescent="0.25">
      <c r="A69" s="42"/>
      <c r="B69" s="31"/>
      <c r="C69" s="31"/>
      <c r="D69" s="21"/>
      <c r="E69" s="21"/>
      <c r="F69" s="21"/>
      <c r="G69" s="21"/>
      <c r="H69" s="21"/>
      <c r="I69" s="21"/>
      <c r="J69" s="21"/>
      <c r="K69" s="21"/>
      <c r="L69" s="33">
        <f t="shared" si="1"/>
        <v>0</v>
      </c>
      <c r="M69" s="25" t="str">
        <f t="shared" si="0"/>
        <v>Error</v>
      </c>
    </row>
    <row r="70" spans="1:13" ht="17.850000000000001" customHeight="1" x14ac:dyDescent="0.25">
      <c r="A70" s="42"/>
      <c r="B70" s="31"/>
      <c r="C70" s="31"/>
      <c r="D70" s="21"/>
      <c r="E70" s="21"/>
      <c r="F70" s="21"/>
      <c r="G70" s="21"/>
      <c r="H70" s="21"/>
      <c r="I70" s="21"/>
      <c r="J70" s="21"/>
      <c r="K70" s="21"/>
      <c r="L70" s="33">
        <f t="shared" si="1"/>
        <v>0</v>
      </c>
      <c r="M70" s="25" t="str">
        <f t="shared" si="0"/>
        <v>Error</v>
      </c>
    </row>
    <row r="71" spans="1:13" ht="17.850000000000001" customHeight="1" x14ac:dyDescent="0.25">
      <c r="A71" s="42"/>
      <c r="B71" s="31"/>
      <c r="C71" s="31"/>
      <c r="D71" s="21"/>
      <c r="E71" s="21"/>
      <c r="F71" s="21"/>
      <c r="G71" s="21"/>
      <c r="H71" s="21"/>
      <c r="I71" s="21"/>
      <c r="J71" s="21"/>
      <c r="K71" s="21"/>
      <c r="L71" s="33">
        <f t="shared" si="1"/>
        <v>0</v>
      </c>
      <c r="M71" s="25" t="str">
        <f t="shared" si="0"/>
        <v>Error</v>
      </c>
    </row>
    <row r="72" spans="1:13" ht="17.850000000000001" customHeight="1" x14ac:dyDescent="0.25">
      <c r="A72" s="42"/>
      <c r="B72" s="31"/>
      <c r="C72" s="31"/>
      <c r="D72" s="21"/>
      <c r="E72" s="21"/>
      <c r="F72" s="21"/>
      <c r="G72" s="21"/>
      <c r="H72" s="21"/>
      <c r="I72" s="21"/>
      <c r="J72" s="21"/>
      <c r="K72" s="21"/>
      <c r="L72" s="33">
        <f t="shared" si="1"/>
        <v>0</v>
      </c>
      <c r="M72" s="25" t="str">
        <f t="shared" si="0"/>
        <v>Error</v>
      </c>
    </row>
    <row r="73" spans="1:13" ht="17.850000000000001" customHeight="1" x14ac:dyDescent="0.25">
      <c r="A73" s="42"/>
      <c r="B73" s="31"/>
      <c r="C73" s="31"/>
      <c r="D73" s="21"/>
      <c r="E73" s="21"/>
      <c r="F73" s="21"/>
      <c r="G73" s="21"/>
      <c r="H73" s="21"/>
      <c r="I73" s="21"/>
      <c r="J73" s="21"/>
      <c r="K73" s="21"/>
      <c r="L73" s="33">
        <f t="shared" si="1"/>
        <v>0</v>
      </c>
      <c r="M73" s="25" t="str">
        <f t="shared" si="0"/>
        <v>Error</v>
      </c>
    </row>
    <row r="74" spans="1:13" ht="17.850000000000001" customHeight="1" x14ac:dyDescent="0.25">
      <c r="A74" s="42"/>
      <c r="B74" s="31"/>
      <c r="C74" s="31"/>
      <c r="D74" s="21"/>
      <c r="E74" s="21"/>
      <c r="F74" s="21"/>
      <c r="G74" s="21"/>
      <c r="H74" s="21"/>
      <c r="I74" s="21"/>
      <c r="J74" s="21"/>
      <c r="K74" s="21"/>
      <c r="L74" s="33">
        <f t="shared" si="1"/>
        <v>0</v>
      </c>
      <c r="M74" s="25" t="str">
        <f t="shared" si="0"/>
        <v>Error</v>
      </c>
    </row>
    <row r="75" spans="1:13" ht="17.850000000000001" customHeight="1" x14ac:dyDescent="0.25">
      <c r="A75" s="42"/>
      <c r="B75" s="31"/>
      <c r="C75" s="31"/>
      <c r="D75" s="21"/>
      <c r="E75" s="21"/>
      <c r="F75" s="21"/>
      <c r="G75" s="21"/>
      <c r="H75" s="21"/>
      <c r="I75" s="21"/>
      <c r="J75" s="21"/>
      <c r="K75" s="21"/>
      <c r="L75" s="33">
        <f t="shared" si="1"/>
        <v>0</v>
      </c>
      <c r="M75" s="25" t="str">
        <f t="shared" si="0"/>
        <v>Error</v>
      </c>
    </row>
    <row r="76" spans="1:13" ht="17.850000000000001" customHeight="1" x14ac:dyDescent="0.25">
      <c r="A76" s="42"/>
      <c r="B76" s="31"/>
      <c r="C76" s="31"/>
      <c r="D76" s="21"/>
      <c r="E76" s="21"/>
      <c r="F76" s="21"/>
      <c r="G76" s="21"/>
      <c r="H76" s="21"/>
      <c r="I76" s="21"/>
      <c r="J76" s="21"/>
      <c r="K76" s="21"/>
      <c r="L76" s="33">
        <f>(D76*0.1)+(E76*0.1)+(F76*0.1)+(G76*0.1)+(H76*0.2)+(I76*0.1)+(J76*0.2)+(K76*0.1)</f>
        <v>0</v>
      </c>
      <c r="M76" s="25" t="str">
        <f t="shared" si="0"/>
        <v>Error</v>
      </c>
    </row>
    <row r="77" spans="1:13" ht="17.850000000000001" customHeight="1" x14ac:dyDescent="0.25">
      <c r="A77" s="42"/>
      <c r="B77" s="31"/>
      <c r="C77" s="31"/>
      <c r="D77" s="21"/>
      <c r="E77" s="21"/>
      <c r="F77" s="21"/>
      <c r="G77" s="21"/>
      <c r="H77" s="21"/>
      <c r="I77" s="21"/>
      <c r="J77" s="21"/>
      <c r="K77" s="21"/>
      <c r="L77" s="33">
        <f t="shared" si="1"/>
        <v>0</v>
      </c>
      <c r="M77" s="25" t="str">
        <f t="shared" si="0"/>
        <v>Error</v>
      </c>
    </row>
    <row r="78" spans="1:13" ht="17.850000000000001" customHeight="1" x14ac:dyDescent="0.25">
      <c r="A78" s="42"/>
      <c r="B78" s="31"/>
      <c r="C78" s="31"/>
      <c r="D78" s="21"/>
      <c r="E78" s="21"/>
      <c r="F78" s="21"/>
      <c r="G78" s="21"/>
      <c r="H78" s="21"/>
      <c r="I78" s="21"/>
      <c r="J78" s="21"/>
      <c r="K78" s="21"/>
      <c r="L78" s="33">
        <f t="shared" si="1"/>
        <v>0</v>
      </c>
      <c r="M78" s="25" t="str">
        <f t="shared" si="0"/>
        <v>Error</v>
      </c>
    </row>
    <row r="79" spans="1:13" ht="17.850000000000001" customHeight="1" x14ac:dyDescent="0.25">
      <c r="A79" s="42"/>
      <c r="B79" s="31"/>
      <c r="C79" s="31"/>
      <c r="D79" s="21"/>
      <c r="E79" s="21"/>
      <c r="F79" s="21"/>
      <c r="G79" s="21"/>
      <c r="H79" s="21"/>
      <c r="I79" s="21"/>
      <c r="J79" s="21"/>
      <c r="K79" s="21"/>
      <c r="L79" s="33">
        <f t="shared" si="1"/>
        <v>0</v>
      </c>
      <c r="M79" s="25" t="str">
        <f t="shared" si="0"/>
        <v>Error</v>
      </c>
    </row>
    <row r="80" spans="1:13" ht="17.850000000000001" customHeight="1" x14ac:dyDescent="0.25">
      <c r="A80" s="42"/>
      <c r="B80" s="31"/>
      <c r="C80" s="31"/>
      <c r="D80" s="21"/>
      <c r="E80" s="21"/>
      <c r="F80" s="21"/>
      <c r="G80" s="21"/>
      <c r="H80" s="21"/>
      <c r="I80" s="21"/>
      <c r="J80" s="21"/>
      <c r="K80" s="21"/>
      <c r="L80" s="33">
        <f t="shared" si="1"/>
        <v>0</v>
      </c>
      <c r="M80" s="25" t="str">
        <f t="shared" si="0"/>
        <v>Error</v>
      </c>
    </row>
    <row r="81" spans="1:13" ht="17.850000000000001" customHeight="1" x14ac:dyDescent="0.25">
      <c r="A81" s="42"/>
      <c r="B81" s="31"/>
      <c r="C81" s="31"/>
      <c r="D81" s="21"/>
      <c r="E81" s="21"/>
      <c r="F81" s="21"/>
      <c r="G81" s="21"/>
      <c r="H81" s="21"/>
      <c r="I81" s="21"/>
      <c r="J81" s="21"/>
      <c r="K81" s="21"/>
      <c r="L81" s="33">
        <f t="shared" si="1"/>
        <v>0</v>
      </c>
      <c r="M81" s="25" t="str">
        <f t="shared" si="0"/>
        <v>Error</v>
      </c>
    </row>
    <row r="82" spans="1:13" ht="17.850000000000001" customHeight="1" x14ac:dyDescent="0.25">
      <c r="A82" s="42"/>
      <c r="B82" s="31"/>
      <c r="C82" s="31"/>
      <c r="D82" s="21"/>
      <c r="E82" s="21"/>
      <c r="F82" s="21"/>
      <c r="G82" s="21"/>
      <c r="H82" s="21"/>
      <c r="I82" s="21"/>
      <c r="J82" s="21"/>
      <c r="K82" s="21"/>
      <c r="L82" s="33">
        <f t="shared" si="1"/>
        <v>0</v>
      </c>
      <c r="M82" s="25" t="str">
        <f t="shared" ref="M82:M90" si="2">IF(AND(L82&gt;=1,L82&lt;=7),"Cargo NO Crítico",(IF(AND(L82&gt;=7.1,L82&lt;=10),"Cargo Crítico","Error")))</f>
        <v>Error</v>
      </c>
    </row>
    <row r="83" spans="1:13" ht="17.850000000000001" customHeight="1" x14ac:dyDescent="0.25">
      <c r="A83" s="42"/>
      <c r="B83" s="31"/>
      <c r="C83" s="31"/>
      <c r="D83" s="21"/>
      <c r="E83" s="21"/>
      <c r="F83" s="21"/>
      <c r="G83" s="21"/>
      <c r="H83" s="21"/>
      <c r="I83" s="21"/>
      <c r="J83" s="21"/>
      <c r="K83" s="21"/>
      <c r="L83" s="33">
        <f t="shared" ref="L83:L90" si="3">(D83*0.1)+(E83*0.1)+(F83*0.1)+(G83*0.1)+(H83*0.2)+(I83*0.1)+(J83*0.2)+(K83*0.1)</f>
        <v>0</v>
      </c>
      <c r="M83" s="25" t="str">
        <f t="shared" si="2"/>
        <v>Error</v>
      </c>
    </row>
    <row r="84" spans="1:13" ht="17.850000000000001" customHeight="1" x14ac:dyDescent="0.25">
      <c r="A84" s="42"/>
      <c r="B84" s="31"/>
      <c r="C84" s="31"/>
      <c r="D84" s="21"/>
      <c r="E84" s="21"/>
      <c r="F84" s="21"/>
      <c r="G84" s="21"/>
      <c r="H84" s="21"/>
      <c r="I84" s="21"/>
      <c r="J84" s="21"/>
      <c r="K84" s="21"/>
      <c r="L84" s="33">
        <f t="shared" si="3"/>
        <v>0</v>
      </c>
      <c r="M84" s="25" t="str">
        <f t="shared" si="2"/>
        <v>Error</v>
      </c>
    </row>
    <row r="85" spans="1:13" ht="17.850000000000001" customHeight="1" x14ac:dyDescent="0.25">
      <c r="A85" s="42"/>
      <c r="B85" s="31"/>
      <c r="C85" s="31"/>
      <c r="D85" s="21"/>
      <c r="E85" s="21"/>
      <c r="F85" s="21"/>
      <c r="G85" s="21"/>
      <c r="H85" s="21"/>
      <c r="I85" s="21"/>
      <c r="J85" s="21"/>
      <c r="K85" s="21"/>
      <c r="L85" s="33">
        <f t="shared" si="3"/>
        <v>0</v>
      </c>
      <c r="M85" s="25" t="str">
        <f t="shared" si="2"/>
        <v>Error</v>
      </c>
    </row>
    <row r="86" spans="1:13" ht="17.850000000000001" customHeight="1" x14ac:dyDescent="0.25">
      <c r="A86" s="42"/>
      <c r="B86" s="31"/>
      <c r="C86" s="31"/>
      <c r="D86" s="21"/>
      <c r="E86" s="21"/>
      <c r="F86" s="21"/>
      <c r="G86" s="21"/>
      <c r="H86" s="21"/>
      <c r="I86" s="21"/>
      <c r="J86" s="21"/>
      <c r="K86" s="21"/>
      <c r="L86" s="33">
        <f t="shared" si="3"/>
        <v>0</v>
      </c>
      <c r="M86" s="25" t="str">
        <f t="shared" si="2"/>
        <v>Error</v>
      </c>
    </row>
    <row r="87" spans="1:13" ht="17.850000000000001" customHeight="1" x14ac:dyDescent="0.25">
      <c r="A87" s="42"/>
      <c r="B87" s="31"/>
      <c r="C87" s="31"/>
      <c r="D87" s="21"/>
      <c r="E87" s="21"/>
      <c r="F87" s="21"/>
      <c r="G87" s="21"/>
      <c r="H87" s="21"/>
      <c r="I87" s="21"/>
      <c r="J87" s="21"/>
      <c r="K87" s="21"/>
      <c r="L87" s="33">
        <f t="shared" si="3"/>
        <v>0</v>
      </c>
      <c r="M87" s="25" t="str">
        <f t="shared" si="2"/>
        <v>Error</v>
      </c>
    </row>
    <row r="88" spans="1:13" ht="17.850000000000001" customHeight="1" x14ac:dyDescent="0.25">
      <c r="A88" s="42"/>
      <c r="B88" s="31"/>
      <c r="C88" s="31"/>
      <c r="D88" s="21"/>
      <c r="E88" s="21"/>
      <c r="F88" s="21"/>
      <c r="G88" s="21"/>
      <c r="H88" s="21"/>
      <c r="I88" s="21"/>
      <c r="J88" s="21"/>
      <c r="K88" s="21"/>
      <c r="L88" s="33">
        <f t="shared" si="3"/>
        <v>0</v>
      </c>
      <c r="M88" s="25" t="str">
        <f t="shared" si="2"/>
        <v>Error</v>
      </c>
    </row>
    <row r="89" spans="1:13" ht="17.850000000000001" customHeight="1" x14ac:dyDescent="0.25">
      <c r="A89" s="42"/>
      <c r="B89" s="31"/>
      <c r="C89" s="31"/>
      <c r="D89" s="21"/>
      <c r="E89" s="21"/>
      <c r="F89" s="21"/>
      <c r="G89" s="21"/>
      <c r="H89" s="21"/>
      <c r="I89" s="21"/>
      <c r="J89" s="21"/>
      <c r="K89" s="21"/>
      <c r="L89" s="33">
        <f t="shared" si="3"/>
        <v>0</v>
      </c>
      <c r="M89" s="25" t="str">
        <f t="shared" si="2"/>
        <v>Error</v>
      </c>
    </row>
    <row r="90" spans="1:13" ht="17.850000000000001" customHeight="1" x14ac:dyDescent="0.25">
      <c r="A90" s="42"/>
      <c r="B90" s="31"/>
      <c r="C90" s="31"/>
      <c r="D90" s="21"/>
      <c r="E90" s="21"/>
      <c r="F90" s="21"/>
      <c r="G90" s="21"/>
      <c r="H90" s="21"/>
      <c r="I90" s="21"/>
      <c r="J90" s="21"/>
      <c r="K90" s="21"/>
      <c r="L90" s="33">
        <f t="shared" si="3"/>
        <v>0</v>
      </c>
      <c r="M90" s="25" t="str">
        <f t="shared" si="2"/>
        <v>Error</v>
      </c>
    </row>
  </sheetData>
  <mergeCells count="25">
    <mergeCell ref="A6:B6"/>
    <mergeCell ref="A8:B8"/>
    <mergeCell ref="A10:G10"/>
    <mergeCell ref="A11:G11"/>
    <mergeCell ref="A1:N4"/>
    <mergeCell ref="A12:F12"/>
    <mergeCell ref="A14:C15"/>
    <mergeCell ref="A16:A17"/>
    <mergeCell ref="B16:B17"/>
    <mergeCell ref="C16:C17"/>
    <mergeCell ref="D16:D17"/>
    <mergeCell ref="E16:E17"/>
    <mergeCell ref="F16:F17"/>
    <mergeCell ref="P16:Q16"/>
    <mergeCell ref="P22:Q22"/>
    <mergeCell ref="P23:Q24"/>
    <mergeCell ref="P25:Q26"/>
    <mergeCell ref="D14:L14"/>
    <mergeCell ref="M14:M17"/>
    <mergeCell ref="G16:G17"/>
    <mergeCell ref="H16:H17"/>
    <mergeCell ref="J16:J17"/>
    <mergeCell ref="I16:I17"/>
    <mergeCell ref="K16:K17"/>
    <mergeCell ref="L16:L17"/>
  </mergeCells>
  <conditionalFormatting sqref="M18:M90">
    <cfRule type="containsText" dxfId="5" priority="1" operator="containsText" text="Cargo Crítico">
      <formula>NOT(ISERROR(SEARCH("Cargo Crítico",M18)))</formula>
    </cfRule>
    <cfRule type="containsText" dxfId="4" priority="2" operator="containsText" text="Cargo No Crítico">
      <formula>NOT(ISERROR(SEARCH("Cargo No Crítico",M18)))</formula>
    </cfRule>
  </conditionalFormatting>
  <conditionalFormatting sqref="B18:B90">
    <cfRule type="duplicateValues" dxfId="3" priority="3"/>
  </conditionalFormatting>
  <dataValidations count="3">
    <dataValidation type="list" allowBlank="1" showInputMessage="1" showErrorMessage="1" sqref="D49">
      <formula1>$Q$17:$Q$17</formula1>
    </dataValidation>
    <dataValidation type="list" allowBlank="1" showInputMessage="1" showErrorMessage="1" sqref="D38:D48 D50:K90 E38:K49">
      <formula1>$Q$17:$Q$20</formula1>
    </dataValidation>
    <dataValidation type="list" showInputMessage="1" showErrorMessage="1" sqref="D18:K37">
      <formula1>$Q$17:$Q$20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#REF!</xm:f>
          </x14:formula1>
          <xm:sqref>A18</xm:sqref>
        </x14:dataValidation>
        <x14:dataValidation type="list" allowBlank="1" showInputMessage="1" showErrorMessage="1">
          <x14:formula1>
            <xm:f>#REF!</xm:f>
          </x14:formula1>
          <xm:sqref>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90"/>
  <sheetViews>
    <sheetView tabSelected="1" zoomScale="91" zoomScaleNormal="91" workbookViewId="0">
      <selection activeCell="B22" sqref="B22"/>
    </sheetView>
  </sheetViews>
  <sheetFormatPr defaultColWidth="11.42578125" defaultRowHeight="15" x14ac:dyDescent="0.25"/>
  <cols>
    <col min="1" max="1" width="24" customWidth="1"/>
    <col min="2" max="2" width="54.140625" customWidth="1"/>
    <col min="3" max="3" width="27.5703125" bestFit="1" customWidth="1"/>
    <col min="4" max="4" width="18.5703125" customWidth="1"/>
    <col min="5" max="5" width="22" customWidth="1"/>
    <col min="6" max="9" width="20" customWidth="1"/>
    <col min="10" max="10" width="19.140625" customWidth="1"/>
    <col min="11" max="11" width="19.7109375" customWidth="1"/>
    <col min="12" max="12" width="14.7109375" customWidth="1"/>
    <col min="13" max="13" width="18.5703125" customWidth="1"/>
    <col min="14" max="14" width="3.28515625" customWidth="1"/>
    <col min="15" max="15" width="3" customWidth="1"/>
    <col min="16" max="16" width="30.140625" customWidth="1"/>
    <col min="17" max="17" width="7.7109375" customWidth="1"/>
  </cols>
  <sheetData>
    <row r="1" spans="1:17" s="1" customFormat="1" ht="15" customHeight="1" x14ac:dyDescent="0.25">
      <c r="A1" s="69" t="s">
        <v>37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</row>
    <row r="2" spans="1:17" s="1" customFormat="1" ht="1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4"/>
    </row>
    <row r="3" spans="1:17" s="1" customFormat="1" ht="15" customHeight="1" x14ac:dyDescent="0.25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4"/>
    </row>
    <row r="4" spans="1:17" s="1" customFormat="1" ht="23.25" customHeight="1" thickBot="1" x14ac:dyDescent="0.3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7"/>
    </row>
    <row r="5" spans="1:17" s="1" customFormat="1" ht="12" customHeight="1" thickBot="1" x14ac:dyDescent="0.3">
      <c r="A5" s="8"/>
      <c r="B5" s="5"/>
      <c r="C5" s="5"/>
      <c r="D5" s="2"/>
      <c r="E5" s="2"/>
      <c r="F5" s="2"/>
      <c r="G5" s="2"/>
      <c r="H5" s="2"/>
      <c r="I5" s="2"/>
      <c r="J5" s="2"/>
      <c r="K5" s="8"/>
      <c r="L5" s="9"/>
      <c r="M5" s="8"/>
    </row>
    <row r="6" spans="1:17" s="1" customFormat="1" ht="24.95" customHeight="1" thickBot="1" x14ac:dyDescent="0.3">
      <c r="A6" s="64" t="s">
        <v>0</v>
      </c>
      <c r="B6" s="64"/>
      <c r="C6" s="38"/>
      <c r="D6" s="44"/>
      <c r="E6" s="17"/>
      <c r="F6" s="7"/>
      <c r="G6" s="7"/>
      <c r="H6" s="7"/>
      <c r="I6" s="7"/>
      <c r="J6" s="7"/>
      <c r="L6" s="26" t="s">
        <v>4</v>
      </c>
      <c r="M6" s="27" t="s">
        <v>5</v>
      </c>
    </row>
    <row r="7" spans="1:17" s="1" customFormat="1" ht="24.95" customHeight="1" thickBot="1" x14ac:dyDescent="0.3">
      <c r="A7" s="8"/>
      <c r="B7" s="6"/>
      <c r="C7" s="6"/>
      <c r="D7" s="7"/>
      <c r="E7" s="7"/>
      <c r="F7" s="7"/>
      <c r="G7" s="7"/>
      <c r="H7" s="7"/>
      <c r="I7" s="7"/>
      <c r="J7" s="7"/>
      <c r="L7" s="28" t="s">
        <v>18</v>
      </c>
      <c r="M7" s="45" t="s">
        <v>6</v>
      </c>
    </row>
    <row r="8" spans="1:17" s="10" customFormat="1" ht="24.95" customHeight="1" thickBot="1" x14ac:dyDescent="0.3">
      <c r="A8" s="64"/>
      <c r="B8" s="64"/>
      <c r="C8" s="38"/>
      <c r="D8" s="24"/>
      <c r="E8" s="24"/>
      <c r="F8" s="8"/>
      <c r="G8" s="8"/>
      <c r="H8" s="8"/>
      <c r="I8" s="8"/>
      <c r="J8" s="7"/>
      <c r="L8" s="28" t="s">
        <v>19</v>
      </c>
      <c r="M8" s="29" t="s">
        <v>7</v>
      </c>
    </row>
    <row r="9" spans="1:17" s="1" customFormat="1" ht="15.75" x14ac:dyDescent="0.25">
      <c r="A9" s="8"/>
      <c r="B9" s="23"/>
      <c r="C9" s="23"/>
      <c r="D9" s="16"/>
      <c r="E9" s="16"/>
      <c r="F9" s="18"/>
      <c r="G9" s="18"/>
      <c r="H9" s="18"/>
      <c r="I9" s="18"/>
      <c r="J9" s="7"/>
      <c r="K9" s="8"/>
      <c r="L9" s="20"/>
      <c r="M9" s="8"/>
    </row>
    <row r="10" spans="1:17" s="1" customFormat="1" ht="27" customHeight="1" x14ac:dyDescent="0.25">
      <c r="A10" s="65" t="s">
        <v>2</v>
      </c>
      <c r="B10" s="66"/>
      <c r="C10" s="66"/>
      <c r="D10" s="66"/>
      <c r="E10" s="66"/>
      <c r="F10" s="66"/>
      <c r="G10" s="37"/>
      <c r="H10" s="37"/>
      <c r="I10" s="37"/>
      <c r="J10" s="37"/>
      <c r="K10" s="11"/>
      <c r="L10" s="11"/>
      <c r="M10" s="12"/>
    </row>
    <row r="11" spans="1:17" s="1" customFormat="1" ht="27" customHeight="1" x14ac:dyDescent="0.25">
      <c r="A11" s="67" t="s">
        <v>1</v>
      </c>
      <c r="B11" s="68"/>
      <c r="C11" s="68"/>
      <c r="D11" s="68"/>
      <c r="E11" s="68"/>
      <c r="F11" s="68"/>
      <c r="G11" s="36"/>
      <c r="H11" s="36"/>
      <c r="I11" s="43"/>
      <c r="J11" s="36"/>
      <c r="K11" s="13"/>
      <c r="L11" s="13"/>
      <c r="M11" s="19"/>
    </row>
    <row r="12" spans="1:17" s="1" customFormat="1" ht="27" customHeight="1" x14ac:dyDescent="0.25">
      <c r="A12" s="58" t="s">
        <v>3</v>
      </c>
      <c r="B12" s="59"/>
      <c r="C12" s="59"/>
      <c r="D12" s="59"/>
      <c r="E12" s="59"/>
      <c r="F12" s="14"/>
      <c r="G12" s="14"/>
      <c r="H12" s="14"/>
      <c r="I12" s="14"/>
      <c r="J12" s="14"/>
      <c r="K12" s="14"/>
      <c r="L12" s="14"/>
      <c r="M12" s="15"/>
    </row>
    <row r="13" spans="1:17" s="1" customFormat="1" ht="27" customHeight="1" x14ac:dyDescent="0.25">
      <c r="A13" s="36"/>
      <c r="B13" s="36"/>
      <c r="C13" s="36"/>
      <c r="D13" s="36"/>
      <c r="E13" s="36"/>
      <c r="F13" s="13"/>
      <c r="G13" s="13"/>
      <c r="H13" s="13"/>
      <c r="I13" s="13"/>
      <c r="J13" s="13"/>
      <c r="K13" s="13"/>
      <c r="L13" s="13"/>
      <c r="M13" s="13"/>
    </row>
    <row r="14" spans="1:17" s="3" customFormat="1" ht="28.5" customHeight="1" x14ac:dyDescent="0.25">
      <c r="A14" s="60" t="s">
        <v>23</v>
      </c>
      <c r="B14" s="60"/>
      <c r="C14" s="60"/>
      <c r="D14" s="50" t="s">
        <v>22</v>
      </c>
      <c r="E14" s="50"/>
      <c r="F14" s="50"/>
      <c r="G14" s="50"/>
      <c r="H14" s="50"/>
      <c r="I14" s="50"/>
      <c r="J14" s="50"/>
      <c r="K14" s="50"/>
      <c r="L14" s="50"/>
      <c r="M14" s="51" t="s">
        <v>21</v>
      </c>
    </row>
    <row r="15" spans="1:17" s="4" customFormat="1" ht="120.75" customHeight="1" x14ac:dyDescent="0.25">
      <c r="A15" s="60"/>
      <c r="B15" s="60"/>
      <c r="C15" s="60"/>
      <c r="D15" s="41" t="s">
        <v>31</v>
      </c>
      <c r="E15" s="41" t="s">
        <v>35</v>
      </c>
      <c r="F15" s="41" t="s">
        <v>34</v>
      </c>
      <c r="G15" s="41" t="s">
        <v>14</v>
      </c>
      <c r="H15" s="41" t="s">
        <v>36</v>
      </c>
      <c r="I15" s="41" t="s">
        <v>24</v>
      </c>
      <c r="J15" s="41" t="s">
        <v>33</v>
      </c>
      <c r="K15" s="41" t="s">
        <v>32</v>
      </c>
      <c r="L15" s="40" t="s">
        <v>20</v>
      </c>
      <c r="M15" s="52"/>
    </row>
    <row r="16" spans="1:17" s="4" customFormat="1" ht="20.25" customHeight="1" x14ac:dyDescent="0.25">
      <c r="A16" s="61" t="s">
        <v>27</v>
      </c>
      <c r="B16" s="62" t="s">
        <v>11</v>
      </c>
      <c r="C16" s="62" t="s">
        <v>12</v>
      </c>
      <c r="D16" s="54">
        <v>0.1</v>
      </c>
      <c r="E16" s="54">
        <v>0.1</v>
      </c>
      <c r="F16" s="54">
        <v>0.2</v>
      </c>
      <c r="G16" s="54">
        <v>0.1</v>
      </c>
      <c r="H16" s="54">
        <v>0.1</v>
      </c>
      <c r="I16" s="54">
        <v>0.2</v>
      </c>
      <c r="J16" s="54">
        <v>0.1</v>
      </c>
      <c r="K16" s="54">
        <v>0.1</v>
      </c>
      <c r="L16" s="56">
        <f>SUM(D16:K16)</f>
        <v>1</v>
      </c>
      <c r="M16" s="52"/>
      <c r="P16" s="46" t="s">
        <v>8</v>
      </c>
      <c r="Q16" s="47"/>
    </row>
    <row r="17" spans="1:17" s="22" customFormat="1" ht="15.75" customHeight="1" x14ac:dyDescent="0.25">
      <c r="A17" s="61"/>
      <c r="B17" s="63"/>
      <c r="C17" s="63"/>
      <c r="D17" s="55"/>
      <c r="E17" s="55"/>
      <c r="F17" s="55"/>
      <c r="G17" s="55"/>
      <c r="H17" s="55"/>
      <c r="I17" s="55"/>
      <c r="J17" s="55"/>
      <c r="K17" s="55"/>
      <c r="L17" s="57"/>
      <c r="M17" s="53"/>
      <c r="P17" s="34" t="s">
        <v>15</v>
      </c>
      <c r="Q17" s="35">
        <v>1</v>
      </c>
    </row>
    <row r="18" spans="1:17" s="22" customFormat="1" ht="17.850000000000001" customHeight="1" x14ac:dyDescent="0.25">
      <c r="A18" s="42"/>
      <c r="B18" s="31"/>
      <c r="C18" s="31"/>
      <c r="D18" s="21">
        <v>10</v>
      </c>
      <c r="E18" s="21">
        <v>10</v>
      </c>
      <c r="F18" s="21">
        <v>10</v>
      </c>
      <c r="G18" s="21">
        <v>10</v>
      </c>
      <c r="H18" s="21">
        <v>10</v>
      </c>
      <c r="I18" s="21">
        <v>10</v>
      </c>
      <c r="J18" s="21">
        <v>10</v>
      </c>
      <c r="K18" s="21">
        <v>10</v>
      </c>
      <c r="L18" s="33">
        <f>(D18*0.1)+(E18*0.1)+(F18*0.2)+(G18*0.1)+(H18*0.1)+(I18*0.2)+(J18*0.1)+(K18*0.1)</f>
        <v>10</v>
      </c>
      <c r="M18" s="25" t="str">
        <f t="shared" ref="M18:M81" si="0">IF(AND(L18&gt;=1,L18&lt;=7),"Cargo NO Crítico",(IF(AND(L18&gt;=7.1,L18&lt;=10),"Cargo Crítico","Error")))</f>
        <v>Cargo Crítico</v>
      </c>
      <c r="P18" s="34" t="s">
        <v>15</v>
      </c>
      <c r="Q18" s="35">
        <v>3</v>
      </c>
    </row>
    <row r="19" spans="1:17" s="22" customFormat="1" ht="17.850000000000001" customHeight="1" x14ac:dyDescent="0.25">
      <c r="A19" s="42"/>
      <c r="B19" s="31"/>
      <c r="C19" s="31"/>
      <c r="D19" s="21">
        <v>7</v>
      </c>
      <c r="E19" s="21">
        <v>7</v>
      </c>
      <c r="F19" s="21">
        <v>7</v>
      </c>
      <c r="G19" s="21">
        <v>10</v>
      </c>
      <c r="H19" s="21">
        <v>7</v>
      </c>
      <c r="I19" s="21">
        <v>3</v>
      </c>
      <c r="J19" s="21">
        <v>7</v>
      </c>
      <c r="K19" s="21">
        <v>7</v>
      </c>
      <c r="L19" s="33">
        <f t="shared" ref="L19:L82" si="1">(D19*0.1)+(E19*0.1)+(F19*0.2)+(G19*0.1)+(H19*0.1)+(I19*0.2)+(J19*0.1)+(K19*0.1)</f>
        <v>6.5</v>
      </c>
      <c r="M19" s="25" t="str">
        <f t="shared" si="0"/>
        <v>Cargo NO Crítico</v>
      </c>
      <c r="P19" s="34" t="s">
        <v>15</v>
      </c>
      <c r="Q19" s="35">
        <v>7</v>
      </c>
    </row>
    <row r="20" spans="1:17" s="22" customFormat="1" ht="17.850000000000001" customHeight="1" x14ac:dyDescent="0.25">
      <c r="A20" s="42"/>
      <c r="B20" s="31"/>
      <c r="C20" s="31"/>
      <c r="D20" s="21">
        <v>3</v>
      </c>
      <c r="E20" s="21">
        <v>3</v>
      </c>
      <c r="F20" s="21">
        <v>3</v>
      </c>
      <c r="G20" s="21">
        <v>3</v>
      </c>
      <c r="H20" s="21">
        <v>3</v>
      </c>
      <c r="I20" s="21">
        <v>3</v>
      </c>
      <c r="J20" s="21">
        <v>3</v>
      </c>
      <c r="K20" s="21">
        <v>3</v>
      </c>
      <c r="L20" s="33">
        <f t="shared" si="1"/>
        <v>3</v>
      </c>
      <c r="M20" s="25" t="str">
        <f t="shared" si="0"/>
        <v>Cargo NO Crítico</v>
      </c>
      <c r="P20" s="34" t="s">
        <v>15</v>
      </c>
      <c r="Q20" s="35">
        <v>10</v>
      </c>
    </row>
    <row r="21" spans="1:17" s="22" customFormat="1" ht="17.850000000000001" customHeight="1" x14ac:dyDescent="0.25">
      <c r="A21" s="42"/>
      <c r="B21" s="31"/>
      <c r="C21" s="31"/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33">
        <f t="shared" si="1"/>
        <v>1</v>
      </c>
      <c r="M21" s="25" t="str">
        <f t="shared" si="0"/>
        <v>Cargo NO Crítico</v>
      </c>
    </row>
    <row r="22" spans="1:17" s="22" customFormat="1" ht="17.850000000000001" customHeight="1" x14ac:dyDescent="0.25">
      <c r="A22" s="42"/>
      <c r="B22" s="31"/>
      <c r="C22" s="31"/>
      <c r="D22" s="21">
        <v>1</v>
      </c>
      <c r="E22" s="21">
        <v>1</v>
      </c>
      <c r="F22" s="21">
        <v>1</v>
      </c>
      <c r="G22" s="21"/>
      <c r="H22" s="21"/>
      <c r="I22" s="21"/>
      <c r="J22" s="21">
        <v>1</v>
      </c>
      <c r="K22" s="21">
        <v>1</v>
      </c>
      <c r="L22" s="33">
        <f t="shared" si="1"/>
        <v>0.6</v>
      </c>
      <c r="M22" s="25" t="str">
        <f t="shared" si="0"/>
        <v>Error</v>
      </c>
      <c r="P22" s="48" t="s">
        <v>9</v>
      </c>
      <c r="Q22" s="48"/>
    </row>
    <row r="23" spans="1:17" s="22" customFormat="1" ht="17.850000000000001" customHeight="1" x14ac:dyDescent="0.25">
      <c r="A23" s="42"/>
      <c r="B23" s="31"/>
      <c r="C23" s="31"/>
      <c r="D23" s="39">
        <v>1</v>
      </c>
      <c r="E23" s="39">
        <v>1</v>
      </c>
      <c r="F23" s="39">
        <v>1</v>
      </c>
      <c r="G23" s="39"/>
      <c r="H23" s="39"/>
      <c r="I23" s="39"/>
      <c r="J23" s="39">
        <v>1</v>
      </c>
      <c r="K23" s="39">
        <v>1</v>
      </c>
      <c r="L23" s="33">
        <f t="shared" si="1"/>
        <v>0.6</v>
      </c>
      <c r="M23" s="25" t="str">
        <f t="shared" si="0"/>
        <v>Error</v>
      </c>
      <c r="P23" s="49" t="s">
        <v>17</v>
      </c>
      <c r="Q23" s="49"/>
    </row>
    <row r="24" spans="1:17" s="22" customFormat="1" ht="17.850000000000001" customHeight="1" x14ac:dyDescent="0.25">
      <c r="A24" s="42"/>
      <c r="B24" s="31"/>
      <c r="C24" s="31"/>
      <c r="D24" s="39">
        <v>1</v>
      </c>
      <c r="E24" s="39">
        <v>1</v>
      </c>
      <c r="F24" s="39">
        <v>1</v>
      </c>
      <c r="G24" s="39"/>
      <c r="H24" s="39"/>
      <c r="I24" s="39"/>
      <c r="J24" s="39">
        <v>1</v>
      </c>
      <c r="K24" s="39">
        <v>1</v>
      </c>
      <c r="L24" s="33">
        <f t="shared" si="1"/>
        <v>0.6</v>
      </c>
      <c r="M24" s="25" t="str">
        <f t="shared" si="0"/>
        <v>Error</v>
      </c>
      <c r="P24" s="49"/>
      <c r="Q24" s="49"/>
    </row>
    <row r="25" spans="1:17" s="22" customFormat="1" ht="17.850000000000001" customHeight="1" x14ac:dyDescent="0.25">
      <c r="A25" s="42"/>
      <c r="B25" s="31"/>
      <c r="C25" s="31"/>
      <c r="D25" s="39">
        <v>1</v>
      </c>
      <c r="E25" s="39">
        <v>1</v>
      </c>
      <c r="F25" s="39">
        <v>1</v>
      </c>
      <c r="G25" s="39"/>
      <c r="H25" s="39"/>
      <c r="I25" s="39"/>
      <c r="J25" s="39">
        <v>1</v>
      </c>
      <c r="K25" s="39">
        <v>1</v>
      </c>
      <c r="L25" s="33">
        <f t="shared" si="1"/>
        <v>0.6</v>
      </c>
      <c r="M25" s="25" t="str">
        <f t="shared" si="0"/>
        <v>Error</v>
      </c>
      <c r="P25" s="49" t="s">
        <v>16</v>
      </c>
      <c r="Q25" s="49"/>
    </row>
    <row r="26" spans="1:17" s="22" customFormat="1" ht="17.850000000000001" customHeight="1" x14ac:dyDescent="0.25">
      <c r="A26" s="42"/>
      <c r="B26" s="31"/>
      <c r="C26" s="31"/>
      <c r="D26" s="39">
        <v>1</v>
      </c>
      <c r="E26" s="39">
        <v>1</v>
      </c>
      <c r="F26" s="39">
        <v>1</v>
      </c>
      <c r="G26" s="39"/>
      <c r="H26" s="39"/>
      <c r="I26" s="39"/>
      <c r="J26" s="39">
        <v>1</v>
      </c>
      <c r="K26" s="39">
        <v>1</v>
      </c>
      <c r="L26" s="33">
        <f t="shared" si="1"/>
        <v>0.6</v>
      </c>
      <c r="M26" s="25" t="str">
        <f t="shared" si="0"/>
        <v>Error</v>
      </c>
      <c r="P26" s="49"/>
      <c r="Q26" s="49"/>
    </row>
    <row r="27" spans="1:17" s="22" customFormat="1" ht="17.850000000000001" customHeight="1" x14ac:dyDescent="0.25">
      <c r="A27" s="42"/>
      <c r="B27" s="31"/>
      <c r="C27" s="31"/>
      <c r="D27" s="39">
        <v>1</v>
      </c>
      <c r="E27" s="39">
        <v>1</v>
      </c>
      <c r="F27" s="39">
        <v>1</v>
      </c>
      <c r="G27" s="39"/>
      <c r="H27" s="39"/>
      <c r="I27" s="39"/>
      <c r="J27" s="39">
        <v>1</v>
      </c>
      <c r="K27" s="39">
        <v>1</v>
      </c>
      <c r="L27" s="33">
        <f t="shared" si="1"/>
        <v>0.6</v>
      </c>
      <c r="M27" s="25" t="str">
        <f t="shared" si="0"/>
        <v>Error</v>
      </c>
    </row>
    <row r="28" spans="1:17" s="22" customFormat="1" ht="17.850000000000001" customHeight="1" x14ac:dyDescent="0.25">
      <c r="A28" s="42"/>
      <c r="B28" s="31"/>
      <c r="C28" s="31"/>
      <c r="D28" s="39">
        <v>1</v>
      </c>
      <c r="E28" s="39">
        <v>1</v>
      </c>
      <c r="F28" s="39">
        <v>1</v>
      </c>
      <c r="G28" s="39"/>
      <c r="H28" s="39"/>
      <c r="I28" s="39"/>
      <c r="J28" s="39">
        <v>1</v>
      </c>
      <c r="K28" s="39">
        <v>1</v>
      </c>
      <c r="L28" s="33">
        <f t="shared" si="1"/>
        <v>0.6</v>
      </c>
      <c r="M28" s="25" t="str">
        <f t="shared" si="0"/>
        <v>Error</v>
      </c>
    </row>
    <row r="29" spans="1:17" s="22" customFormat="1" ht="17.850000000000001" customHeight="1" x14ac:dyDescent="0.25">
      <c r="A29" s="42"/>
      <c r="B29" s="31"/>
      <c r="C29" s="31"/>
      <c r="D29" s="39">
        <v>1</v>
      </c>
      <c r="E29" s="39">
        <v>1</v>
      </c>
      <c r="F29" s="39">
        <v>1</v>
      </c>
      <c r="G29" s="39"/>
      <c r="H29" s="39"/>
      <c r="I29" s="39"/>
      <c r="J29" s="39">
        <v>1</v>
      </c>
      <c r="K29" s="39">
        <v>1</v>
      </c>
      <c r="L29" s="33">
        <f t="shared" si="1"/>
        <v>0.6</v>
      </c>
      <c r="M29" s="25" t="str">
        <f t="shared" si="0"/>
        <v>Error</v>
      </c>
    </row>
    <row r="30" spans="1:17" s="30" customFormat="1" ht="17.850000000000001" customHeight="1" x14ac:dyDescent="0.25">
      <c r="A30" s="42"/>
      <c r="B30" s="31"/>
      <c r="C30" s="31"/>
      <c r="D30" s="39">
        <v>1</v>
      </c>
      <c r="E30" s="39">
        <v>1</v>
      </c>
      <c r="F30" s="39">
        <v>1</v>
      </c>
      <c r="G30" s="39"/>
      <c r="H30" s="39"/>
      <c r="I30" s="39"/>
      <c r="J30" s="39">
        <v>1</v>
      </c>
      <c r="K30" s="39">
        <v>1</v>
      </c>
      <c r="L30" s="33">
        <f t="shared" si="1"/>
        <v>0.6</v>
      </c>
      <c r="M30" s="25" t="str">
        <f t="shared" si="0"/>
        <v>Error</v>
      </c>
    </row>
    <row r="31" spans="1:17" s="22" customFormat="1" ht="17.850000000000001" customHeight="1" x14ac:dyDescent="0.25">
      <c r="A31" s="42"/>
      <c r="B31" s="31"/>
      <c r="C31" s="31"/>
      <c r="D31" s="39">
        <v>1</v>
      </c>
      <c r="E31" s="39">
        <v>1</v>
      </c>
      <c r="F31" s="39">
        <v>1</v>
      </c>
      <c r="G31" s="39"/>
      <c r="H31" s="39"/>
      <c r="I31" s="39"/>
      <c r="J31" s="39">
        <v>1</v>
      </c>
      <c r="K31" s="39">
        <v>1</v>
      </c>
      <c r="L31" s="33">
        <f t="shared" si="1"/>
        <v>0.6</v>
      </c>
      <c r="M31" s="25" t="str">
        <f t="shared" si="0"/>
        <v>Error</v>
      </c>
    </row>
    <row r="32" spans="1:17" s="22" customFormat="1" ht="17.850000000000001" customHeight="1" x14ac:dyDescent="0.25">
      <c r="A32" s="42"/>
      <c r="B32" s="31"/>
      <c r="C32" s="31"/>
      <c r="D32" s="39">
        <v>1</v>
      </c>
      <c r="E32" s="39">
        <v>1</v>
      </c>
      <c r="F32" s="39">
        <v>1</v>
      </c>
      <c r="G32" s="39"/>
      <c r="H32" s="39"/>
      <c r="I32" s="39"/>
      <c r="J32" s="39">
        <v>1</v>
      </c>
      <c r="K32" s="39">
        <v>1</v>
      </c>
      <c r="L32" s="33">
        <f t="shared" si="1"/>
        <v>0.6</v>
      </c>
      <c r="M32" s="25" t="str">
        <f t="shared" si="0"/>
        <v>Error</v>
      </c>
    </row>
    <row r="33" spans="1:13" s="22" customFormat="1" ht="17.850000000000001" customHeight="1" x14ac:dyDescent="0.25">
      <c r="A33" s="42"/>
      <c r="B33" s="31"/>
      <c r="C33" s="31"/>
      <c r="D33" s="39">
        <v>1</v>
      </c>
      <c r="E33" s="39">
        <v>1</v>
      </c>
      <c r="F33" s="39">
        <v>1</v>
      </c>
      <c r="G33" s="39"/>
      <c r="H33" s="39"/>
      <c r="I33" s="39"/>
      <c r="J33" s="39">
        <v>1</v>
      </c>
      <c r="K33" s="39">
        <v>1</v>
      </c>
      <c r="L33" s="33">
        <f t="shared" si="1"/>
        <v>0.6</v>
      </c>
      <c r="M33" s="25" t="str">
        <f t="shared" si="0"/>
        <v>Error</v>
      </c>
    </row>
    <row r="34" spans="1:13" s="22" customFormat="1" ht="17.850000000000001" customHeight="1" x14ac:dyDescent="0.25">
      <c r="A34" s="42"/>
      <c r="B34" s="32"/>
      <c r="C34" s="31"/>
      <c r="D34" s="39">
        <v>1</v>
      </c>
      <c r="E34" s="39">
        <v>1</v>
      </c>
      <c r="F34" s="39">
        <v>1</v>
      </c>
      <c r="G34" s="39"/>
      <c r="H34" s="39"/>
      <c r="I34" s="39"/>
      <c r="J34" s="39">
        <v>1</v>
      </c>
      <c r="K34" s="39">
        <v>1</v>
      </c>
      <c r="L34" s="33">
        <f t="shared" si="1"/>
        <v>0.6</v>
      </c>
      <c r="M34" s="25" t="str">
        <f t="shared" si="0"/>
        <v>Error</v>
      </c>
    </row>
    <row r="35" spans="1:13" ht="17.850000000000001" customHeight="1" x14ac:dyDescent="0.25">
      <c r="A35" s="42"/>
      <c r="B35" s="31"/>
      <c r="C35" s="31"/>
      <c r="D35" s="39">
        <v>1</v>
      </c>
      <c r="E35" s="39">
        <v>1</v>
      </c>
      <c r="F35" s="39">
        <v>1</v>
      </c>
      <c r="G35" s="39"/>
      <c r="H35" s="39"/>
      <c r="I35" s="39"/>
      <c r="J35" s="39">
        <v>1</v>
      </c>
      <c r="K35" s="39">
        <v>1</v>
      </c>
      <c r="L35" s="33">
        <f t="shared" si="1"/>
        <v>0.6</v>
      </c>
      <c r="M35" s="25" t="str">
        <f t="shared" si="0"/>
        <v>Error</v>
      </c>
    </row>
    <row r="36" spans="1:13" ht="17.850000000000001" customHeight="1" x14ac:dyDescent="0.25">
      <c r="A36" s="42"/>
      <c r="B36" s="31"/>
      <c r="C36" s="31"/>
      <c r="D36" s="39">
        <v>1</v>
      </c>
      <c r="E36" s="39">
        <v>1</v>
      </c>
      <c r="F36" s="39">
        <v>1</v>
      </c>
      <c r="G36" s="39"/>
      <c r="H36" s="39"/>
      <c r="I36" s="39"/>
      <c r="J36" s="39">
        <v>1</v>
      </c>
      <c r="K36" s="39">
        <v>1</v>
      </c>
      <c r="L36" s="33">
        <f t="shared" si="1"/>
        <v>0.6</v>
      </c>
      <c r="M36" s="25" t="str">
        <f t="shared" si="0"/>
        <v>Error</v>
      </c>
    </row>
    <row r="37" spans="1:13" ht="17.850000000000001" customHeight="1" x14ac:dyDescent="0.25">
      <c r="A37" s="42"/>
      <c r="B37" s="31"/>
      <c r="C37" s="31"/>
      <c r="D37" s="39">
        <v>1</v>
      </c>
      <c r="E37" s="39">
        <v>1</v>
      </c>
      <c r="F37" s="39">
        <v>1</v>
      </c>
      <c r="G37" s="39"/>
      <c r="H37" s="39"/>
      <c r="I37" s="39"/>
      <c r="J37" s="39">
        <v>1</v>
      </c>
      <c r="K37" s="39">
        <v>1</v>
      </c>
      <c r="L37" s="33">
        <f t="shared" si="1"/>
        <v>0.6</v>
      </c>
      <c r="M37" s="25" t="str">
        <f t="shared" si="0"/>
        <v>Error</v>
      </c>
    </row>
    <row r="38" spans="1:13" ht="17.850000000000001" customHeight="1" x14ac:dyDescent="0.25">
      <c r="A38" s="42"/>
      <c r="B38" s="31"/>
      <c r="C38" s="31"/>
      <c r="D38" s="21"/>
      <c r="E38" s="21"/>
      <c r="F38" s="21"/>
      <c r="G38" s="21"/>
      <c r="H38" s="21"/>
      <c r="I38" s="21"/>
      <c r="J38" s="21"/>
      <c r="K38" s="21"/>
      <c r="L38" s="33">
        <f t="shared" si="1"/>
        <v>0</v>
      </c>
      <c r="M38" s="25" t="str">
        <f t="shared" si="0"/>
        <v>Error</v>
      </c>
    </row>
    <row r="39" spans="1:13" ht="17.850000000000001" customHeight="1" x14ac:dyDescent="0.25">
      <c r="A39" s="42"/>
      <c r="B39" s="31"/>
      <c r="C39" s="31"/>
      <c r="D39" s="21"/>
      <c r="E39" s="21"/>
      <c r="F39" s="21"/>
      <c r="G39" s="21"/>
      <c r="H39" s="21"/>
      <c r="I39" s="21"/>
      <c r="J39" s="21"/>
      <c r="K39" s="21"/>
      <c r="L39" s="33">
        <f t="shared" si="1"/>
        <v>0</v>
      </c>
      <c r="M39" s="25" t="str">
        <f t="shared" si="0"/>
        <v>Error</v>
      </c>
    </row>
    <row r="40" spans="1:13" ht="17.850000000000001" customHeight="1" x14ac:dyDescent="0.25">
      <c r="A40" s="42"/>
      <c r="B40" s="31"/>
      <c r="C40" s="31"/>
      <c r="D40" s="21"/>
      <c r="E40" s="21"/>
      <c r="F40" s="21"/>
      <c r="G40" s="21"/>
      <c r="H40" s="21"/>
      <c r="I40" s="21"/>
      <c r="J40" s="21"/>
      <c r="K40" s="21"/>
      <c r="L40" s="33">
        <f t="shared" si="1"/>
        <v>0</v>
      </c>
      <c r="M40" s="25" t="str">
        <f t="shared" si="0"/>
        <v>Error</v>
      </c>
    </row>
    <row r="41" spans="1:13" ht="17.850000000000001" customHeight="1" x14ac:dyDescent="0.25">
      <c r="A41" s="42"/>
      <c r="B41" s="31"/>
      <c r="C41" s="31"/>
      <c r="D41" s="21"/>
      <c r="E41" s="21"/>
      <c r="F41" s="21"/>
      <c r="G41" s="21"/>
      <c r="H41" s="21"/>
      <c r="I41" s="21"/>
      <c r="J41" s="21"/>
      <c r="K41" s="21"/>
      <c r="L41" s="33">
        <f t="shared" si="1"/>
        <v>0</v>
      </c>
      <c r="M41" s="25" t="str">
        <f t="shared" si="0"/>
        <v>Error</v>
      </c>
    </row>
    <row r="42" spans="1:13" ht="17.850000000000001" customHeight="1" x14ac:dyDescent="0.25">
      <c r="A42" s="42"/>
      <c r="B42" s="31"/>
      <c r="C42" s="31"/>
      <c r="D42" s="21"/>
      <c r="E42" s="21"/>
      <c r="F42" s="21"/>
      <c r="G42" s="21"/>
      <c r="H42" s="21"/>
      <c r="I42" s="21"/>
      <c r="J42" s="21"/>
      <c r="K42" s="21"/>
      <c r="L42" s="33">
        <f t="shared" si="1"/>
        <v>0</v>
      </c>
      <c r="M42" s="25" t="str">
        <f t="shared" si="0"/>
        <v>Error</v>
      </c>
    </row>
    <row r="43" spans="1:13" ht="17.850000000000001" customHeight="1" x14ac:dyDescent="0.25">
      <c r="A43" s="42"/>
      <c r="B43" s="31"/>
      <c r="C43" s="31"/>
      <c r="D43" s="21"/>
      <c r="E43" s="21"/>
      <c r="F43" s="21"/>
      <c r="G43" s="21"/>
      <c r="H43" s="21"/>
      <c r="I43" s="21"/>
      <c r="J43" s="21"/>
      <c r="K43" s="21"/>
      <c r="L43" s="33">
        <f t="shared" si="1"/>
        <v>0</v>
      </c>
      <c r="M43" s="25" t="str">
        <f t="shared" si="0"/>
        <v>Error</v>
      </c>
    </row>
    <row r="44" spans="1:13" ht="17.850000000000001" customHeight="1" x14ac:dyDescent="0.25">
      <c r="A44" s="42"/>
      <c r="B44" s="31"/>
      <c r="C44" s="31"/>
      <c r="D44" s="21"/>
      <c r="E44" s="21"/>
      <c r="F44" s="21"/>
      <c r="G44" s="21"/>
      <c r="H44" s="21"/>
      <c r="I44" s="21"/>
      <c r="J44" s="21"/>
      <c r="K44" s="21"/>
      <c r="L44" s="33">
        <f t="shared" si="1"/>
        <v>0</v>
      </c>
      <c r="M44" s="25" t="str">
        <f t="shared" si="0"/>
        <v>Error</v>
      </c>
    </row>
    <row r="45" spans="1:13" ht="17.850000000000001" customHeight="1" x14ac:dyDescent="0.25">
      <c r="A45" s="42"/>
      <c r="B45" s="31"/>
      <c r="C45" s="31"/>
      <c r="D45" s="21"/>
      <c r="E45" s="21"/>
      <c r="F45" s="21"/>
      <c r="G45" s="21"/>
      <c r="H45" s="21"/>
      <c r="I45" s="21"/>
      <c r="J45" s="21"/>
      <c r="K45" s="21"/>
      <c r="L45" s="33">
        <f t="shared" si="1"/>
        <v>0</v>
      </c>
      <c r="M45" s="25" t="str">
        <f t="shared" si="0"/>
        <v>Error</v>
      </c>
    </row>
    <row r="46" spans="1:13" ht="17.850000000000001" customHeight="1" x14ac:dyDescent="0.25">
      <c r="A46" s="42"/>
      <c r="B46" s="31"/>
      <c r="C46" s="31"/>
      <c r="D46" s="21"/>
      <c r="E46" s="21"/>
      <c r="F46" s="21"/>
      <c r="G46" s="21"/>
      <c r="H46" s="21"/>
      <c r="I46" s="21"/>
      <c r="J46" s="21"/>
      <c r="K46" s="21"/>
      <c r="L46" s="33">
        <f t="shared" si="1"/>
        <v>0</v>
      </c>
      <c r="M46" s="25" t="str">
        <f t="shared" si="0"/>
        <v>Error</v>
      </c>
    </row>
    <row r="47" spans="1:13" ht="17.850000000000001" customHeight="1" x14ac:dyDescent="0.25">
      <c r="A47" s="42"/>
      <c r="B47" s="31"/>
      <c r="C47" s="31"/>
      <c r="D47" s="21"/>
      <c r="E47" s="21"/>
      <c r="F47" s="21"/>
      <c r="G47" s="21"/>
      <c r="H47" s="21"/>
      <c r="I47" s="21"/>
      <c r="J47" s="21"/>
      <c r="K47" s="21"/>
      <c r="L47" s="33">
        <f t="shared" si="1"/>
        <v>0</v>
      </c>
      <c r="M47" s="25" t="str">
        <f t="shared" si="0"/>
        <v>Error</v>
      </c>
    </row>
    <row r="48" spans="1:13" ht="17.850000000000001" customHeight="1" x14ac:dyDescent="0.25">
      <c r="A48" s="42"/>
      <c r="B48" s="31"/>
      <c r="C48" s="31"/>
      <c r="D48" s="21"/>
      <c r="E48" s="21"/>
      <c r="F48" s="21"/>
      <c r="G48" s="21"/>
      <c r="H48" s="21"/>
      <c r="I48" s="21"/>
      <c r="J48" s="21"/>
      <c r="K48" s="21"/>
      <c r="L48" s="33">
        <f t="shared" si="1"/>
        <v>0</v>
      </c>
      <c r="M48" s="25" t="str">
        <f t="shared" si="0"/>
        <v>Error</v>
      </c>
    </row>
    <row r="49" spans="1:13" ht="17.850000000000001" customHeight="1" x14ac:dyDescent="0.25">
      <c r="A49" s="42"/>
      <c r="B49" s="31"/>
      <c r="C49" s="31"/>
      <c r="D49" s="21"/>
      <c r="E49" s="21"/>
      <c r="F49" s="21"/>
      <c r="G49" s="21"/>
      <c r="H49" s="21"/>
      <c r="I49" s="21"/>
      <c r="J49" s="21"/>
      <c r="K49" s="21"/>
      <c r="L49" s="33">
        <f t="shared" si="1"/>
        <v>0</v>
      </c>
      <c r="M49" s="25" t="str">
        <f t="shared" si="0"/>
        <v>Error</v>
      </c>
    </row>
    <row r="50" spans="1:13" ht="17.850000000000001" customHeight="1" x14ac:dyDescent="0.25">
      <c r="A50" s="42"/>
      <c r="B50" s="31"/>
      <c r="C50" s="31"/>
      <c r="D50" s="21"/>
      <c r="E50" s="21"/>
      <c r="F50" s="21"/>
      <c r="G50" s="21"/>
      <c r="H50" s="21"/>
      <c r="I50" s="21"/>
      <c r="J50" s="21"/>
      <c r="K50" s="21"/>
      <c r="L50" s="33">
        <f t="shared" si="1"/>
        <v>0</v>
      </c>
      <c r="M50" s="25" t="str">
        <f t="shared" si="0"/>
        <v>Error</v>
      </c>
    </row>
    <row r="51" spans="1:13" ht="17.850000000000001" customHeight="1" x14ac:dyDescent="0.25">
      <c r="A51" s="42"/>
      <c r="B51" s="31"/>
      <c r="C51" s="31"/>
      <c r="D51" s="21"/>
      <c r="E51" s="21"/>
      <c r="F51" s="21"/>
      <c r="G51" s="21"/>
      <c r="H51" s="21"/>
      <c r="I51" s="21"/>
      <c r="J51" s="21"/>
      <c r="K51" s="21"/>
      <c r="L51" s="33">
        <f t="shared" si="1"/>
        <v>0</v>
      </c>
      <c r="M51" s="25" t="str">
        <f t="shared" si="0"/>
        <v>Error</v>
      </c>
    </row>
    <row r="52" spans="1:13" ht="17.850000000000001" customHeight="1" x14ac:dyDescent="0.25">
      <c r="A52" s="42"/>
      <c r="B52" s="31"/>
      <c r="C52" s="31"/>
      <c r="D52" s="21"/>
      <c r="E52" s="21"/>
      <c r="F52" s="21"/>
      <c r="G52" s="21"/>
      <c r="H52" s="21"/>
      <c r="I52" s="21"/>
      <c r="J52" s="21"/>
      <c r="K52" s="21"/>
      <c r="L52" s="33">
        <f t="shared" si="1"/>
        <v>0</v>
      </c>
      <c r="M52" s="25" t="str">
        <f t="shared" si="0"/>
        <v>Error</v>
      </c>
    </row>
    <row r="53" spans="1:13" ht="17.850000000000001" customHeight="1" x14ac:dyDescent="0.25">
      <c r="A53" s="42"/>
      <c r="B53" s="31"/>
      <c r="C53" s="31"/>
      <c r="D53" s="21"/>
      <c r="E53" s="21"/>
      <c r="F53" s="21"/>
      <c r="G53" s="21"/>
      <c r="H53" s="21"/>
      <c r="I53" s="21"/>
      <c r="J53" s="21"/>
      <c r="K53" s="21"/>
      <c r="L53" s="33">
        <f t="shared" si="1"/>
        <v>0</v>
      </c>
      <c r="M53" s="25" t="str">
        <f t="shared" si="0"/>
        <v>Error</v>
      </c>
    </row>
    <row r="54" spans="1:13" ht="17.850000000000001" customHeight="1" x14ac:dyDescent="0.25">
      <c r="A54" s="42"/>
      <c r="B54" s="31"/>
      <c r="C54" s="31"/>
      <c r="D54" s="21"/>
      <c r="E54" s="21"/>
      <c r="F54" s="21"/>
      <c r="G54" s="21"/>
      <c r="H54" s="21"/>
      <c r="I54" s="21"/>
      <c r="J54" s="21"/>
      <c r="K54" s="21"/>
      <c r="L54" s="33">
        <f t="shared" si="1"/>
        <v>0</v>
      </c>
      <c r="M54" s="25" t="str">
        <f t="shared" si="0"/>
        <v>Error</v>
      </c>
    </row>
    <row r="55" spans="1:13" ht="17.850000000000001" customHeight="1" x14ac:dyDescent="0.25">
      <c r="A55" s="42"/>
      <c r="B55" s="31"/>
      <c r="C55" s="31"/>
      <c r="D55" s="21">
        <v>3</v>
      </c>
      <c r="E55" s="21">
        <v>3</v>
      </c>
      <c r="F55" s="21">
        <v>3</v>
      </c>
      <c r="G55" s="21"/>
      <c r="H55" s="21"/>
      <c r="I55" s="21"/>
      <c r="J55" s="21">
        <v>3</v>
      </c>
      <c r="K55" s="21">
        <v>3</v>
      </c>
      <c r="L55" s="33">
        <f t="shared" si="1"/>
        <v>1.8000000000000003</v>
      </c>
      <c r="M55" s="25" t="str">
        <f t="shared" si="0"/>
        <v>Cargo NO Crítico</v>
      </c>
    </row>
    <row r="56" spans="1:13" ht="17.850000000000001" customHeight="1" x14ac:dyDescent="0.25">
      <c r="A56" s="42"/>
      <c r="B56" s="31"/>
      <c r="C56" s="31"/>
      <c r="D56" s="21">
        <v>3</v>
      </c>
      <c r="E56" s="21">
        <v>3</v>
      </c>
      <c r="F56" s="21">
        <v>3</v>
      </c>
      <c r="G56" s="21"/>
      <c r="H56" s="21"/>
      <c r="I56" s="21"/>
      <c r="J56" s="21">
        <v>3</v>
      </c>
      <c r="K56" s="21">
        <v>3</v>
      </c>
      <c r="L56" s="33">
        <f t="shared" si="1"/>
        <v>1.8000000000000003</v>
      </c>
      <c r="M56" s="25" t="str">
        <f t="shared" si="0"/>
        <v>Cargo NO Crítico</v>
      </c>
    </row>
    <row r="57" spans="1:13" ht="17.850000000000001" customHeight="1" x14ac:dyDescent="0.25">
      <c r="A57" s="42"/>
      <c r="B57" s="31"/>
      <c r="C57" s="31"/>
      <c r="D57" s="21">
        <v>3</v>
      </c>
      <c r="E57" s="21">
        <v>3</v>
      </c>
      <c r="F57" s="21">
        <v>3</v>
      </c>
      <c r="G57" s="21"/>
      <c r="H57" s="21"/>
      <c r="I57" s="21"/>
      <c r="J57" s="21">
        <v>3</v>
      </c>
      <c r="K57" s="21">
        <v>3</v>
      </c>
      <c r="L57" s="33">
        <f t="shared" si="1"/>
        <v>1.8000000000000003</v>
      </c>
      <c r="M57" s="25" t="str">
        <f t="shared" si="0"/>
        <v>Cargo NO Crítico</v>
      </c>
    </row>
    <row r="58" spans="1:13" ht="17.850000000000001" customHeight="1" x14ac:dyDescent="0.25">
      <c r="A58" s="42"/>
      <c r="B58" s="31"/>
      <c r="C58" s="31"/>
      <c r="D58" s="21">
        <v>3</v>
      </c>
      <c r="E58" s="21">
        <v>3</v>
      </c>
      <c r="F58" s="21">
        <v>3</v>
      </c>
      <c r="G58" s="21"/>
      <c r="H58" s="21"/>
      <c r="I58" s="21"/>
      <c r="J58" s="21">
        <v>3</v>
      </c>
      <c r="K58" s="21">
        <v>3</v>
      </c>
      <c r="L58" s="33">
        <f t="shared" si="1"/>
        <v>1.8000000000000003</v>
      </c>
      <c r="M58" s="25" t="str">
        <f t="shared" si="0"/>
        <v>Cargo NO Crítico</v>
      </c>
    </row>
    <row r="59" spans="1:13" ht="17.850000000000001" customHeight="1" x14ac:dyDescent="0.25">
      <c r="A59" s="42"/>
      <c r="B59" s="31"/>
      <c r="C59" s="31"/>
      <c r="D59" s="21">
        <v>3</v>
      </c>
      <c r="E59" s="21">
        <v>3</v>
      </c>
      <c r="F59" s="21">
        <v>3</v>
      </c>
      <c r="G59" s="21"/>
      <c r="H59" s="21"/>
      <c r="I59" s="21"/>
      <c r="J59" s="21">
        <v>3</v>
      </c>
      <c r="K59" s="21">
        <v>3</v>
      </c>
      <c r="L59" s="33">
        <f t="shared" si="1"/>
        <v>1.8000000000000003</v>
      </c>
      <c r="M59" s="25" t="str">
        <f t="shared" si="0"/>
        <v>Cargo NO Crítico</v>
      </c>
    </row>
    <row r="60" spans="1:13" ht="17.850000000000001" customHeight="1" x14ac:dyDescent="0.25">
      <c r="A60" s="42"/>
      <c r="B60" s="31"/>
      <c r="C60" s="31"/>
      <c r="D60" s="21">
        <v>3</v>
      </c>
      <c r="E60" s="21">
        <v>3</v>
      </c>
      <c r="F60" s="21">
        <v>3</v>
      </c>
      <c r="G60" s="21"/>
      <c r="H60" s="21"/>
      <c r="I60" s="21"/>
      <c r="J60" s="21">
        <v>3</v>
      </c>
      <c r="K60" s="21">
        <v>3</v>
      </c>
      <c r="L60" s="33">
        <f t="shared" si="1"/>
        <v>1.8000000000000003</v>
      </c>
      <c r="M60" s="25" t="str">
        <f t="shared" si="0"/>
        <v>Cargo NO Crítico</v>
      </c>
    </row>
    <row r="61" spans="1:13" ht="17.850000000000001" customHeight="1" x14ac:dyDescent="0.25">
      <c r="A61" s="42"/>
      <c r="B61" s="31"/>
      <c r="C61" s="31"/>
      <c r="D61" s="21">
        <v>3</v>
      </c>
      <c r="E61" s="21">
        <v>3</v>
      </c>
      <c r="F61" s="21">
        <v>3</v>
      </c>
      <c r="G61" s="21"/>
      <c r="H61" s="21"/>
      <c r="I61" s="21"/>
      <c r="J61" s="21">
        <v>3</v>
      </c>
      <c r="K61" s="21">
        <v>3</v>
      </c>
      <c r="L61" s="33">
        <f t="shared" si="1"/>
        <v>1.8000000000000003</v>
      </c>
      <c r="M61" s="25" t="str">
        <f t="shared" si="0"/>
        <v>Cargo NO Crítico</v>
      </c>
    </row>
    <row r="62" spans="1:13" ht="17.850000000000001" customHeight="1" x14ac:dyDescent="0.25">
      <c r="A62" s="42"/>
      <c r="B62" s="31"/>
      <c r="C62" s="31"/>
      <c r="D62" s="21"/>
      <c r="E62" s="21"/>
      <c r="F62" s="21"/>
      <c r="G62" s="21"/>
      <c r="H62" s="21"/>
      <c r="I62" s="21"/>
      <c r="J62" s="21"/>
      <c r="K62" s="21"/>
      <c r="L62" s="33">
        <f t="shared" si="1"/>
        <v>0</v>
      </c>
      <c r="M62" s="25" t="str">
        <f t="shared" si="0"/>
        <v>Error</v>
      </c>
    </row>
    <row r="63" spans="1:13" ht="17.850000000000001" customHeight="1" x14ac:dyDescent="0.25">
      <c r="A63" s="42"/>
      <c r="B63" s="31"/>
      <c r="C63" s="31"/>
      <c r="D63" s="21"/>
      <c r="E63" s="21"/>
      <c r="F63" s="21"/>
      <c r="G63" s="21"/>
      <c r="H63" s="21"/>
      <c r="I63" s="21"/>
      <c r="J63" s="21"/>
      <c r="K63" s="21"/>
      <c r="L63" s="33">
        <f t="shared" si="1"/>
        <v>0</v>
      </c>
      <c r="M63" s="25" t="str">
        <f t="shared" si="0"/>
        <v>Error</v>
      </c>
    </row>
    <row r="64" spans="1:13" ht="17.850000000000001" customHeight="1" x14ac:dyDescent="0.25">
      <c r="A64" s="42"/>
      <c r="B64" s="31"/>
      <c r="C64" s="31"/>
      <c r="D64" s="21"/>
      <c r="E64" s="21"/>
      <c r="F64" s="21"/>
      <c r="G64" s="21"/>
      <c r="H64" s="21"/>
      <c r="I64" s="21"/>
      <c r="J64" s="21"/>
      <c r="K64" s="21"/>
      <c r="L64" s="33">
        <f t="shared" si="1"/>
        <v>0</v>
      </c>
      <c r="M64" s="25" t="str">
        <f t="shared" si="0"/>
        <v>Error</v>
      </c>
    </row>
    <row r="65" spans="1:13" ht="17.850000000000001" customHeight="1" x14ac:dyDescent="0.25">
      <c r="A65" s="42"/>
      <c r="B65" s="31"/>
      <c r="C65" s="31"/>
      <c r="D65" s="21"/>
      <c r="E65" s="21"/>
      <c r="F65" s="21"/>
      <c r="G65" s="21"/>
      <c r="H65" s="21"/>
      <c r="I65" s="21"/>
      <c r="J65" s="21"/>
      <c r="K65" s="21"/>
      <c r="L65" s="33">
        <f t="shared" si="1"/>
        <v>0</v>
      </c>
      <c r="M65" s="25" t="str">
        <f t="shared" si="0"/>
        <v>Error</v>
      </c>
    </row>
    <row r="66" spans="1:13" ht="17.850000000000001" customHeight="1" x14ac:dyDescent="0.25">
      <c r="A66" s="42"/>
      <c r="B66" s="31"/>
      <c r="C66" s="31"/>
      <c r="D66" s="21"/>
      <c r="E66" s="21"/>
      <c r="F66" s="21"/>
      <c r="G66" s="21"/>
      <c r="H66" s="21"/>
      <c r="I66" s="21"/>
      <c r="J66" s="21"/>
      <c r="K66" s="21"/>
      <c r="L66" s="33">
        <f t="shared" si="1"/>
        <v>0</v>
      </c>
      <c r="M66" s="25" t="str">
        <f t="shared" si="0"/>
        <v>Error</v>
      </c>
    </row>
    <row r="67" spans="1:13" ht="17.850000000000001" customHeight="1" x14ac:dyDescent="0.25">
      <c r="A67" s="42"/>
      <c r="B67" s="31"/>
      <c r="C67" s="31"/>
      <c r="D67" s="21"/>
      <c r="E67" s="21"/>
      <c r="F67" s="21"/>
      <c r="G67" s="21"/>
      <c r="H67" s="21"/>
      <c r="I67" s="21"/>
      <c r="J67" s="21"/>
      <c r="K67" s="21"/>
      <c r="L67" s="33">
        <f t="shared" si="1"/>
        <v>0</v>
      </c>
      <c r="M67" s="25" t="str">
        <f t="shared" si="0"/>
        <v>Error</v>
      </c>
    </row>
    <row r="68" spans="1:13" ht="17.850000000000001" customHeight="1" x14ac:dyDescent="0.25">
      <c r="A68" s="42"/>
      <c r="B68" s="31"/>
      <c r="C68" s="31"/>
      <c r="D68" s="21"/>
      <c r="E68" s="21"/>
      <c r="F68" s="21"/>
      <c r="G68" s="21"/>
      <c r="H68" s="21"/>
      <c r="I68" s="21"/>
      <c r="J68" s="21"/>
      <c r="K68" s="21"/>
      <c r="L68" s="33">
        <f t="shared" si="1"/>
        <v>0</v>
      </c>
      <c r="M68" s="25" t="str">
        <f t="shared" si="0"/>
        <v>Error</v>
      </c>
    </row>
    <row r="69" spans="1:13" ht="17.850000000000001" customHeight="1" x14ac:dyDescent="0.25">
      <c r="A69" s="42"/>
      <c r="B69" s="31"/>
      <c r="C69" s="31"/>
      <c r="D69" s="21"/>
      <c r="E69" s="21"/>
      <c r="F69" s="21"/>
      <c r="G69" s="21"/>
      <c r="H69" s="21"/>
      <c r="I69" s="21"/>
      <c r="J69" s="21"/>
      <c r="K69" s="21"/>
      <c r="L69" s="33">
        <f t="shared" si="1"/>
        <v>0</v>
      </c>
      <c r="M69" s="25" t="str">
        <f t="shared" si="0"/>
        <v>Error</v>
      </c>
    </row>
    <row r="70" spans="1:13" ht="17.850000000000001" customHeight="1" x14ac:dyDescent="0.25">
      <c r="A70" s="42"/>
      <c r="B70" s="31"/>
      <c r="C70" s="31"/>
      <c r="D70" s="21"/>
      <c r="E70" s="21"/>
      <c r="F70" s="21"/>
      <c r="G70" s="21"/>
      <c r="H70" s="21"/>
      <c r="I70" s="21"/>
      <c r="J70" s="21"/>
      <c r="K70" s="21"/>
      <c r="L70" s="33">
        <f t="shared" si="1"/>
        <v>0</v>
      </c>
      <c r="M70" s="25" t="str">
        <f t="shared" si="0"/>
        <v>Error</v>
      </c>
    </row>
    <row r="71" spans="1:13" ht="17.850000000000001" customHeight="1" x14ac:dyDescent="0.25">
      <c r="A71" s="42"/>
      <c r="B71" s="31"/>
      <c r="C71" s="31"/>
      <c r="D71" s="21"/>
      <c r="E71" s="21"/>
      <c r="F71" s="21"/>
      <c r="G71" s="21"/>
      <c r="H71" s="21"/>
      <c r="I71" s="21"/>
      <c r="J71" s="21"/>
      <c r="K71" s="21"/>
      <c r="L71" s="33">
        <f t="shared" si="1"/>
        <v>0</v>
      </c>
      <c r="M71" s="25" t="str">
        <f t="shared" si="0"/>
        <v>Error</v>
      </c>
    </row>
    <row r="72" spans="1:13" ht="17.850000000000001" customHeight="1" x14ac:dyDescent="0.25">
      <c r="A72" s="42"/>
      <c r="B72" s="31"/>
      <c r="C72" s="31"/>
      <c r="D72" s="21"/>
      <c r="E72" s="21"/>
      <c r="F72" s="21"/>
      <c r="G72" s="21"/>
      <c r="H72" s="21"/>
      <c r="I72" s="21"/>
      <c r="J72" s="21"/>
      <c r="K72" s="21"/>
      <c r="L72" s="33">
        <f t="shared" si="1"/>
        <v>0</v>
      </c>
      <c r="M72" s="25" t="str">
        <f t="shared" si="0"/>
        <v>Error</v>
      </c>
    </row>
    <row r="73" spans="1:13" ht="17.850000000000001" customHeight="1" x14ac:dyDescent="0.25">
      <c r="A73" s="42"/>
      <c r="B73" s="31"/>
      <c r="C73" s="31"/>
      <c r="D73" s="21"/>
      <c r="E73" s="21"/>
      <c r="F73" s="21"/>
      <c r="G73" s="21"/>
      <c r="H73" s="21"/>
      <c r="I73" s="21"/>
      <c r="J73" s="21"/>
      <c r="K73" s="21"/>
      <c r="L73" s="33">
        <f t="shared" si="1"/>
        <v>0</v>
      </c>
      <c r="M73" s="25" t="str">
        <f t="shared" si="0"/>
        <v>Error</v>
      </c>
    </row>
    <row r="74" spans="1:13" ht="17.850000000000001" customHeight="1" x14ac:dyDescent="0.25">
      <c r="A74" s="42"/>
      <c r="B74" s="31"/>
      <c r="C74" s="31"/>
      <c r="D74" s="21"/>
      <c r="E74" s="21"/>
      <c r="F74" s="21"/>
      <c r="G74" s="21"/>
      <c r="H74" s="21"/>
      <c r="I74" s="21"/>
      <c r="J74" s="21"/>
      <c r="K74" s="21"/>
      <c r="L74" s="33">
        <f t="shared" si="1"/>
        <v>0</v>
      </c>
      <c r="M74" s="25" t="str">
        <f t="shared" si="0"/>
        <v>Error</v>
      </c>
    </row>
    <row r="75" spans="1:13" ht="17.850000000000001" customHeight="1" x14ac:dyDescent="0.25">
      <c r="A75" s="42"/>
      <c r="B75" s="31"/>
      <c r="C75" s="31"/>
      <c r="D75" s="21"/>
      <c r="E75" s="21"/>
      <c r="F75" s="21"/>
      <c r="G75" s="21"/>
      <c r="H75" s="21"/>
      <c r="I75" s="21"/>
      <c r="J75" s="21"/>
      <c r="K75" s="21"/>
      <c r="L75" s="33">
        <f t="shared" si="1"/>
        <v>0</v>
      </c>
      <c r="M75" s="25" t="str">
        <f t="shared" si="0"/>
        <v>Error</v>
      </c>
    </row>
    <row r="76" spans="1:13" ht="17.850000000000001" customHeight="1" x14ac:dyDescent="0.25">
      <c r="A76" s="42"/>
      <c r="B76" s="31"/>
      <c r="C76" s="31"/>
      <c r="D76" s="21"/>
      <c r="E76" s="21"/>
      <c r="F76" s="21"/>
      <c r="G76" s="21"/>
      <c r="H76" s="21"/>
      <c r="I76" s="21"/>
      <c r="J76" s="21"/>
      <c r="K76" s="21"/>
      <c r="L76" s="33">
        <f t="shared" si="1"/>
        <v>0</v>
      </c>
      <c r="M76" s="25" t="str">
        <f t="shared" si="0"/>
        <v>Error</v>
      </c>
    </row>
    <row r="77" spans="1:13" ht="17.850000000000001" customHeight="1" x14ac:dyDescent="0.25">
      <c r="A77" s="42"/>
      <c r="B77" s="31"/>
      <c r="C77" s="31"/>
      <c r="D77" s="21"/>
      <c r="E77" s="21"/>
      <c r="F77" s="21"/>
      <c r="G77" s="21"/>
      <c r="H77" s="21"/>
      <c r="I77" s="21"/>
      <c r="J77" s="21"/>
      <c r="K77" s="21"/>
      <c r="L77" s="33">
        <f t="shared" si="1"/>
        <v>0</v>
      </c>
      <c r="M77" s="25" t="str">
        <f t="shared" si="0"/>
        <v>Error</v>
      </c>
    </row>
    <row r="78" spans="1:13" ht="17.850000000000001" customHeight="1" x14ac:dyDescent="0.25">
      <c r="A78" s="42"/>
      <c r="B78" s="31"/>
      <c r="C78" s="31"/>
      <c r="D78" s="21"/>
      <c r="E78" s="21"/>
      <c r="F78" s="21"/>
      <c r="G78" s="21"/>
      <c r="H78" s="21"/>
      <c r="I78" s="21"/>
      <c r="J78" s="21"/>
      <c r="K78" s="21"/>
      <c r="L78" s="33">
        <f t="shared" si="1"/>
        <v>0</v>
      </c>
      <c r="M78" s="25" t="str">
        <f t="shared" si="0"/>
        <v>Error</v>
      </c>
    </row>
    <row r="79" spans="1:13" ht="17.850000000000001" customHeight="1" x14ac:dyDescent="0.25">
      <c r="A79" s="42"/>
      <c r="B79" s="31"/>
      <c r="C79" s="31"/>
      <c r="D79" s="21"/>
      <c r="E79" s="21"/>
      <c r="F79" s="21"/>
      <c r="G79" s="21"/>
      <c r="H79" s="21"/>
      <c r="I79" s="21"/>
      <c r="J79" s="21"/>
      <c r="K79" s="21"/>
      <c r="L79" s="33">
        <f t="shared" si="1"/>
        <v>0</v>
      </c>
      <c r="M79" s="25" t="str">
        <f t="shared" si="0"/>
        <v>Error</v>
      </c>
    </row>
    <row r="80" spans="1:13" ht="17.850000000000001" customHeight="1" x14ac:dyDescent="0.25">
      <c r="A80" s="42"/>
      <c r="B80" s="31"/>
      <c r="C80" s="31"/>
      <c r="D80" s="21"/>
      <c r="E80" s="21"/>
      <c r="F80" s="21"/>
      <c r="G80" s="21"/>
      <c r="H80" s="21"/>
      <c r="I80" s="21"/>
      <c r="J80" s="21"/>
      <c r="K80" s="21"/>
      <c r="L80" s="33">
        <f t="shared" si="1"/>
        <v>0</v>
      </c>
      <c r="M80" s="25" t="str">
        <f t="shared" si="0"/>
        <v>Error</v>
      </c>
    </row>
    <row r="81" spans="1:13" ht="17.850000000000001" customHeight="1" x14ac:dyDescent="0.25">
      <c r="A81" s="42"/>
      <c r="B81" s="31"/>
      <c r="C81" s="31"/>
      <c r="D81" s="21"/>
      <c r="E81" s="21"/>
      <c r="F81" s="21"/>
      <c r="G81" s="21"/>
      <c r="H81" s="21"/>
      <c r="I81" s="21"/>
      <c r="J81" s="21"/>
      <c r="K81" s="21"/>
      <c r="L81" s="33">
        <f t="shared" si="1"/>
        <v>0</v>
      </c>
      <c r="M81" s="25" t="str">
        <f t="shared" si="0"/>
        <v>Error</v>
      </c>
    </row>
    <row r="82" spans="1:13" ht="17.850000000000001" customHeight="1" x14ac:dyDescent="0.25">
      <c r="A82" s="42"/>
      <c r="B82" s="31"/>
      <c r="C82" s="31"/>
      <c r="D82" s="21"/>
      <c r="E82" s="21"/>
      <c r="F82" s="21"/>
      <c r="G82" s="21"/>
      <c r="H82" s="21"/>
      <c r="I82" s="21"/>
      <c r="J82" s="21"/>
      <c r="K82" s="21"/>
      <c r="L82" s="33">
        <f t="shared" si="1"/>
        <v>0</v>
      </c>
      <c r="M82" s="25" t="str">
        <f t="shared" ref="M82:M90" si="2">IF(AND(L82&gt;=1,L82&lt;=7),"Cargo NO Crítico",(IF(AND(L82&gt;=7.1,L82&lt;=10),"Cargo Crítico","Error")))</f>
        <v>Error</v>
      </c>
    </row>
    <row r="83" spans="1:13" ht="17.850000000000001" customHeight="1" x14ac:dyDescent="0.25">
      <c r="A83" s="42"/>
      <c r="B83" s="31"/>
      <c r="C83" s="31"/>
      <c r="D83" s="21"/>
      <c r="E83" s="21"/>
      <c r="F83" s="21"/>
      <c r="G83" s="21"/>
      <c r="H83" s="21"/>
      <c r="I83" s="21"/>
      <c r="J83" s="21"/>
      <c r="K83" s="21"/>
      <c r="L83" s="33">
        <f t="shared" ref="L83:L90" si="3">(D83*0.1)+(E83*0.1)+(F83*0.2)+(G83*0.1)+(H83*0.1)+(I83*0.2)+(J83*0.1)+(K83*0.1)</f>
        <v>0</v>
      </c>
      <c r="M83" s="25" t="str">
        <f t="shared" si="2"/>
        <v>Error</v>
      </c>
    </row>
    <row r="84" spans="1:13" ht="17.850000000000001" customHeight="1" x14ac:dyDescent="0.25">
      <c r="A84" s="42"/>
      <c r="B84" s="31"/>
      <c r="C84" s="31"/>
      <c r="D84" s="21"/>
      <c r="E84" s="21"/>
      <c r="F84" s="21"/>
      <c r="G84" s="21"/>
      <c r="H84" s="21"/>
      <c r="I84" s="21"/>
      <c r="J84" s="21"/>
      <c r="K84" s="21"/>
      <c r="L84" s="33">
        <f t="shared" si="3"/>
        <v>0</v>
      </c>
      <c r="M84" s="25" t="str">
        <f t="shared" si="2"/>
        <v>Error</v>
      </c>
    </row>
    <row r="85" spans="1:13" ht="17.850000000000001" customHeight="1" x14ac:dyDescent="0.25">
      <c r="A85" s="42"/>
      <c r="B85" s="31"/>
      <c r="C85" s="31"/>
      <c r="D85" s="21"/>
      <c r="E85" s="21"/>
      <c r="F85" s="21"/>
      <c r="G85" s="21"/>
      <c r="H85" s="21"/>
      <c r="I85" s="21"/>
      <c r="J85" s="21"/>
      <c r="K85" s="21"/>
      <c r="L85" s="33">
        <f t="shared" si="3"/>
        <v>0</v>
      </c>
      <c r="M85" s="25" t="str">
        <f t="shared" si="2"/>
        <v>Error</v>
      </c>
    </row>
    <row r="86" spans="1:13" ht="17.850000000000001" customHeight="1" x14ac:dyDescent="0.25">
      <c r="A86" s="42"/>
      <c r="B86" s="31"/>
      <c r="C86" s="31"/>
      <c r="D86" s="21"/>
      <c r="E86" s="21"/>
      <c r="F86" s="21"/>
      <c r="G86" s="21"/>
      <c r="H86" s="21"/>
      <c r="I86" s="21"/>
      <c r="J86" s="21"/>
      <c r="K86" s="21"/>
      <c r="L86" s="33">
        <f t="shared" si="3"/>
        <v>0</v>
      </c>
      <c r="M86" s="25" t="str">
        <f t="shared" si="2"/>
        <v>Error</v>
      </c>
    </row>
    <row r="87" spans="1:13" ht="17.850000000000001" customHeight="1" x14ac:dyDescent="0.25">
      <c r="A87" s="42"/>
      <c r="B87" s="31"/>
      <c r="C87" s="31"/>
      <c r="D87" s="21"/>
      <c r="E87" s="21"/>
      <c r="F87" s="21"/>
      <c r="G87" s="21"/>
      <c r="H87" s="21"/>
      <c r="I87" s="21"/>
      <c r="J87" s="21"/>
      <c r="K87" s="21"/>
      <c r="L87" s="33">
        <f t="shared" si="3"/>
        <v>0</v>
      </c>
      <c r="M87" s="25" t="str">
        <f t="shared" si="2"/>
        <v>Error</v>
      </c>
    </row>
    <row r="88" spans="1:13" ht="17.850000000000001" customHeight="1" x14ac:dyDescent="0.25">
      <c r="A88" s="42"/>
      <c r="B88" s="31"/>
      <c r="C88" s="31"/>
      <c r="D88" s="21"/>
      <c r="E88" s="21"/>
      <c r="F88" s="21"/>
      <c r="G88" s="21"/>
      <c r="H88" s="21"/>
      <c r="I88" s="21"/>
      <c r="J88" s="21"/>
      <c r="K88" s="21"/>
      <c r="L88" s="33">
        <f t="shared" si="3"/>
        <v>0</v>
      </c>
      <c r="M88" s="25" t="str">
        <f t="shared" si="2"/>
        <v>Error</v>
      </c>
    </row>
    <row r="89" spans="1:13" ht="17.850000000000001" customHeight="1" x14ac:dyDescent="0.25">
      <c r="A89" s="42"/>
      <c r="B89" s="31"/>
      <c r="C89" s="31"/>
      <c r="D89" s="21"/>
      <c r="E89" s="21"/>
      <c r="F89" s="21"/>
      <c r="G89" s="21"/>
      <c r="H89" s="21"/>
      <c r="I89" s="21"/>
      <c r="J89" s="21"/>
      <c r="K89" s="21"/>
      <c r="L89" s="33">
        <f t="shared" si="3"/>
        <v>0</v>
      </c>
      <c r="M89" s="25" t="str">
        <f t="shared" si="2"/>
        <v>Error</v>
      </c>
    </row>
    <row r="90" spans="1:13" ht="17.850000000000001" customHeight="1" x14ac:dyDescent="0.25">
      <c r="A90" s="42"/>
      <c r="B90" s="31"/>
      <c r="C90" s="31"/>
      <c r="D90" s="21"/>
      <c r="E90" s="21"/>
      <c r="F90" s="21"/>
      <c r="G90" s="21"/>
      <c r="H90" s="21"/>
      <c r="I90" s="21"/>
      <c r="J90" s="21"/>
      <c r="K90" s="21"/>
      <c r="L90" s="33">
        <f t="shared" si="3"/>
        <v>0</v>
      </c>
      <c r="M90" s="25" t="str">
        <f t="shared" si="2"/>
        <v>Error</v>
      </c>
    </row>
  </sheetData>
  <mergeCells count="25">
    <mergeCell ref="F16:F17"/>
    <mergeCell ref="B16:B17"/>
    <mergeCell ref="A16:A17"/>
    <mergeCell ref="I16:I17"/>
    <mergeCell ref="G16:G17"/>
    <mergeCell ref="H16:H17"/>
    <mergeCell ref="D14:L14"/>
    <mergeCell ref="M14:M17"/>
    <mergeCell ref="J16:J17"/>
    <mergeCell ref="A6:B6"/>
    <mergeCell ref="A8:B8"/>
    <mergeCell ref="A1:N4"/>
    <mergeCell ref="P22:Q22"/>
    <mergeCell ref="P23:Q24"/>
    <mergeCell ref="P25:Q26"/>
    <mergeCell ref="C16:C17"/>
    <mergeCell ref="A10:F10"/>
    <mergeCell ref="A11:F11"/>
    <mergeCell ref="A12:E12"/>
    <mergeCell ref="A14:C15"/>
    <mergeCell ref="D16:D17"/>
    <mergeCell ref="K16:K17"/>
    <mergeCell ref="L16:L17"/>
    <mergeCell ref="E16:E17"/>
    <mergeCell ref="P16:Q16"/>
  </mergeCells>
  <conditionalFormatting sqref="M18:M90">
    <cfRule type="containsText" dxfId="2" priority="1" operator="containsText" text="Cargo Crítico">
      <formula>NOT(ISERROR(SEARCH("Cargo Crítico",M18)))</formula>
    </cfRule>
    <cfRule type="containsText" dxfId="1" priority="2" operator="containsText" text="Cargo No Crítico">
      <formula>NOT(ISERROR(SEARCH("Cargo No Crítico",M18)))</formula>
    </cfRule>
  </conditionalFormatting>
  <conditionalFormatting sqref="B18:B90">
    <cfRule type="duplicateValues" dxfId="0" priority="3"/>
  </conditionalFormatting>
  <dataValidations count="3">
    <dataValidation type="list" allowBlank="1" showInputMessage="1" showErrorMessage="1" sqref="D49">
      <formula1>$Q$17:$Q$17</formula1>
    </dataValidation>
    <dataValidation type="list" allowBlank="1" showInputMessage="1" showErrorMessage="1" sqref="D38:D48 D50:K90 E38:K49">
      <formula1>$Q$17:$Q$20</formula1>
    </dataValidation>
    <dataValidation type="list" showInputMessage="1" showErrorMessage="1" sqref="D18:K37">
      <formula1>$Q$17:$Q$20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#REF!</xm:f>
          </x14:formula1>
          <xm:sqref>A18</xm:sqref>
        </x14:dataValidation>
        <x14:dataValidation type="list" allowBlank="1" showInputMessage="1" showErrorMessage="1">
          <x14:formula1>
            <xm:f>#REF!</xm:f>
          </x14:formula1>
          <xm:sqref>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Cargo administrativos</vt:lpstr>
      <vt:lpstr>Cargos operativos</vt:lpstr>
    </vt:vector>
  </TitlesOfParts>
  <Company>CONSTRUCTORES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dseguridad</dc:creator>
  <cp:lastModifiedBy>Diana Vela (DHL CO)</cp:lastModifiedBy>
  <cp:lastPrinted>2013-04-15T16:41:33Z</cp:lastPrinted>
  <dcterms:created xsi:type="dcterms:W3CDTF">2011-05-16T13:53:37Z</dcterms:created>
  <dcterms:modified xsi:type="dcterms:W3CDTF">2016-09-08T00:26:02Z</dcterms:modified>
</cp:coreProperties>
</file>