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keting\Google Drive\Sistema de Gestión de Calidad\09. Registros por procesos\07. Recursos Humanos\"/>
    </mc:Choice>
  </mc:AlternateContent>
  <bookViews>
    <workbookView xWindow="0" yWindow="0" windowWidth="24000" windowHeight="9735"/>
  </bookViews>
  <sheets>
    <sheet name="GLT-RH-MZ-01" sheetId="1" r:id="rId1"/>
  </sheets>
  <definedNames>
    <definedName name="_xlnm._FilterDatabase" localSheetId="0" hidden="1">'GLT-RH-MZ-01'!$B$4:$R$58</definedName>
    <definedName name="_xlnm.Print_Area" localSheetId="0">'GLT-RH-MZ-01'!$A$1:$S$59</definedName>
  </definedNames>
  <calcPr calcId="152511"/>
</workbook>
</file>

<file path=xl/calcChain.xml><?xml version="1.0" encoding="utf-8"?>
<calcChain xmlns="http://schemas.openxmlformats.org/spreadsheetml/2006/main">
  <c r="C56" i="1" l="1"/>
  <c r="R55" i="1" l="1"/>
  <c r="R36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8" i="1" l="1"/>
  <c r="R7" i="1"/>
  <c r="C57" i="1" s="1"/>
  <c r="C58" i="1" l="1"/>
</calcChain>
</file>

<file path=xl/sharedStrings.xml><?xml version="1.0" encoding="utf-8"?>
<sst xmlns="http://schemas.openxmlformats.org/spreadsheetml/2006/main" count="147" uniqueCount="78">
  <si>
    <t>CARGOS</t>
  </si>
  <si>
    <t>P R O C E S O S</t>
  </si>
  <si>
    <t>APOYO</t>
  </si>
  <si>
    <t>Cantidad</t>
  </si>
  <si>
    <t>Compras</t>
  </si>
  <si>
    <t>P</t>
  </si>
  <si>
    <t>R</t>
  </si>
  <si>
    <t>Embarcador</t>
  </si>
  <si>
    <t>Conductor</t>
  </si>
  <si>
    <t>Subgerente</t>
  </si>
  <si>
    <t>Auxiliar de Seguridad</t>
  </si>
  <si>
    <t>Mensajero</t>
  </si>
  <si>
    <t>MATRIZ DE EVALUACIÓN DE CARGOS</t>
  </si>
  <si>
    <t>EVALUACIÓN DEL CARGO</t>
  </si>
  <si>
    <t>ESTRATÉGICOS</t>
  </si>
  <si>
    <t>MISIONALES</t>
  </si>
  <si>
    <t>Gestión de Alta Gerencia</t>
  </si>
  <si>
    <t>Marketing</t>
  </si>
  <si>
    <t>Servicio al Cliente</t>
  </si>
  <si>
    <t>Mejoramiento Continúo</t>
  </si>
  <si>
    <t>Gestión Comercial</t>
  </si>
  <si>
    <t>Comercio Exterior</t>
  </si>
  <si>
    <t>Operación Portuaria</t>
  </si>
  <si>
    <t>Transporte Terrestre de Carga</t>
  </si>
  <si>
    <t>Almacenamiento y Distribución</t>
  </si>
  <si>
    <t>Gestión Financiera</t>
  </si>
  <si>
    <t>Gestión de TIC’S</t>
  </si>
  <si>
    <t>Infraestructura y Mantenimiento</t>
  </si>
  <si>
    <t>Director Comercial</t>
  </si>
  <si>
    <t>Supervisor</t>
  </si>
  <si>
    <t>Operador de Reach Stacker</t>
  </si>
  <si>
    <t>Director de Marketing</t>
  </si>
  <si>
    <t>Asistente de Mejora Continua</t>
  </si>
  <si>
    <t>Director Administrativo</t>
  </si>
  <si>
    <t>Auxiliar de Administración</t>
  </si>
  <si>
    <t>Analista de Recursos Humanos</t>
  </si>
  <si>
    <t>Jefe de Contabilidad</t>
  </si>
  <si>
    <t>Asistente de Tesoreria</t>
  </si>
  <si>
    <t>Asistente Administrativo y Financiero</t>
  </si>
  <si>
    <t>Auxiliar Contable</t>
  </si>
  <si>
    <t>Director Tic's</t>
  </si>
  <si>
    <t>Analista de Sistemas</t>
  </si>
  <si>
    <t>Director de Transporte Nacional</t>
  </si>
  <si>
    <t>Analista de Transporte</t>
  </si>
  <si>
    <t>Controlador de Tráfico</t>
  </si>
  <si>
    <t>Auxiliar de Transporte y Mantenimiento</t>
  </si>
  <si>
    <t>Director de Operaciones</t>
  </si>
  <si>
    <t>Jefe de Almacenamiento y Distribución</t>
  </si>
  <si>
    <t>Jefe de Infraestructura y Mantenimiento</t>
  </si>
  <si>
    <t>Jefe de Transporte</t>
  </si>
  <si>
    <t>Auxiliar de Aseo y Cafeteria</t>
  </si>
  <si>
    <t>Auxiliar de Bodega</t>
  </si>
  <si>
    <t>Auxiliar de Transporte</t>
  </si>
  <si>
    <t>Auxiliar de Mantenimiento</t>
  </si>
  <si>
    <t>Auxiliar de Operaciones</t>
  </si>
  <si>
    <t>Auxiliar de Logistica</t>
  </si>
  <si>
    <t>Ap Sena - Mantenimiento</t>
  </si>
  <si>
    <t>Ap Sena - Administración</t>
  </si>
  <si>
    <t>Auxiliar de Bienestar Laboral</t>
  </si>
  <si>
    <t>Ap Sena - Logistica</t>
  </si>
  <si>
    <t>Estibadores</t>
  </si>
  <si>
    <t>Operador de Montacargas</t>
  </si>
  <si>
    <t>Tarjador</t>
  </si>
  <si>
    <t>Recurso Humano</t>
  </si>
  <si>
    <t>Gerente General</t>
  </si>
  <si>
    <t>Gerente Regional</t>
  </si>
  <si>
    <t>Jefe de Operación Portuaria</t>
  </si>
  <si>
    <t>Coordinador de Operación Portuaria</t>
  </si>
  <si>
    <t>Coordinador de Almacenamiento y Distribución</t>
  </si>
  <si>
    <t>Mecánico Electricista</t>
  </si>
  <si>
    <t>Asistente Comercial</t>
  </si>
  <si>
    <t>GLT-RH-MZ-01
Versión: 06
Fecha: 15-Ene-2015</t>
  </si>
  <si>
    <t>TOTAL EMPLEADOS</t>
  </si>
  <si>
    <t>TOTAL CARGOS CRITICOS</t>
  </si>
  <si>
    <t>TOTAL CARGOS NO CRITICOS</t>
  </si>
  <si>
    <t>P*</t>
  </si>
  <si>
    <t>Auxiliar Administrativo y Financiero 1</t>
  </si>
  <si>
    <t>Director Contable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</si>
</sst>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#_);\-#,###"/>
  </numFmts>
  <fonts count="22" x14ac:knownFonts="1">
    <font>
      <sz val="10"/>
      <name val="Times New Roman"/>
      <family val="1"/>
      <charset val="204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0"/>
      <color rgb="FFFF0000"/>
      <name val="Arial"/>
      <family val="2"/>
    </font>
    <font>
      <b/>
      <sz val="10"/>
      <color rgb="FF009900"/>
      <name val="Arial"/>
      <family val="2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2">
    <xf numFmtId="0" fontId="0" fillId="0" borderId="0" applyNumberFormat="0" applyFill="0" applyBorder="0" applyProtection="0">
      <alignment vertical="top" wrapText="1"/>
    </xf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8">
    <xf numFmtId="0" fontId="0" fillId="0" borderId="0" xfId="0">
      <alignment vertical="top" wrapText="1"/>
    </xf>
    <xf numFmtId="0" fontId="19" fillId="33" borderId="10" xfId="0" applyFont="1" applyFill="1" applyBorder="1" applyAlignment="1">
      <alignment horizontal="center" vertical="center" wrapText="1"/>
    </xf>
    <xf numFmtId="0" fontId="19" fillId="33" borderId="0" xfId="0" applyFont="1" applyFill="1" applyBorder="1" applyAlignment="1">
      <alignment horizontal="center" vertical="center" wrapText="1"/>
    </xf>
    <xf numFmtId="164" fontId="19" fillId="33" borderId="0" xfId="0" applyNumberFormat="1" applyFont="1" applyFill="1" applyBorder="1" applyAlignment="1">
      <alignment horizontal="center" vertical="center" wrapText="1"/>
    </xf>
    <xf numFmtId="0" fontId="18" fillId="33" borderId="23" xfId="0" applyFont="1" applyFill="1" applyBorder="1" applyAlignment="1">
      <alignment horizontal="center" vertical="center" wrapText="1"/>
    </xf>
    <xf numFmtId="0" fontId="18" fillId="33" borderId="24" xfId="0" applyFont="1" applyFill="1" applyBorder="1" applyAlignment="1">
      <alignment horizontal="center" vertical="center" wrapText="1"/>
    </xf>
    <xf numFmtId="0" fontId="19" fillId="33" borderId="17" xfId="0" applyFont="1" applyFill="1" applyBorder="1" applyAlignment="1">
      <alignment horizontal="center" vertical="center" wrapText="1"/>
    </xf>
    <xf numFmtId="0" fontId="19" fillId="33" borderId="19" xfId="0" applyFont="1" applyFill="1" applyBorder="1" applyAlignment="1">
      <alignment horizontal="center" vertical="center" wrapText="1"/>
    </xf>
    <xf numFmtId="0" fontId="18" fillId="34" borderId="20" xfId="0" applyFont="1" applyFill="1" applyBorder="1" applyAlignment="1">
      <alignment horizontal="center" vertical="center" textRotation="90" wrapText="1"/>
    </xf>
    <xf numFmtId="0" fontId="18" fillId="34" borderId="21" xfId="0" applyFont="1" applyFill="1" applyBorder="1" applyAlignment="1">
      <alignment horizontal="center" vertical="center" textRotation="90" wrapText="1"/>
    </xf>
    <xf numFmtId="0" fontId="18" fillId="34" borderId="28" xfId="0" applyFont="1" applyFill="1" applyBorder="1" applyAlignment="1">
      <alignment horizontal="center" vertical="center" textRotation="90" wrapText="1"/>
    </xf>
    <xf numFmtId="0" fontId="18" fillId="35" borderId="20" xfId="0" applyFont="1" applyFill="1" applyBorder="1" applyAlignment="1">
      <alignment horizontal="center" vertical="center" textRotation="90" wrapText="1"/>
    </xf>
    <xf numFmtId="0" fontId="18" fillId="35" borderId="21" xfId="0" applyFont="1" applyFill="1" applyBorder="1" applyAlignment="1">
      <alignment horizontal="center" vertical="center" textRotation="90" wrapText="1"/>
    </xf>
    <xf numFmtId="0" fontId="18" fillId="37" borderId="21" xfId="0" applyFont="1" applyFill="1" applyBorder="1" applyAlignment="1">
      <alignment horizontal="center" vertical="center" textRotation="90" wrapText="1"/>
    </xf>
    <xf numFmtId="0" fontId="18" fillId="37" borderId="20" xfId="0" applyFont="1" applyFill="1" applyBorder="1" applyAlignment="1">
      <alignment horizontal="center" vertical="center" textRotation="90" wrapText="1"/>
    </xf>
    <xf numFmtId="0" fontId="20" fillId="33" borderId="0" xfId="0" applyFont="1" applyFill="1" applyBorder="1" applyAlignment="1">
      <alignment horizontal="center" vertical="center" wrapText="1"/>
    </xf>
    <xf numFmtId="0" fontId="19" fillId="33" borderId="18" xfId="0" applyNumberFormat="1" applyFont="1" applyFill="1" applyBorder="1" applyAlignment="1">
      <alignment horizontal="center" vertical="center" wrapText="1"/>
    </xf>
    <xf numFmtId="0" fontId="19" fillId="33" borderId="11" xfId="0" applyNumberFormat="1" applyFont="1" applyFill="1" applyBorder="1" applyAlignment="1">
      <alignment horizontal="center" vertical="center" wrapText="1"/>
    </xf>
    <xf numFmtId="0" fontId="19" fillId="33" borderId="25" xfId="0" applyNumberFormat="1" applyFont="1" applyFill="1" applyBorder="1" applyAlignment="1">
      <alignment horizontal="center" vertical="center" wrapText="1"/>
    </xf>
    <xf numFmtId="0" fontId="18" fillId="35" borderId="28" xfId="0" applyFont="1" applyFill="1" applyBorder="1" applyAlignment="1">
      <alignment horizontal="center" vertical="center" textRotation="90" wrapText="1"/>
    </xf>
    <xf numFmtId="0" fontId="18" fillId="37" borderId="28" xfId="0" applyFont="1" applyFill="1" applyBorder="1" applyAlignment="1">
      <alignment horizontal="center" vertical="center" textRotation="90" wrapText="1"/>
    </xf>
    <xf numFmtId="0" fontId="18" fillId="34" borderId="15" xfId="0" applyFont="1" applyFill="1" applyBorder="1" applyAlignment="1">
      <alignment horizontal="left" vertical="center" wrapText="1"/>
    </xf>
    <xf numFmtId="0" fontId="18" fillId="34" borderId="16" xfId="0" applyFont="1" applyFill="1" applyBorder="1" applyAlignment="1">
      <alignment horizontal="left" vertical="center" wrapText="1"/>
    </xf>
    <xf numFmtId="0" fontId="18" fillId="35" borderId="16" xfId="0" applyFont="1" applyFill="1" applyBorder="1" applyAlignment="1">
      <alignment horizontal="left" vertical="center" wrapText="1"/>
    </xf>
    <xf numFmtId="0" fontId="18" fillId="37" borderId="16" xfId="0" applyFont="1" applyFill="1" applyBorder="1" applyAlignment="1">
      <alignment horizontal="left" vertical="center" wrapText="1"/>
    </xf>
    <xf numFmtId="0" fontId="18" fillId="37" borderId="22" xfId="0" applyFont="1" applyFill="1" applyBorder="1" applyAlignment="1">
      <alignment horizontal="left" vertical="center" wrapText="1"/>
    </xf>
    <xf numFmtId="0" fontId="18" fillId="36" borderId="10" xfId="0" applyFont="1" applyFill="1" applyBorder="1" applyAlignment="1">
      <alignment horizontal="center" vertical="center" wrapText="1"/>
    </xf>
    <xf numFmtId="0" fontId="21" fillId="33" borderId="0" xfId="0" applyFont="1" applyFill="1" applyBorder="1" applyAlignment="1">
      <alignment horizontal="center" vertical="center" wrapText="1"/>
    </xf>
    <xf numFmtId="164" fontId="19" fillId="33" borderId="30" xfId="0" applyNumberFormat="1" applyFont="1" applyFill="1" applyBorder="1" applyAlignment="1">
      <alignment horizontal="center" vertical="center" wrapText="1"/>
    </xf>
    <xf numFmtId="164" fontId="19" fillId="33" borderId="31" xfId="0" applyNumberFormat="1" applyFont="1" applyFill="1" applyBorder="1" applyAlignment="1">
      <alignment horizontal="center" vertical="center" wrapText="1"/>
    </xf>
    <xf numFmtId="0" fontId="19" fillId="33" borderId="31" xfId="0" applyFont="1" applyFill="1" applyBorder="1" applyAlignment="1">
      <alignment horizontal="center" vertical="center" wrapText="1"/>
    </xf>
    <xf numFmtId="0" fontId="19" fillId="33" borderId="32" xfId="0" applyFont="1" applyFill="1" applyBorder="1" applyAlignment="1">
      <alignment horizontal="center" vertical="center" wrapText="1"/>
    </xf>
    <xf numFmtId="0" fontId="19" fillId="39" borderId="31" xfId="0" applyFont="1" applyFill="1" applyBorder="1" applyAlignment="1">
      <alignment horizontal="center" vertical="center" wrapText="1"/>
    </xf>
    <xf numFmtId="0" fontId="19" fillId="33" borderId="0" xfId="0" applyFont="1" applyFill="1" applyBorder="1" applyAlignment="1">
      <alignment horizontal="center" vertical="center" wrapText="1"/>
    </xf>
    <xf numFmtId="0" fontId="18" fillId="37" borderId="12" xfId="0" applyFont="1" applyFill="1" applyBorder="1" applyAlignment="1">
      <alignment horizontal="center" vertical="center" wrapText="1"/>
    </xf>
    <xf numFmtId="0" fontId="18" fillId="37" borderId="13" xfId="0" applyFont="1" applyFill="1" applyBorder="1" applyAlignment="1">
      <alignment horizontal="center" vertical="center" wrapText="1"/>
    </xf>
    <xf numFmtId="0" fontId="18" fillId="37" borderId="14" xfId="0" applyFont="1" applyFill="1" applyBorder="1" applyAlignment="1">
      <alignment horizontal="center" vertical="center" wrapText="1"/>
    </xf>
    <xf numFmtId="0" fontId="18" fillId="38" borderId="12" xfId="0" applyFont="1" applyFill="1" applyBorder="1" applyAlignment="1">
      <alignment horizontal="center" vertical="center" wrapText="1"/>
    </xf>
    <xf numFmtId="0" fontId="18" fillId="38" borderId="13" xfId="0" applyFont="1" applyFill="1" applyBorder="1" applyAlignment="1">
      <alignment horizontal="center" vertical="center" wrapText="1"/>
    </xf>
    <xf numFmtId="0" fontId="18" fillId="38" borderId="14" xfId="0" applyFont="1" applyFill="1" applyBorder="1" applyAlignment="1">
      <alignment horizontal="center" vertical="center" wrapText="1"/>
    </xf>
    <xf numFmtId="0" fontId="18" fillId="33" borderId="12" xfId="0" applyFont="1" applyFill="1" applyBorder="1" applyAlignment="1">
      <alignment horizontal="center" vertical="center" wrapText="1"/>
    </xf>
    <xf numFmtId="0" fontId="18" fillId="33" borderId="13" xfId="0" applyFont="1" applyFill="1" applyBorder="1" applyAlignment="1">
      <alignment horizontal="center" vertical="center" wrapText="1"/>
    </xf>
    <xf numFmtId="0" fontId="18" fillId="33" borderId="14" xfId="0" applyFont="1" applyFill="1" applyBorder="1" applyAlignment="1">
      <alignment horizontal="center" vertical="center" wrapText="1"/>
    </xf>
    <xf numFmtId="0" fontId="18" fillId="38" borderId="26" xfId="0" applyFont="1" applyFill="1" applyBorder="1" applyAlignment="1">
      <alignment horizontal="center" vertical="center" wrapText="1"/>
    </xf>
    <xf numFmtId="0" fontId="18" fillId="38" borderId="27" xfId="0" applyFont="1" applyFill="1" applyBorder="1" applyAlignment="1">
      <alignment horizontal="center" vertical="center" wrapText="1"/>
    </xf>
    <xf numFmtId="0" fontId="18" fillId="38" borderId="29" xfId="0" applyFont="1" applyFill="1" applyBorder="1" applyAlignment="1">
      <alignment horizontal="center" vertical="center" wrapText="1"/>
    </xf>
    <xf numFmtId="0" fontId="18" fillId="38" borderId="15" xfId="0" applyFont="1" applyFill="1" applyBorder="1" applyAlignment="1">
      <alignment horizontal="center" vertical="center" wrapText="1"/>
    </xf>
    <xf numFmtId="0" fontId="18" fillId="38" borderId="16" xfId="0" applyFont="1" applyFill="1" applyBorder="1" applyAlignment="1">
      <alignment horizontal="center" vertical="center" wrapText="1"/>
    </xf>
    <xf numFmtId="0" fontId="18" fillId="38" borderId="22" xfId="0" applyFont="1" applyFill="1" applyBorder="1" applyAlignment="1">
      <alignment horizontal="center" vertical="center" wrapText="1"/>
    </xf>
    <xf numFmtId="0" fontId="18" fillId="34" borderId="12" xfId="0" applyFont="1" applyFill="1" applyBorder="1" applyAlignment="1">
      <alignment horizontal="center" vertical="center" wrapText="1"/>
    </xf>
    <xf numFmtId="0" fontId="18" fillId="34" borderId="13" xfId="0" applyFont="1" applyFill="1" applyBorder="1" applyAlignment="1">
      <alignment horizontal="center" vertical="center" wrapText="1"/>
    </xf>
    <xf numFmtId="0" fontId="18" fillId="34" borderId="14" xfId="0" applyFont="1" applyFill="1" applyBorder="1" applyAlignment="1">
      <alignment horizontal="center" vertical="center" wrapText="1"/>
    </xf>
    <xf numFmtId="0" fontId="18" fillId="35" borderId="12" xfId="0" applyFont="1" applyFill="1" applyBorder="1" applyAlignment="1">
      <alignment horizontal="center" vertical="center" wrapText="1"/>
    </xf>
    <xf numFmtId="0" fontId="18" fillId="35" borderId="13" xfId="0" applyFont="1" applyFill="1" applyBorder="1" applyAlignment="1">
      <alignment horizontal="center" vertical="center" wrapText="1"/>
    </xf>
    <xf numFmtId="0" fontId="18" fillId="35" borderId="14" xfId="0" applyFont="1" applyFill="1" applyBorder="1" applyAlignment="1">
      <alignment horizontal="center" vertical="center" wrapText="1"/>
    </xf>
    <xf numFmtId="0" fontId="18" fillId="38" borderId="15" xfId="0" applyFont="1" applyFill="1" applyBorder="1" applyAlignment="1">
      <alignment horizontal="center" vertical="center" textRotation="255" wrapText="1"/>
    </xf>
    <xf numFmtId="0" fontId="18" fillId="38" borderId="16" xfId="0" applyFont="1" applyFill="1" applyBorder="1" applyAlignment="1">
      <alignment horizontal="center" vertical="center" textRotation="255" wrapText="1"/>
    </xf>
    <xf numFmtId="0" fontId="18" fillId="38" borderId="22" xfId="0" applyFont="1" applyFill="1" applyBorder="1" applyAlignment="1">
      <alignment horizontal="center" vertical="center" textRotation="255" wrapText="1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 customBuiltin="1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3">
    <dxf>
      <font>
        <b/>
        <i val="0"/>
        <color rgb="FF009900"/>
      </font>
    </dxf>
    <dxf>
      <font>
        <b/>
        <i val="0"/>
        <color rgb="FFFF0000"/>
      </font>
    </dxf>
    <dxf>
      <font>
        <color rgb="FFFF0000"/>
      </font>
    </dxf>
  </dxfs>
  <tableStyles count="0" defaultTableStyle="TableStyleMedium9" defaultPivotStyle="PivotStyleLight16"/>
  <colors>
    <mruColors>
      <color rgb="FF009900"/>
      <color rgb="FF00499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803133</xdr:colOff>
      <xdr:row>1</xdr:row>
      <xdr:rowOff>16457</xdr:rowOff>
    </xdr:from>
    <xdr:to>
      <xdr:col>1</xdr:col>
      <xdr:colOff>2673017</xdr:colOff>
      <xdr:row>1</xdr:row>
      <xdr:rowOff>736457</xdr:rowOff>
    </xdr:to>
    <xdr:pic>
      <xdr:nvPicPr>
        <xdr:cNvPr id="4" name="Imagen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7908" y="140282"/>
          <a:ext cx="1869884" cy="72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499A"/>
  </sheetPr>
  <dimension ref="B1:R58"/>
  <sheetViews>
    <sheetView tabSelected="1" view="pageBreakPreview" zoomScaleNormal="100" zoomScaleSheetLayoutView="100" workbookViewId="0"/>
  </sheetViews>
  <sheetFormatPr baseColWidth="10" defaultRowHeight="12.75" x14ac:dyDescent="0.2"/>
  <cols>
    <col min="1" max="1" width="1.83203125" style="2" customWidth="1"/>
    <col min="2" max="2" width="60.83203125" style="2" customWidth="1"/>
    <col min="3" max="17" width="5.83203125" style="2" customWidth="1"/>
    <col min="18" max="18" width="30.83203125" style="2" customWidth="1"/>
    <col min="19" max="19" width="1.83203125" style="2" customWidth="1"/>
    <col min="20" max="16384" width="12" style="2"/>
  </cols>
  <sheetData>
    <row r="1" spans="2:18" ht="9.9499999999999993" customHeight="1" thickBot="1" x14ac:dyDescent="0.25"/>
    <row r="2" spans="2:18" ht="60" customHeight="1" thickBot="1" x14ac:dyDescent="0.25">
      <c r="B2" s="4"/>
      <c r="C2" s="40" t="s">
        <v>12</v>
      </c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2"/>
      <c r="R2" s="5" t="s">
        <v>71</v>
      </c>
    </row>
    <row r="3" spans="2:18" ht="9.9499999999999993" customHeight="1" thickBot="1" x14ac:dyDescent="0.25"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</row>
    <row r="4" spans="2:18" ht="13.5" thickBot="1" x14ac:dyDescent="0.25">
      <c r="B4" s="46" t="s">
        <v>0</v>
      </c>
      <c r="C4" s="55" t="s">
        <v>3</v>
      </c>
      <c r="D4" s="37" t="s">
        <v>1</v>
      </c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9"/>
      <c r="R4" s="43" t="s">
        <v>13</v>
      </c>
    </row>
    <row r="5" spans="2:18" ht="13.5" thickBot="1" x14ac:dyDescent="0.25">
      <c r="B5" s="47"/>
      <c r="C5" s="56"/>
      <c r="D5" s="49" t="s">
        <v>14</v>
      </c>
      <c r="E5" s="50"/>
      <c r="F5" s="50"/>
      <c r="G5" s="51"/>
      <c r="H5" s="52" t="s">
        <v>15</v>
      </c>
      <c r="I5" s="53"/>
      <c r="J5" s="53"/>
      <c r="K5" s="53"/>
      <c r="L5" s="54"/>
      <c r="M5" s="34" t="s">
        <v>2</v>
      </c>
      <c r="N5" s="35"/>
      <c r="O5" s="35"/>
      <c r="P5" s="35"/>
      <c r="Q5" s="36"/>
      <c r="R5" s="44"/>
    </row>
    <row r="6" spans="2:18" ht="99.95" customHeight="1" thickBot="1" x14ac:dyDescent="0.25">
      <c r="B6" s="48"/>
      <c r="C6" s="57"/>
      <c r="D6" s="8" t="s">
        <v>16</v>
      </c>
      <c r="E6" s="9" t="s">
        <v>17</v>
      </c>
      <c r="F6" s="9" t="s">
        <v>18</v>
      </c>
      <c r="G6" s="10" t="s">
        <v>19</v>
      </c>
      <c r="H6" s="11" t="s">
        <v>20</v>
      </c>
      <c r="I6" s="12" t="s">
        <v>21</v>
      </c>
      <c r="J6" s="12" t="s">
        <v>22</v>
      </c>
      <c r="K6" s="12" t="s">
        <v>23</v>
      </c>
      <c r="L6" s="19" t="s">
        <v>24</v>
      </c>
      <c r="M6" s="14" t="s">
        <v>25</v>
      </c>
      <c r="N6" s="13" t="s">
        <v>63</v>
      </c>
      <c r="O6" s="13" t="s">
        <v>26</v>
      </c>
      <c r="P6" s="13" t="s">
        <v>27</v>
      </c>
      <c r="Q6" s="20" t="s">
        <v>4</v>
      </c>
      <c r="R6" s="45"/>
    </row>
    <row r="7" spans="2:18" x14ac:dyDescent="0.2">
      <c r="B7" s="21" t="s">
        <v>64</v>
      </c>
      <c r="C7" s="28">
        <v>1</v>
      </c>
      <c r="D7" s="6" t="s">
        <v>6</v>
      </c>
      <c r="E7" s="6"/>
      <c r="F7" s="6" t="s">
        <v>5</v>
      </c>
      <c r="G7" s="6" t="s">
        <v>5</v>
      </c>
      <c r="H7" s="6" t="s">
        <v>5</v>
      </c>
      <c r="I7" s="6"/>
      <c r="J7" s="6"/>
      <c r="K7" s="6"/>
      <c r="L7" s="6"/>
      <c r="M7" s="6"/>
      <c r="N7" s="6"/>
      <c r="O7" s="6"/>
      <c r="P7" s="6"/>
      <c r="Q7" s="6"/>
      <c r="R7" s="16" t="str">
        <f>IF(OR(J7="P",J7="R",K7="P",K7="R",L7="P",L7="R",M7="P",M7="R"),"CRITICO","NO CRITICO")</f>
        <v>NO CRITICO</v>
      </c>
    </row>
    <row r="8" spans="2:18" x14ac:dyDescent="0.2">
      <c r="B8" s="22" t="s">
        <v>9</v>
      </c>
      <c r="C8" s="29">
        <v>1</v>
      </c>
      <c r="D8" s="1" t="s">
        <v>5</v>
      </c>
      <c r="E8" s="1"/>
      <c r="F8" s="1" t="s">
        <v>5</v>
      </c>
      <c r="G8" s="1"/>
      <c r="H8" s="1" t="s">
        <v>5</v>
      </c>
      <c r="I8" s="1" t="s">
        <v>6</v>
      </c>
      <c r="J8" s="1"/>
      <c r="K8" s="1"/>
      <c r="L8" s="1"/>
      <c r="M8" s="1"/>
      <c r="N8" s="1"/>
      <c r="O8" s="1"/>
      <c r="P8" s="1"/>
      <c r="Q8" s="1"/>
      <c r="R8" s="17" t="str">
        <f t="shared" ref="R8:R54" si="0">IF(OR(J8="P",J8="R",K8="P",K8="R",L8="P",L8="R",M8="P",M8="R"),"CRITICO","NO CRITICO")</f>
        <v>NO CRITICO</v>
      </c>
    </row>
    <row r="9" spans="2:18" x14ac:dyDescent="0.2">
      <c r="B9" s="22" t="s">
        <v>65</v>
      </c>
      <c r="C9" s="29">
        <v>2</v>
      </c>
      <c r="D9" s="1" t="s">
        <v>5</v>
      </c>
      <c r="E9" s="1"/>
      <c r="F9" s="1" t="s">
        <v>5</v>
      </c>
      <c r="G9" s="1"/>
      <c r="H9" s="1" t="s">
        <v>5</v>
      </c>
      <c r="I9" s="1"/>
      <c r="J9" s="1"/>
      <c r="K9" s="1"/>
      <c r="L9" s="1"/>
      <c r="M9" s="1"/>
      <c r="N9" s="1"/>
      <c r="O9" s="1"/>
      <c r="P9" s="1"/>
      <c r="Q9" s="1"/>
      <c r="R9" s="17" t="str">
        <f t="shared" si="0"/>
        <v>NO CRITICO</v>
      </c>
    </row>
    <row r="10" spans="2:18" x14ac:dyDescent="0.2">
      <c r="B10" s="22" t="s">
        <v>31</v>
      </c>
      <c r="C10" s="29">
        <v>1</v>
      </c>
      <c r="D10" s="1"/>
      <c r="E10" s="1" t="s">
        <v>6</v>
      </c>
      <c r="F10" s="1" t="s">
        <v>6</v>
      </c>
      <c r="G10" s="1" t="s">
        <v>6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7" t="str">
        <f t="shared" si="0"/>
        <v>NO CRITICO</v>
      </c>
    </row>
    <row r="11" spans="2:18" x14ac:dyDescent="0.2">
      <c r="B11" s="22" t="s">
        <v>32</v>
      </c>
      <c r="C11" s="29">
        <v>1</v>
      </c>
      <c r="D11" s="1"/>
      <c r="E11" s="1"/>
      <c r="F11" s="1"/>
      <c r="G11" s="1" t="s">
        <v>5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7" t="str">
        <f t="shared" si="0"/>
        <v>NO CRITICO</v>
      </c>
    </row>
    <row r="12" spans="2:18" x14ac:dyDescent="0.2">
      <c r="B12" s="23" t="s">
        <v>28</v>
      </c>
      <c r="C12" s="29">
        <v>2</v>
      </c>
      <c r="D12" s="1"/>
      <c r="E12" s="1"/>
      <c r="F12" s="1" t="s">
        <v>5</v>
      </c>
      <c r="G12" s="1"/>
      <c r="H12" s="1" t="s">
        <v>6</v>
      </c>
      <c r="I12" s="1"/>
      <c r="J12" s="1"/>
      <c r="K12" s="1"/>
      <c r="L12" s="1"/>
      <c r="M12" s="1"/>
      <c r="N12" s="1"/>
      <c r="O12" s="1"/>
      <c r="P12" s="1"/>
      <c r="Q12" s="1"/>
      <c r="R12" s="17" t="str">
        <f t="shared" si="0"/>
        <v>NO CRITICO</v>
      </c>
    </row>
    <row r="13" spans="2:18" x14ac:dyDescent="0.2">
      <c r="B13" s="23" t="s">
        <v>70</v>
      </c>
      <c r="C13" s="30">
        <v>1</v>
      </c>
      <c r="D13" s="1"/>
      <c r="E13" s="1"/>
      <c r="F13" s="1" t="s">
        <v>5</v>
      </c>
      <c r="G13" s="1"/>
      <c r="H13" s="1" t="s">
        <v>5</v>
      </c>
      <c r="I13" s="1"/>
      <c r="J13" s="1"/>
      <c r="K13" s="1"/>
      <c r="L13" s="1"/>
      <c r="M13" s="1"/>
      <c r="N13" s="1"/>
      <c r="O13" s="1"/>
      <c r="P13" s="1"/>
      <c r="Q13" s="1"/>
      <c r="R13" s="17" t="str">
        <f t="shared" si="0"/>
        <v>NO CRITICO</v>
      </c>
    </row>
    <row r="14" spans="2:18" x14ac:dyDescent="0.2">
      <c r="B14" s="23" t="s">
        <v>42</v>
      </c>
      <c r="C14" s="29">
        <v>1</v>
      </c>
      <c r="D14" s="1"/>
      <c r="E14" s="1"/>
      <c r="F14" s="1"/>
      <c r="G14" s="1"/>
      <c r="H14" s="1" t="s">
        <v>5</v>
      </c>
      <c r="I14" s="1"/>
      <c r="J14" s="1"/>
      <c r="K14" s="1" t="s">
        <v>6</v>
      </c>
      <c r="L14" s="1"/>
      <c r="M14" s="1"/>
      <c r="N14" s="1"/>
      <c r="O14" s="1"/>
      <c r="P14" s="1"/>
      <c r="Q14" s="1"/>
      <c r="R14" s="17" t="str">
        <f t="shared" si="0"/>
        <v>CRITICO</v>
      </c>
    </row>
    <row r="15" spans="2:18" x14ac:dyDescent="0.2">
      <c r="B15" s="23" t="s">
        <v>49</v>
      </c>
      <c r="C15" s="32">
        <v>1</v>
      </c>
      <c r="D15" s="1"/>
      <c r="E15" s="1"/>
      <c r="F15" s="1"/>
      <c r="G15" s="1"/>
      <c r="H15" s="1"/>
      <c r="I15" s="1"/>
      <c r="J15" s="1"/>
      <c r="K15" s="1" t="s">
        <v>6</v>
      </c>
      <c r="L15" s="1"/>
      <c r="M15" s="1"/>
      <c r="N15" s="1"/>
      <c r="O15" s="1"/>
      <c r="P15" s="1"/>
      <c r="Q15" s="1"/>
      <c r="R15" s="17" t="str">
        <f t="shared" si="0"/>
        <v>CRITICO</v>
      </c>
    </row>
    <row r="16" spans="2:18" x14ac:dyDescent="0.2">
      <c r="B16" s="23" t="s">
        <v>43</v>
      </c>
      <c r="C16" s="30">
        <v>1</v>
      </c>
      <c r="D16" s="1"/>
      <c r="E16" s="1"/>
      <c r="F16" s="1"/>
      <c r="G16" s="1"/>
      <c r="H16" s="1"/>
      <c r="I16" s="1"/>
      <c r="J16" s="1"/>
      <c r="K16" s="1" t="s">
        <v>5</v>
      </c>
      <c r="L16" s="1"/>
      <c r="M16" s="1"/>
      <c r="N16" s="1"/>
      <c r="O16" s="1"/>
      <c r="P16" s="1"/>
      <c r="Q16" s="1"/>
      <c r="R16" s="17" t="str">
        <f t="shared" si="0"/>
        <v>CRITICO</v>
      </c>
    </row>
    <row r="17" spans="2:18" x14ac:dyDescent="0.2">
      <c r="B17" s="23" t="s">
        <v>44</v>
      </c>
      <c r="C17" s="30">
        <v>1</v>
      </c>
      <c r="D17" s="1"/>
      <c r="E17" s="1"/>
      <c r="F17" s="1"/>
      <c r="G17" s="1"/>
      <c r="H17" s="1"/>
      <c r="I17" s="1"/>
      <c r="J17" s="1"/>
      <c r="K17" s="1" t="s">
        <v>5</v>
      </c>
      <c r="L17" s="1"/>
      <c r="M17" s="1"/>
      <c r="N17" s="1"/>
      <c r="O17" s="1"/>
      <c r="P17" s="1"/>
      <c r="Q17" s="1"/>
      <c r="R17" s="17" t="str">
        <f t="shared" si="0"/>
        <v>CRITICO</v>
      </c>
    </row>
    <row r="18" spans="2:18" x14ac:dyDescent="0.2">
      <c r="B18" s="23" t="s">
        <v>45</v>
      </c>
      <c r="C18" s="30">
        <v>1</v>
      </c>
      <c r="D18" s="1"/>
      <c r="E18" s="1"/>
      <c r="F18" s="1"/>
      <c r="G18" s="1"/>
      <c r="H18" s="1"/>
      <c r="I18" s="1"/>
      <c r="J18" s="1"/>
      <c r="K18" s="1" t="s">
        <v>5</v>
      </c>
      <c r="L18" s="1"/>
      <c r="M18" s="1"/>
      <c r="N18" s="1"/>
      <c r="O18" s="1"/>
      <c r="P18" s="1" t="s">
        <v>6</v>
      </c>
      <c r="Q18" s="1"/>
      <c r="R18" s="17" t="str">
        <f t="shared" si="0"/>
        <v>CRITICO</v>
      </c>
    </row>
    <row r="19" spans="2:18" x14ac:dyDescent="0.2">
      <c r="B19" s="23" t="s">
        <v>52</v>
      </c>
      <c r="C19" s="32">
        <v>2</v>
      </c>
      <c r="D19" s="1"/>
      <c r="E19" s="1"/>
      <c r="F19" s="1"/>
      <c r="G19" s="1"/>
      <c r="H19" s="1"/>
      <c r="I19" s="1"/>
      <c r="J19" s="1"/>
      <c r="K19" s="1" t="s">
        <v>5</v>
      </c>
      <c r="L19" s="1"/>
      <c r="M19" s="1"/>
      <c r="N19" s="1"/>
      <c r="O19" s="1"/>
      <c r="P19" s="1"/>
      <c r="Q19" s="1"/>
      <c r="R19" s="17" t="str">
        <f t="shared" si="0"/>
        <v>CRITICO</v>
      </c>
    </row>
    <row r="20" spans="2:18" x14ac:dyDescent="0.2">
      <c r="B20" s="23" t="s">
        <v>8</v>
      </c>
      <c r="C20" s="30">
        <v>21</v>
      </c>
      <c r="D20" s="1"/>
      <c r="E20" s="1"/>
      <c r="F20" s="1"/>
      <c r="G20" s="1"/>
      <c r="H20" s="1"/>
      <c r="I20" s="1"/>
      <c r="J20" s="1"/>
      <c r="K20" s="1" t="s">
        <v>5</v>
      </c>
      <c r="L20" s="1"/>
      <c r="M20" s="1"/>
      <c r="N20" s="1"/>
      <c r="O20" s="1"/>
      <c r="P20" s="1"/>
      <c r="Q20" s="1"/>
      <c r="R20" s="17" t="str">
        <f t="shared" si="0"/>
        <v>CRITICO</v>
      </c>
    </row>
    <row r="21" spans="2:18" x14ac:dyDescent="0.2">
      <c r="B21" s="23" t="s">
        <v>7</v>
      </c>
      <c r="C21" s="30">
        <v>2</v>
      </c>
      <c r="D21" s="1"/>
      <c r="E21" s="1"/>
      <c r="F21" s="1"/>
      <c r="G21" s="1"/>
      <c r="H21" s="1"/>
      <c r="I21" s="1"/>
      <c r="J21" s="1"/>
      <c r="K21" s="1" t="s">
        <v>5</v>
      </c>
      <c r="L21" s="1"/>
      <c r="M21" s="1"/>
      <c r="N21" s="1"/>
      <c r="O21" s="1"/>
      <c r="P21" s="1"/>
      <c r="Q21" s="1"/>
      <c r="R21" s="17" t="str">
        <f t="shared" si="0"/>
        <v>CRITICO</v>
      </c>
    </row>
    <row r="22" spans="2:18" x14ac:dyDescent="0.2">
      <c r="B22" s="23" t="s">
        <v>46</v>
      </c>
      <c r="C22" s="30">
        <v>0</v>
      </c>
      <c r="D22" s="1"/>
      <c r="E22" s="1"/>
      <c r="F22" s="1"/>
      <c r="G22" s="1"/>
      <c r="H22" s="1"/>
      <c r="I22" s="1"/>
      <c r="J22" s="1" t="s">
        <v>6</v>
      </c>
      <c r="K22" s="1" t="s">
        <v>5</v>
      </c>
      <c r="L22" s="1" t="s">
        <v>5</v>
      </c>
      <c r="M22" s="1"/>
      <c r="N22" s="1"/>
      <c r="O22" s="1"/>
      <c r="P22" s="1"/>
      <c r="Q22" s="1"/>
      <c r="R22" s="17" t="str">
        <f t="shared" si="0"/>
        <v>CRITICO</v>
      </c>
    </row>
    <row r="23" spans="2:18" x14ac:dyDescent="0.2">
      <c r="B23" s="23" t="s">
        <v>67</v>
      </c>
      <c r="C23" s="30">
        <v>2</v>
      </c>
      <c r="D23" s="1"/>
      <c r="E23" s="1"/>
      <c r="F23" s="1"/>
      <c r="G23" s="1"/>
      <c r="H23" s="1"/>
      <c r="I23" s="1"/>
      <c r="J23" s="1" t="s">
        <v>5</v>
      </c>
      <c r="K23" s="1"/>
      <c r="L23" s="1"/>
      <c r="M23" s="1"/>
      <c r="N23" s="1"/>
      <c r="O23" s="1"/>
      <c r="P23" s="1"/>
      <c r="Q23" s="1"/>
      <c r="R23" s="17" t="str">
        <f t="shared" si="0"/>
        <v>CRITICO</v>
      </c>
    </row>
    <row r="24" spans="2:18" x14ac:dyDescent="0.2">
      <c r="B24" s="23" t="s">
        <v>68</v>
      </c>
      <c r="C24" s="30">
        <v>0</v>
      </c>
      <c r="D24" s="1"/>
      <c r="E24" s="1"/>
      <c r="F24" s="1"/>
      <c r="G24" s="1"/>
      <c r="H24" s="1"/>
      <c r="I24" s="1"/>
      <c r="J24" s="1"/>
      <c r="K24" s="1" t="s">
        <v>5</v>
      </c>
      <c r="L24" s="1"/>
      <c r="M24" s="1"/>
      <c r="N24" s="1"/>
      <c r="O24" s="1"/>
      <c r="P24" s="1"/>
      <c r="Q24" s="1"/>
      <c r="R24" s="17" t="str">
        <f t="shared" si="0"/>
        <v>CRITICO</v>
      </c>
    </row>
    <row r="25" spans="2:18" x14ac:dyDescent="0.2">
      <c r="B25" s="23" t="s">
        <v>66</v>
      </c>
      <c r="C25" s="29">
        <v>1</v>
      </c>
      <c r="D25" s="1"/>
      <c r="E25" s="1"/>
      <c r="F25" s="1"/>
      <c r="G25" s="1"/>
      <c r="H25" s="1"/>
      <c r="I25" s="1"/>
      <c r="J25" s="1" t="s">
        <v>6</v>
      </c>
      <c r="K25" s="1"/>
      <c r="L25" s="1"/>
      <c r="M25" s="1"/>
      <c r="N25" s="1"/>
      <c r="O25" s="1"/>
      <c r="P25" s="1"/>
      <c r="Q25" s="1"/>
      <c r="R25" s="17" t="str">
        <f t="shared" si="0"/>
        <v>CRITICO</v>
      </c>
    </row>
    <row r="26" spans="2:18" x14ac:dyDescent="0.2">
      <c r="B26" s="23" t="s">
        <v>47</v>
      </c>
      <c r="C26" s="30">
        <v>3</v>
      </c>
      <c r="D26" s="1"/>
      <c r="E26" s="1"/>
      <c r="F26" s="1"/>
      <c r="G26" s="1"/>
      <c r="H26" s="1"/>
      <c r="I26" s="1"/>
      <c r="J26" s="1"/>
      <c r="K26" s="1"/>
      <c r="L26" s="1" t="s">
        <v>6</v>
      </c>
      <c r="M26" s="1"/>
      <c r="N26" s="1"/>
      <c r="O26" s="1"/>
      <c r="P26" s="1"/>
      <c r="Q26" s="1"/>
      <c r="R26" s="17" t="str">
        <f t="shared" si="0"/>
        <v>CRITICO</v>
      </c>
    </row>
    <row r="27" spans="2:18" x14ac:dyDescent="0.2">
      <c r="B27" s="23" t="s">
        <v>29</v>
      </c>
      <c r="C27" s="30">
        <v>15</v>
      </c>
      <c r="D27" s="1"/>
      <c r="E27" s="1"/>
      <c r="F27" s="1"/>
      <c r="G27" s="1"/>
      <c r="H27" s="1"/>
      <c r="I27" s="1"/>
      <c r="J27" s="1" t="s">
        <v>5</v>
      </c>
      <c r="K27" s="1"/>
      <c r="L27" s="1" t="s">
        <v>5</v>
      </c>
      <c r="M27" s="1"/>
      <c r="N27" s="1"/>
      <c r="O27" s="1"/>
      <c r="P27" s="1"/>
      <c r="Q27" s="1"/>
      <c r="R27" s="17" t="str">
        <f t="shared" si="0"/>
        <v>CRITICO</v>
      </c>
    </row>
    <row r="28" spans="2:18" x14ac:dyDescent="0.2">
      <c r="B28" s="23" t="s">
        <v>54</v>
      </c>
      <c r="C28" s="30">
        <v>2</v>
      </c>
      <c r="D28" s="1"/>
      <c r="E28" s="1"/>
      <c r="F28" s="1"/>
      <c r="G28" s="1"/>
      <c r="H28" s="1"/>
      <c r="I28" s="1"/>
      <c r="J28" s="1" t="s">
        <v>5</v>
      </c>
      <c r="K28" s="1"/>
      <c r="L28" s="1"/>
      <c r="M28" s="1"/>
      <c r="N28" s="1"/>
      <c r="O28" s="1"/>
      <c r="P28" s="1"/>
      <c r="Q28" s="1"/>
      <c r="R28" s="17" t="str">
        <f t="shared" si="0"/>
        <v>CRITICO</v>
      </c>
    </row>
    <row r="29" spans="2:18" x14ac:dyDescent="0.2">
      <c r="B29" s="23" t="s">
        <v>55</v>
      </c>
      <c r="C29" s="30">
        <v>1</v>
      </c>
      <c r="D29" s="1"/>
      <c r="E29" s="1"/>
      <c r="F29" s="1"/>
      <c r="G29" s="1"/>
      <c r="H29" s="1"/>
      <c r="I29" s="1"/>
      <c r="J29" s="1"/>
      <c r="K29" s="1"/>
      <c r="L29" s="1" t="s">
        <v>5</v>
      </c>
      <c r="M29" s="1"/>
      <c r="N29" s="1"/>
      <c r="O29" s="1"/>
      <c r="P29" s="1"/>
      <c r="Q29" s="1"/>
      <c r="R29" s="17" t="str">
        <f t="shared" si="0"/>
        <v>CRITICO</v>
      </c>
    </row>
    <row r="30" spans="2:18" x14ac:dyDescent="0.2">
      <c r="B30" s="23" t="s">
        <v>51</v>
      </c>
      <c r="C30" s="30">
        <v>1</v>
      </c>
      <c r="D30" s="1"/>
      <c r="E30" s="1"/>
      <c r="F30" s="1"/>
      <c r="G30" s="1"/>
      <c r="H30" s="1"/>
      <c r="I30" s="1"/>
      <c r="J30" s="1"/>
      <c r="K30" s="1"/>
      <c r="L30" s="1" t="s">
        <v>5</v>
      </c>
      <c r="M30" s="1"/>
      <c r="N30" s="1"/>
      <c r="O30" s="1"/>
      <c r="P30" s="1"/>
      <c r="Q30" s="1"/>
      <c r="R30" s="17" t="str">
        <f t="shared" si="0"/>
        <v>CRITICO</v>
      </c>
    </row>
    <row r="31" spans="2:18" x14ac:dyDescent="0.2">
      <c r="B31" s="23" t="s">
        <v>61</v>
      </c>
      <c r="C31" s="30">
        <v>13</v>
      </c>
      <c r="D31" s="1"/>
      <c r="E31" s="1"/>
      <c r="F31" s="1"/>
      <c r="G31" s="1"/>
      <c r="H31" s="1"/>
      <c r="I31" s="1"/>
      <c r="J31" s="1" t="s">
        <v>5</v>
      </c>
      <c r="K31" s="1"/>
      <c r="L31" s="1" t="s">
        <v>5</v>
      </c>
      <c r="M31" s="1"/>
      <c r="N31" s="1"/>
      <c r="O31" s="1"/>
      <c r="P31" s="1"/>
      <c r="Q31" s="1"/>
      <c r="R31" s="17" t="str">
        <f t="shared" si="0"/>
        <v>CRITICO</v>
      </c>
    </row>
    <row r="32" spans="2:18" x14ac:dyDescent="0.2">
      <c r="B32" s="23" t="s">
        <v>30</v>
      </c>
      <c r="C32" s="30">
        <v>3</v>
      </c>
      <c r="D32" s="1"/>
      <c r="E32" s="1"/>
      <c r="F32" s="1"/>
      <c r="G32" s="1"/>
      <c r="H32" s="1"/>
      <c r="I32" s="1"/>
      <c r="J32" s="1" t="s">
        <v>5</v>
      </c>
      <c r="K32" s="1"/>
      <c r="L32" s="1"/>
      <c r="M32" s="1"/>
      <c r="N32" s="1"/>
      <c r="O32" s="1"/>
      <c r="P32" s="1"/>
      <c r="Q32" s="1"/>
      <c r="R32" s="17" t="str">
        <f t="shared" si="0"/>
        <v>CRITICO</v>
      </c>
    </row>
    <row r="33" spans="2:18" x14ac:dyDescent="0.2">
      <c r="B33" s="23" t="s">
        <v>60</v>
      </c>
      <c r="C33" s="30">
        <v>43</v>
      </c>
      <c r="D33" s="1"/>
      <c r="E33" s="1"/>
      <c r="F33" s="1"/>
      <c r="G33" s="1"/>
      <c r="H33" s="1"/>
      <c r="I33" s="1"/>
      <c r="J33" s="1" t="s">
        <v>5</v>
      </c>
      <c r="K33" s="1"/>
      <c r="L33" s="1" t="s">
        <v>5</v>
      </c>
      <c r="M33" s="1"/>
      <c r="N33" s="1"/>
      <c r="O33" s="1"/>
      <c r="P33" s="1"/>
      <c r="Q33" s="1"/>
      <c r="R33" s="17" t="str">
        <f t="shared" si="0"/>
        <v>CRITICO</v>
      </c>
    </row>
    <row r="34" spans="2:18" x14ac:dyDescent="0.2">
      <c r="B34" s="23" t="s">
        <v>62</v>
      </c>
      <c r="C34" s="30">
        <v>2</v>
      </c>
      <c r="D34" s="1"/>
      <c r="E34" s="1"/>
      <c r="F34" s="1"/>
      <c r="G34" s="1"/>
      <c r="H34" s="1"/>
      <c r="I34" s="1"/>
      <c r="J34" s="1" t="s">
        <v>5</v>
      </c>
      <c r="K34" s="1"/>
      <c r="L34" s="1" t="s">
        <v>5</v>
      </c>
      <c r="M34" s="1"/>
      <c r="N34" s="1"/>
      <c r="O34" s="1"/>
      <c r="P34" s="1"/>
      <c r="Q34" s="1"/>
      <c r="R34" s="17" t="str">
        <f t="shared" si="0"/>
        <v>CRITICO</v>
      </c>
    </row>
    <row r="35" spans="2:18" x14ac:dyDescent="0.2">
      <c r="B35" s="23" t="s">
        <v>10</v>
      </c>
      <c r="C35" s="29">
        <v>4</v>
      </c>
      <c r="D35" s="1"/>
      <c r="E35" s="1"/>
      <c r="F35" s="1"/>
      <c r="G35" s="1"/>
      <c r="H35" s="1"/>
      <c r="I35" s="1"/>
      <c r="J35" s="1"/>
      <c r="K35" s="1"/>
      <c r="L35" s="1" t="s">
        <v>5</v>
      </c>
      <c r="M35" s="1"/>
      <c r="N35" s="1"/>
      <c r="O35" s="1"/>
      <c r="P35" s="1"/>
      <c r="Q35" s="1"/>
      <c r="R35" s="17" t="str">
        <f t="shared" si="0"/>
        <v>CRITICO</v>
      </c>
    </row>
    <row r="36" spans="2:18" x14ac:dyDescent="0.2">
      <c r="B36" s="23" t="s">
        <v>59</v>
      </c>
      <c r="C36" s="30">
        <v>2</v>
      </c>
      <c r="D36" s="1"/>
      <c r="E36" s="1"/>
      <c r="F36" s="1"/>
      <c r="G36" s="1"/>
      <c r="H36" s="1"/>
      <c r="I36" s="1"/>
      <c r="J36" s="1"/>
      <c r="K36" s="1"/>
      <c r="L36" s="1" t="s">
        <v>75</v>
      </c>
      <c r="M36" s="1"/>
      <c r="N36" s="1"/>
      <c r="O36" s="1"/>
      <c r="P36" s="1"/>
      <c r="Q36" s="1"/>
      <c r="R36" s="17" t="str">
        <f>IF(OR(J36="P",J36="R",K36="P",K36="R",L36="P",L36="R",M36="P",M36="R"),"CRITICO","NO CRITICO")</f>
        <v>NO CRITICO</v>
      </c>
    </row>
    <row r="37" spans="2:18" x14ac:dyDescent="0.2">
      <c r="B37" s="24" t="s">
        <v>77</v>
      </c>
      <c r="C37" s="29">
        <v>1</v>
      </c>
      <c r="D37" s="1"/>
      <c r="E37" s="1"/>
      <c r="F37" s="1"/>
      <c r="G37" s="1"/>
      <c r="H37" s="1"/>
      <c r="I37" s="1"/>
      <c r="J37" s="1"/>
      <c r="K37" s="1"/>
      <c r="L37" s="1"/>
      <c r="M37" s="1" t="s">
        <v>6</v>
      </c>
      <c r="N37" s="1"/>
      <c r="O37" s="1"/>
      <c r="P37" s="1"/>
      <c r="Q37" s="1"/>
      <c r="R37" s="17" t="str">
        <f t="shared" si="0"/>
        <v>CRITICO</v>
      </c>
    </row>
    <row r="38" spans="2:18" x14ac:dyDescent="0.2">
      <c r="B38" s="24" t="s">
        <v>36</v>
      </c>
      <c r="C38" s="29">
        <v>2</v>
      </c>
      <c r="D38" s="1"/>
      <c r="E38" s="1"/>
      <c r="F38" s="1"/>
      <c r="G38" s="1"/>
      <c r="H38" s="1"/>
      <c r="I38" s="1"/>
      <c r="J38" s="1"/>
      <c r="K38" s="1"/>
      <c r="L38" s="1"/>
      <c r="M38" s="1" t="s">
        <v>5</v>
      </c>
      <c r="N38" s="1"/>
      <c r="O38" s="1"/>
      <c r="P38" s="1"/>
      <c r="Q38" s="1"/>
      <c r="R38" s="17" t="str">
        <f t="shared" si="0"/>
        <v>CRITICO</v>
      </c>
    </row>
    <row r="39" spans="2:18" x14ac:dyDescent="0.2">
      <c r="B39" s="24" t="s">
        <v>38</v>
      </c>
      <c r="C39" s="29">
        <v>1</v>
      </c>
      <c r="D39" s="1"/>
      <c r="E39" s="1"/>
      <c r="F39" s="1"/>
      <c r="G39" s="1"/>
      <c r="H39" s="1"/>
      <c r="I39" s="1"/>
      <c r="J39" s="1"/>
      <c r="K39" s="1"/>
      <c r="L39" s="1"/>
      <c r="M39" s="1" t="s">
        <v>5</v>
      </c>
      <c r="N39" s="1" t="s">
        <v>5</v>
      </c>
      <c r="O39" s="1"/>
      <c r="P39" s="1"/>
      <c r="Q39" s="1"/>
      <c r="R39" s="17" t="str">
        <f t="shared" si="0"/>
        <v>CRITICO</v>
      </c>
    </row>
    <row r="40" spans="2:18" x14ac:dyDescent="0.2">
      <c r="B40" s="24" t="s">
        <v>37</v>
      </c>
      <c r="C40" s="29">
        <v>1</v>
      </c>
      <c r="D40" s="1"/>
      <c r="E40" s="1"/>
      <c r="F40" s="1"/>
      <c r="G40" s="1"/>
      <c r="H40" s="1"/>
      <c r="I40" s="1"/>
      <c r="J40" s="1"/>
      <c r="K40" s="1"/>
      <c r="L40" s="1"/>
      <c r="M40" s="1" t="s">
        <v>5</v>
      </c>
      <c r="N40" s="1"/>
      <c r="O40" s="1"/>
      <c r="P40" s="1"/>
      <c r="Q40" s="1"/>
      <c r="R40" s="17" t="str">
        <f t="shared" si="0"/>
        <v>CRITICO</v>
      </c>
    </row>
    <row r="41" spans="2:18" x14ac:dyDescent="0.2">
      <c r="B41" s="24" t="s">
        <v>76</v>
      </c>
      <c r="C41" s="29">
        <v>1</v>
      </c>
      <c r="D41" s="1"/>
      <c r="E41" s="1"/>
      <c r="F41" s="1"/>
      <c r="G41" s="1"/>
      <c r="H41" s="1"/>
      <c r="I41" s="1"/>
      <c r="J41" s="1"/>
      <c r="K41" s="1"/>
      <c r="L41" s="1"/>
      <c r="M41" s="1" t="s">
        <v>5</v>
      </c>
      <c r="N41" s="1" t="s">
        <v>5</v>
      </c>
      <c r="O41" s="1"/>
      <c r="P41" s="1"/>
      <c r="Q41" s="1"/>
      <c r="R41" s="17" t="str">
        <f t="shared" si="0"/>
        <v>CRITICO</v>
      </c>
    </row>
    <row r="42" spans="2:18" x14ac:dyDescent="0.2">
      <c r="B42" s="24" t="s">
        <v>39</v>
      </c>
      <c r="C42" s="30">
        <v>3</v>
      </c>
      <c r="D42" s="1"/>
      <c r="E42" s="1"/>
      <c r="F42" s="1"/>
      <c r="G42" s="1"/>
      <c r="H42" s="1"/>
      <c r="I42" s="1"/>
      <c r="J42" s="1"/>
      <c r="K42" s="1"/>
      <c r="L42" s="1"/>
      <c r="M42" s="1" t="s">
        <v>5</v>
      </c>
      <c r="N42" s="1"/>
      <c r="O42" s="1"/>
      <c r="P42" s="1"/>
      <c r="Q42" s="1"/>
      <c r="R42" s="17" t="str">
        <f t="shared" si="0"/>
        <v>CRITICO</v>
      </c>
    </row>
    <row r="43" spans="2:18" x14ac:dyDescent="0.2">
      <c r="B43" s="24" t="s">
        <v>33</v>
      </c>
      <c r="C43" s="30">
        <v>1</v>
      </c>
      <c r="D43" s="1"/>
      <c r="E43" s="1"/>
      <c r="F43" s="1"/>
      <c r="G43" s="1"/>
      <c r="H43" s="1"/>
      <c r="I43" s="1"/>
      <c r="J43" s="1"/>
      <c r="K43" s="1"/>
      <c r="L43" s="1"/>
      <c r="M43" s="1" t="s">
        <v>5</v>
      </c>
      <c r="N43" s="1" t="s">
        <v>6</v>
      </c>
      <c r="O43" s="1"/>
      <c r="P43" s="1"/>
      <c r="Q43" s="1"/>
      <c r="R43" s="17" t="str">
        <f t="shared" si="0"/>
        <v>CRITICO</v>
      </c>
    </row>
    <row r="44" spans="2:18" x14ac:dyDescent="0.2">
      <c r="B44" s="24" t="s">
        <v>35</v>
      </c>
      <c r="C44" s="30">
        <v>1</v>
      </c>
      <c r="D44" s="1"/>
      <c r="E44" s="1"/>
      <c r="F44" s="1"/>
      <c r="G44" s="1"/>
      <c r="H44" s="1"/>
      <c r="I44" s="1"/>
      <c r="J44" s="1"/>
      <c r="K44" s="1"/>
      <c r="L44" s="1"/>
      <c r="M44" s="1"/>
      <c r="N44" s="1" t="s">
        <v>5</v>
      </c>
      <c r="O44" s="1"/>
      <c r="P44" s="1"/>
      <c r="Q44" s="1"/>
      <c r="R44" s="17" t="str">
        <f t="shared" si="0"/>
        <v>NO CRITICO</v>
      </c>
    </row>
    <row r="45" spans="2:18" x14ac:dyDescent="0.2">
      <c r="B45" s="24" t="s">
        <v>34</v>
      </c>
      <c r="C45" s="30">
        <v>3</v>
      </c>
      <c r="D45" s="1"/>
      <c r="E45" s="1"/>
      <c r="F45" s="1"/>
      <c r="G45" s="1"/>
      <c r="H45" s="1"/>
      <c r="I45" s="1"/>
      <c r="J45" s="1"/>
      <c r="K45" s="1"/>
      <c r="L45" s="1"/>
      <c r="M45" s="1" t="s">
        <v>5</v>
      </c>
      <c r="N45" s="1" t="s">
        <v>5</v>
      </c>
      <c r="O45" s="1"/>
      <c r="P45" s="1"/>
      <c r="Q45" s="1"/>
      <c r="R45" s="17" t="str">
        <f t="shared" si="0"/>
        <v>CRITICO</v>
      </c>
    </row>
    <row r="46" spans="2:18" x14ac:dyDescent="0.2">
      <c r="B46" s="24" t="s">
        <v>58</v>
      </c>
      <c r="C46" s="30">
        <v>1</v>
      </c>
      <c r="D46" s="1"/>
      <c r="E46" s="1"/>
      <c r="F46" s="1"/>
      <c r="G46" s="1"/>
      <c r="H46" s="1"/>
      <c r="I46" s="1"/>
      <c r="J46" s="1"/>
      <c r="K46" s="1"/>
      <c r="L46" s="1"/>
      <c r="M46" s="1"/>
      <c r="N46" s="1" t="s">
        <v>5</v>
      </c>
      <c r="O46" s="1"/>
      <c r="P46" s="1"/>
      <c r="Q46" s="1"/>
      <c r="R46" s="17" t="str">
        <f t="shared" si="0"/>
        <v>NO CRITICO</v>
      </c>
    </row>
    <row r="47" spans="2:18" x14ac:dyDescent="0.2">
      <c r="B47" s="24" t="s">
        <v>50</v>
      </c>
      <c r="C47" s="30">
        <v>1</v>
      </c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7" t="str">
        <f t="shared" si="0"/>
        <v>NO CRITICO</v>
      </c>
    </row>
    <row r="48" spans="2:18" x14ac:dyDescent="0.2">
      <c r="B48" s="24" t="s">
        <v>11</v>
      </c>
      <c r="C48" s="30">
        <v>3</v>
      </c>
      <c r="D48" s="1"/>
      <c r="E48" s="1"/>
      <c r="F48" s="1"/>
      <c r="G48" s="1"/>
      <c r="H48" s="1"/>
      <c r="I48" s="1"/>
      <c r="J48" s="1"/>
      <c r="K48" s="1"/>
      <c r="L48" s="1"/>
      <c r="M48" s="1" t="s">
        <v>5</v>
      </c>
      <c r="N48" s="1"/>
      <c r="O48" s="1"/>
      <c r="P48" s="1"/>
      <c r="Q48" s="1"/>
      <c r="R48" s="17" t="str">
        <f t="shared" si="0"/>
        <v>CRITICO</v>
      </c>
    </row>
    <row r="49" spans="2:18" x14ac:dyDescent="0.2">
      <c r="B49" s="24" t="s">
        <v>57</v>
      </c>
      <c r="C49" s="30">
        <v>1</v>
      </c>
      <c r="D49" s="1"/>
      <c r="E49" s="1"/>
      <c r="F49" s="1"/>
      <c r="G49" s="1"/>
      <c r="H49" s="1"/>
      <c r="I49" s="1"/>
      <c r="J49" s="1"/>
      <c r="K49" s="1"/>
      <c r="L49" s="1"/>
      <c r="M49" s="1" t="s">
        <v>75</v>
      </c>
      <c r="N49" s="1"/>
      <c r="O49" s="1"/>
      <c r="P49" s="1"/>
      <c r="Q49" s="1"/>
      <c r="R49" s="17" t="str">
        <f t="shared" si="0"/>
        <v>NO CRITICO</v>
      </c>
    </row>
    <row r="50" spans="2:18" x14ac:dyDescent="0.2">
      <c r="B50" s="24" t="s">
        <v>40</v>
      </c>
      <c r="C50" s="30">
        <v>1</v>
      </c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 t="s">
        <v>6</v>
      </c>
      <c r="P50" s="1"/>
      <c r="Q50" s="1"/>
      <c r="R50" s="17" t="str">
        <f t="shared" si="0"/>
        <v>NO CRITICO</v>
      </c>
    </row>
    <row r="51" spans="2:18" x14ac:dyDescent="0.2">
      <c r="B51" s="24" t="s">
        <v>41</v>
      </c>
      <c r="C51" s="29">
        <v>1</v>
      </c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 t="s">
        <v>5</v>
      </c>
      <c r="P51" s="1"/>
      <c r="Q51" s="1"/>
      <c r="R51" s="17" t="str">
        <f t="shared" si="0"/>
        <v>NO CRITICO</v>
      </c>
    </row>
    <row r="52" spans="2:18" x14ac:dyDescent="0.2">
      <c r="B52" s="24" t="s">
        <v>48</v>
      </c>
      <c r="C52" s="30">
        <v>2</v>
      </c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 t="s">
        <v>6</v>
      </c>
      <c r="Q52" s="1"/>
      <c r="R52" s="17" t="str">
        <f t="shared" si="0"/>
        <v>NO CRITICO</v>
      </c>
    </row>
    <row r="53" spans="2:18" x14ac:dyDescent="0.2">
      <c r="B53" s="24" t="s">
        <v>69</v>
      </c>
      <c r="C53" s="30">
        <v>2</v>
      </c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 t="s">
        <v>5</v>
      </c>
      <c r="Q53" s="1"/>
      <c r="R53" s="17" t="str">
        <f t="shared" si="0"/>
        <v>NO CRITICO</v>
      </c>
    </row>
    <row r="54" spans="2:18" x14ac:dyDescent="0.2">
      <c r="B54" s="24" t="s">
        <v>53</v>
      </c>
      <c r="C54" s="30">
        <v>2</v>
      </c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 t="s">
        <v>5</v>
      </c>
      <c r="Q54" s="1"/>
      <c r="R54" s="17" t="str">
        <f t="shared" si="0"/>
        <v>NO CRITICO</v>
      </c>
    </row>
    <row r="55" spans="2:18" ht="13.5" thickBot="1" x14ac:dyDescent="0.25">
      <c r="B55" s="25" t="s">
        <v>56</v>
      </c>
      <c r="C55" s="31">
        <v>2</v>
      </c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 t="s">
        <v>75</v>
      </c>
      <c r="Q55" s="7"/>
      <c r="R55" s="18" t="str">
        <f>IF(OR(J55="P",J55="R",K55="P",K55="R",L55="P",L55="R",M55="P",M55="R"),"CRITICO","NO CRITICO")</f>
        <v>NO CRITICO</v>
      </c>
    </row>
    <row r="56" spans="2:18" x14ac:dyDescent="0.2">
      <c r="B56" s="26" t="s">
        <v>72</v>
      </c>
      <c r="C56" s="3">
        <f>SUM(C7:C55)</f>
        <v>161</v>
      </c>
      <c r="E56" s="3"/>
    </row>
    <row r="57" spans="2:18" x14ac:dyDescent="0.2">
      <c r="B57" s="26" t="s">
        <v>73</v>
      </c>
      <c r="C57" s="15">
        <f>COUNTIF(R7:R55,"CRITICO")</f>
        <v>31</v>
      </c>
    </row>
    <row r="58" spans="2:18" x14ac:dyDescent="0.2">
      <c r="B58" s="26" t="s">
        <v>74</v>
      </c>
      <c r="C58" s="27">
        <f>COUNTIF(R7:R55,"NO CRITICO")</f>
        <v>18</v>
      </c>
    </row>
  </sheetData>
  <autoFilter ref="B4:R58"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  <filterColumn colId="14" showButton="0"/>
  </autoFilter>
  <sortState ref="B41:R42">
    <sortCondition ref="B41"/>
  </sortState>
  <mergeCells count="9">
    <mergeCell ref="B3:R3"/>
    <mergeCell ref="M5:Q5"/>
    <mergeCell ref="D4:Q4"/>
    <mergeCell ref="C2:Q2"/>
    <mergeCell ref="R4:R6"/>
    <mergeCell ref="B4:B6"/>
    <mergeCell ref="D5:G5"/>
    <mergeCell ref="H5:L5"/>
    <mergeCell ref="C4:C6"/>
  </mergeCells>
  <printOptions horizontalCentered="1"/>
  <pageMargins left="0.39370078740157483" right="0.39370078740157483" top="0.39370078740157483" bottom="0.39370078740157483" header="0" footer="0"/>
  <pageSetup scale="55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beginsWith" priority="1" operator="beginsWith" id="{CA891579-B1A3-43C3-8797-D7354EEFF5AF}">
            <xm:f>LEFT(D7,LEN($F$7))=$F$7</xm:f>
            <xm:f>$F$7</xm:f>
            <x14:dxf/>
          </x14:cfRule>
          <x14:cfRule type="containsText" priority="2" operator="containsText" id="{7E3728AA-4694-4938-B671-E5F0B047A459}">
            <xm:f>NOT(ISERROR(SEARCH($D$7,D7)))</xm:f>
            <xm:f>$D$7</xm:f>
            <x14:dxf>
              <font>
                <color rgb="FFFF0000"/>
              </font>
            </x14:dxf>
          </x14:cfRule>
          <xm:sqref>D7:Q55</xm:sqref>
        </x14:conditionalFormatting>
        <x14:conditionalFormatting xmlns:xm="http://schemas.microsoft.com/office/excel/2006/main">
          <x14:cfRule type="beginsWith" priority="23" operator="beginsWith" id="{5039A0ED-F7EA-45BE-8FFA-8916B585122A}">
            <xm:f>LEFT(R7,LEN($R$43))=$R$43</xm:f>
            <xm:f>$R$43</xm:f>
            <x14:dxf>
              <font>
                <b/>
                <i val="0"/>
                <color rgb="FFFF0000"/>
              </font>
            </x14:dxf>
          </x14:cfRule>
          <x14:cfRule type="containsText" priority="24" operator="containsText" id="{3A4C43C7-18DD-4C8D-B441-D2DB2E65976A}">
            <xm:f>NOT(ISERROR(SEARCH($R$7,R7)))</xm:f>
            <xm:f>$R$7</xm:f>
            <x14:dxf>
              <font>
                <b/>
                <i val="0"/>
                <color rgb="FF009900"/>
              </font>
            </x14:dxf>
          </x14:cfRule>
          <xm:sqref>R7:R55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GLT-RH-MZ-01</vt:lpstr>
      <vt:lpstr>'GLT-RH-MZ-01'!Área_de_impresión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Sistemaster</dc:creator>
  <cp:lastModifiedBy>Marketing</cp:lastModifiedBy>
  <cp:lastPrinted>2015-06-19T21:21:14Z</cp:lastPrinted>
  <dcterms:created xsi:type="dcterms:W3CDTF">2011-07-08T19:48:08Z</dcterms:created>
  <dcterms:modified xsi:type="dcterms:W3CDTF">2015-06-19T21:57:44Z</dcterms:modified>
</cp:coreProperties>
</file>