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vitrans\Google Drive\0-SISTEMA INTEGRADO DE GESTIÓN\8-GESTIÓN HUMANA\FORMATOS\BASC\"/>
    </mc:Choice>
  </mc:AlternateContent>
  <bookViews>
    <workbookView xWindow="120" yWindow="135" windowWidth="12240" windowHeight="9150" tabRatio="823"/>
  </bookViews>
  <sheets>
    <sheet name="MATRIZ DE CARGOS" sheetId="32" r:id="rId1"/>
    <sheet name="Hoja1" sheetId="36" r:id="rId2"/>
  </sheets>
  <definedNames>
    <definedName name="_xlnm.Print_Area" localSheetId="0">'MATRIZ DE CARGOS'!$A$1:$Z$31</definedName>
  </definedNames>
  <calcPr calcId="152511"/>
</workbook>
</file>

<file path=xl/calcChain.xml><?xml version="1.0" encoding="utf-8"?>
<calcChain xmlns="http://schemas.openxmlformats.org/spreadsheetml/2006/main">
  <c r="L14" i="32" l="1"/>
  <c r="M14" i="32" s="1"/>
  <c r="L13" i="32"/>
  <c r="M13" i="32" s="1"/>
  <c r="L12" i="32"/>
  <c r="M12" i="32" s="1"/>
  <c r="L11" i="32" l="1"/>
  <c r="M11" i="32" s="1"/>
  <c r="L15" i="32"/>
  <c r="M15" i="32" s="1"/>
  <c r="L16" i="32"/>
  <c r="M16" i="32" s="1"/>
  <c r="L17" i="32"/>
  <c r="M17" i="32" s="1"/>
  <c r="L18" i="32"/>
  <c r="M18" i="32" s="1"/>
  <c r="L19" i="32"/>
  <c r="M19" i="32" s="1"/>
  <c r="L20" i="32"/>
  <c r="M20" i="32" s="1"/>
  <c r="L21" i="32"/>
  <c r="M21" i="32" s="1"/>
  <c r="L22" i="32"/>
  <c r="M22" i="32" s="1"/>
  <c r="L23" i="32"/>
  <c r="M23" i="32" s="1"/>
  <c r="L24" i="32"/>
  <c r="M24" i="32" s="1"/>
  <c r="L25" i="32"/>
  <c r="M25" i="32" s="1"/>
  <c r="L26" i="32"/>
  <c r="M26" i="32" s="1"/>
  <c r="L27" i="32"/>
  <c r="M27" i="32" s="1"/>
  <c r="L28" i="32"/>
  <c r="M28" i="32" s="1"/>
  <c r="L10" i="32"/>
  <c r="M10" i="32" s="1"/>
</calcChain>
</file>

<file path=xl/comments1.xml><?xml version="1.0" encoding="utf-8"?>
<comments xmlns="http://schemas.openxmlformats.org/spreadsheetml/2006/main">
  <authors>
    <author>Contabilidad1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SMEI
</t>
        </r>
      </text>
    </comment>
  </commentList>
</comments>
</file>

<file path=xl/sharedStrings.xml><?xml version="1.0" encoding="utf-8"?>
<sst xmlns="http://schemas.openxmlformats.org/spreadsheetml/2006/main" count="65" uniqueCount="61">
  <si>
    <t>Espionaje</t>
  </si>
  <si>
    <t>Exposición a extorsión y chantajes</t>
  </si>
  <si>
    <t>CRITICO</t>
  </si>
  <si>
    <t>SI</t>
  </si>
  <si>
    <t>TOTAL</t>
  </si>
  <si>
    <t>Sustracción de información confidencial</t>
  </si>
  <si>
    <t>Sabotaje</t>
  </si>
  <si>
    <t>Suplantación</t>
  </si>
  <si>
    <t>Lavado de Activos</t>
  </si>
  <si>
    <t>Fuga de Información</t>
  </si>
  <si>
    <t>( 81 - 100 )</t>
  </si>
  <si>
    <t>Manejo de Imagen</t>
  </si>
  <si>
    <t>Ingreso a las Instalaciones</t>
  </si>
  <si>
    <t>AREA</t>
  </si>
  <si>
    <t>SIGLA</t>
  </si>
  <si>
    <t>VALORACION DEL RIESGO</t>
  </si>
  <si>
    <t>NO CRITICO</t>
  </si>
  <si>
    <t># ID.</t>
  </si>
  <si>
    <t>AL</t>
  </si>
  <si>
    <r>
      <rPr>
        <u/>
        <sz val="10"/>
        <rFont val="Arial"/>
        <family val="2"/>
      </rPr>
      <t>A</t>
    </r>
    <r>
      <rPr>
        <sz val="10"/>
        <rFont val="Arial"/>
        <family val="2"/>
      </rPr>
      <t xml:space="preserve">sesoría </t>
    </r>
    <r>
      <rPr>
        <u/>
        <sz val="10"/>
        <rFont val="Arial"/>
        <family val="2"/>
      </rPr>
      <t>L</t>
    </r>
    <r>
      <rPr>
        <sz val="10"/>
        <rFont val="Arial"/>
        <family val="2"/>
      </rPr>
      <t>egal</t>
    </r>
  </si>
  <si>
    <t>AT</t>
  </si>
  <si>
    <r>
      <rPr>
        <u/>
        <sz val="10"/>
        <rFont val="Arial"/>
        <family val="2"/>
      </rPr>
      <t>A</t>
    </r>
    <r>
      <rPr>
        <sz val="10"/>
        <rFont val="Arial"/>
        <family val="2"/>
      </rPr>
      <t xml:space="preserve">sesoría </t>
    </r>
    <r>
      <rPr>
        <u/>
        <sz val="10"/>
        <rFont val="Arial"/>
        <family val="2"/>
      </rPr>
      <t>T</t>
    </r>
    <r>
      <rPr>
        <sz val="10"/>
        <rFont val="Arial"/>
        <family val="2"/>
      </rPr>
      <t>ransporte</t>
    </r>
  </si>
  <si>
    <t>PUB</t>
  </si>
  <si>
    <r>
      <rPr>
        <u/>
        <sz val="10"/>
        <rFont val="Arial"/>
        <family val="2"/>
      </rPr>
      <t>P</t>
    </r>
    <r>
      <rPr>
        <sz val="10"/>
        <rFont val="Arial"/>
        <family val="2"/>
      </rPr>
      <t>ublicidad</t>
    </r>
  </si>
  <si>
    <t>MUY BAJO</t>
  </si>
  <si>
    <t>BAJO</t>
  </si>
  <si>
    <t>MODERADO</t>
  </si>
  <si>
    <t>ALTO</t>
  </si>
  <si>
    <t>MUY ALTO</t>
  </si>
  <si>
    <t>VALOR</t>
  </si>
  <si>
    <t>SI  /  NO</t>
  </si>
  <si>
    <t>Contaminación de carga Contenedor / Vehículo</t>
  </si>
  <si>
    <t>(71 - 100)</t>
  </si>
  <si>
    <t>(41 - 70)</t>
  </si>
  <si>
    <t>(25 - 40)</t>
  </si>
  <si>
    <t>(11 - 24)</t>
  </si>
  <si>
    <t>(01 - 10)</t>
  </si>
  <si>
    <t>EVALUACIÓN</t>
  </si>
  <si>
    <t>CARGO</t>
  </si>
  <si>
    <t>RECEPCION</t>
  </si>
  <si>
    <t xml:space="preserve">JEFE DE SEGURIDAD </t>
  </si>
  <si>
    <t>COORDINADOR DE MANTENIMIENTO</t>
  </si>
  <si>
    <t>AYUDANTE DE MECANICA</t>
  </si>
  <si>
    <t>MECANICO</t>
  </si>
  <si>
    <t>MENSAJERO</t>
  </si>
  <si>
    <t>COORDINADOR CONTABLE</t>
  </si>
  <si>
    <t>ASISTENTE CONTABLE</t>
  </si>
  <si>
    <t>COORDINADOR SST Y RR. HH.</t>
  </si>
  <si>
    <t>AYUDANTE DE CARGUE Y DESCARGUE</t>
  </si>
  <si>
    <t>Columna1</t>
  </si>
  <si>
    <t>Columna2</t>
  </si>
  <si>
    <t>F-GH-030 Versión 1</t>
  </si>
  <si>
    <t>CONDUCTORES</t>
  </si>
  <si>
    <t>GERENTE GENERAL</t>
  </si>
  <si>
    <t>GERENTE COMERCIAL</t>
  </si>
  <si>
    <t>GERENTE FINANCIERA</t>
  </si>
  <si>
    <t>JEFE DE LOGISTICA</t>
  </si>
  <si>
    <t>CONTADORA</t>
  </si>
  <si>
    <t>ASISTENTE LOGISTICA</t>
  </si>
  <si>
    <t>AUXILIAR COSTOS DE MANTENIMIENTO</t>
  </si>
  <si>
    <t>AUXILIAR LOGISTICA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</si>
</sst>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Trebuchet MS"/>
      <family val="2"/>
    </font>
    <font>
      <b/>
      <sz val="7"/>
      <name val="Arial"/>
      <family val="2"/>
    </font>
    <font>
      <u/>
      <sz val="10"/>
      <name val="Arial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  <font>
      <b/>
      <sz val="9"/>
      <color theme="0"/>
      <name val="Arial"/>
      <family val="2"/>
    </font>
    <font>
      <b/>
      <sz val="24"/>
      <color rgb="FF4383D1"/>
      <name val="Arial"/>
      <family val="2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1E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698ED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/>
      <top style="thin">
        <color rgb="FF000000"/>
      </top>
      <bottom style="thick">
        <color theme="0"/>
      </bottom>
      <diagonal/>
    </border>
    <border>
      <left/>
      <right style="thin">
        <color indexed="64"/>
      </right>
      <top style="thin">
        <color rgb="FF000000"/>
      </top>
      <bottom style="thick">
        <color theme="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164" fontId="9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2">
    <xf numFmtId="0" fontId="0" fillId="0" borderId="0" xfId="0"/>
    <xf numFmtId="0" fontId="8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2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3" fillId="3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vertical="center" textRotation="255" wrapText="1"/>
    </xf>
    <xf numFmtId="0" fontId="10" fillId="5" borderId="6" xfId="0" applyFont="1" applyFill="1" applyBorder="1" applyAlignment="1">
      <alignment vertical="center" textRotation="255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9" fontId="8" fillId="5" borderId="3" xfId="3" applyFont="1" applyFill="1" applyBorder="1" applyAlignment="1">
      <alignment horizontal="center" vertical="center"/>
    </xf>
    <xf numFmtId="9" fontId="8" fillId="5" borderId="4" xfId="3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4">
    <cellStyle name="Millares 2" xfId="2"/>
    <cellStyle name="Normal" xfId="0" builtinId="0"/>
    <cellStyle name="Normal 2" xfId="1"/>
    <cellStyle name="Porcentaje" xfId="3" builtinId="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  <bottom style="thin">
          <color rgb="FF80808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383D1"/>
      <color rgb="FFD1E4FF"/>
      <color rgb="FFFFFFAB"/>
      <color rgb="FFFFD3BD"/>
      <color rgb="FFD1FFFF"/>
      <color rgb="FFECD1FF"/>
      <color rgb="FFD3FFA7"/>
      <color rgb="FFFF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603250</xdr:colOff>
      <xdr:row>0</xdr:row>
      <xdr:rowOff>148167</xdr:rowOff>
    </xdr:from>
    <xdr:to>
      <xdr:col>0</xdr:col>
      <xdr:colOff>1862667</xdr:colOff>
      <xdr:row>4</xdr:row>
      <xdr:rowOff>169333</xdr:rowOff>
    </xdr:to>
    <xdr:pic>
      <xdr:nvPicPr>
        <xdr:cNvPr id="3" name="2 Imagen" descr="C:\Users\Pavilion g4-1087la\Dropbox\2017\Nueva Imagen\Logo Movitrans - Eficiencia en Movimient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148167"/>
          <a:ext cx="1259417" cy="6561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6" name="Tabla17" displayName="Tabla17" ref="O9:P21" totalsRowShown="0" headerRowDxfId="34" dataDxfId="33">
  <autoFilter ref="O9:P21"/>
  <tableColumns count="2">
    <tableColumn id="1" name="SIGLA" dataDxfId="32"/>
    <tableColumn id="2" name="AREA" dataDxfId="3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a28" displayName="Tabla28" ref="A9:M28" totalsRowShown="0" headerRowDxfId="30" dataDxfId="28" headerRowBorderDxfId="29" tableBorderDxfId="27">
  <autoFilter ref="A9:M28">
    <filterColumn colId="12">
      <filters>
        <filter val="SI"/>
      </filters>
    </filterColumn>
  </autoFilter>
  <sortState ref="A9:R73">
    <sortCondition ref="A73"/>
  </sortState>
  <tableColumns count="13">
    <tableColumn id="1" name="CARGO" dataDxfId="26"/>
    <tableColumn id="16" name="Exposición a extorsión y chantajes" dataDxfId="25"/>
    <tableColumn id="17" name="Sustracción de información confidencial" dataDxfId="24"/>
    <tableColumn id="18" name="Contaminación de carga Contenedor / Vehículo" dataDxfId="23"/>
    <tableColumn id="19" name="Sabotaje" dataDxfId="22"/>
    <tableColumn id="20" name="Suplantación" dataDxfId="21"/>
    <tableColumn id="21" name="Espionaje" dataDxfId="20"/>
    <tableColumn id="22" name="Manejo de Imagen" dataDxfId="19"/>
    <tableColumn id="23" name="Ingreso a las Instalaciones" dataDxfId="18"/>
    <tableColumn id="24" name="Lavado de Activos" dataDxfId="17"/>
    <tableColumn id="25" name="Fuga de Información" dataDxfId="16"/>
    <tableColumn id="26" name="TOTAL" dataDxfId="15">
      <calculatedColumnFormula>+SUM(Tabla28[[#This Row],[Exposición a extorsión y chantajes]:[Fuga de Información]])</calculatedColumnFormula>
    </tableColumn>
    <tableColumn id="27" name="CRITICO" dataDxfId="14">
      <calculatedColumnFormula>IF(Tabla28[[#This Row],[TOTAL]]&gt;46,"SI","NO")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8" name="Tabla39" displayName="Tabla39" ref="R9:U15" totalsRowShown="0" headerRowDxfId="13" dataDxfId="12">
  <autoFilter ref="R9:U15"/>
  <tableColumns count="4">
    <tableColumn id="1" name="VALORACION DEL RIESGO" dataDxfId="11"/>
    <tableColumn id="2" name="VALOR" dataDxfId="10"/>
    <tableColumn id="7" name="CRITICO" dataDxfId="9"/>
    <tableColumn id="8" name="NO CRITICO" dataDxfId="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a410" displayName="Tabla410" ref="W9:X14" totalsRowShown="0" headerRowDxfId="7" dataDxfId="6">
  <autoFilter ref="W9:X14"/>
  <tableColumns count="2">
    <tableColumn id="1" name="# ID." dataDxfId="5"/>
    <tableColumn id="2" name="SIGLA" dataDxfId="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a1611" displayName="Tabla1611" ref="O50:P62" totalsRowShown="0" headerRowDxfId="3" dataDxfId="2">
  <autoFilter ref="O50:P62"/>
  <tableColumns count="2">
    <tableColumn id="1" name="Columna1" dataDxfId="1"/>
    <tableColumn id="2" name="Columna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Z83"/>
  <sheetViews>
    <sheetView showGridLines="0" tabSelected="1" view="pageBreakPreview" zoomScale="90" zoomScaleNormal="85" zoomScaleSheetLayoutView="90" workbookViewId="0">
      <pane xSplit="1" ySplit="9" topLeftCell="B10" activePane="bottomRight" state="frozen"/>
      <selection pane="topRight" activeCell="B1" sqref="B1"/>
      <selection pane="bottomLeft" activeCell="A7" sqref="A7"/>
      <selection pane="bottomRight" activeCell="A15" sqref="A15"/>
    </sheetView>
  </sheetViews>
  <sheetFormatPr baseColWidth="10" defaultRowHeight="12.75" x14ac:dyDescent="0.2"/>
  <cols>
    <col min="1" max="1" width="39.7109375" style="3" customWidth="1"/>
    <col min="2" max="3" width="13.85546875" style="2" customWidth="1"/>
    <col min="4" max="4" width="13.7109375" style="2" customWidth="1"/>
    <col min="5" max="5" width="9.85546875" style="2" customWidth="1"/>
    <col min="6" max="6" width="12.7109375" style="2" customWidth="1"/>
    <col min="7" max="7" width="10" style="2" customWidth="1"/>
    <col min="8" max="8" width="10.42578125" style="2" customWidth="1"/>
    <col min="9" max="9" width="13.7109375" style="2" customWidth="1"/>
    <col min="10" max="10" width="10.42578125" style="2" customWidth="1"/>
    <col min="11" max="11" width="12.28515625" style="2" customWidth="1"/>
    <col min="12" max="12" width="8.42578125" style="2" customWidth="1"/>
    <col min="13" max="13" width="12" style="2" customWidth="1"/>
    <col min="14" max="14" width="9.42578125" style="2" bestFit="1" customWidth="1"/>
    <col min="15" max="15" width="8.28515625" style="2" customWidth="1"/>
    <col min="16" max="16" width="32" style="2" bestFit="1" customWidth="1"/>
    <col min="17" max="17" width="3.140625" style="2" customWidth="1"/>
    <col min="18" max="18" width="12.5703125" style="2" customWidth="1"/>
    <col min="19" max="19" width="16.140625" style="2" bestFit="1" customWidth="1"/>
    <col min="20" max="20" width="14.42578125" style="2" bestFit="1" customWidth="1"/>
    <col min="21" max="21" width="15.5703125" style="2" customWidth="1"/>
    <col min="22" max="22" width="4.5703125" style="2" customWidth="1"/>
    <col min="23" max="23" width="12.42578125" style="2" customWidth="1"/>
    <col min="24" max="24" width="11.42578125" style="2"/>
    <col min="25" max="25" width="3.85546875" style="2" customWidth="1"/>
    <col min="26" max="16384" width="11.42578125" style="2"/>
  </cols>
  <sheetData>
    <row r="5" spans="1:26" ht="15.75" customHeight="1" x14ac:dyDescent="0.2">
      <c r="A5" s="1"/>
    </row>
    <row r="6" spans="1:26" ht="15.75" customHeight="1" thickBot="1" x14ac:dyDescent="0.25">
      <c r="A6" s="34" t="s">
        <v>37</v>
      </c>
      <c r="B6" s="27" t="s">
        <v>24</v>
      </c>
      <c r="C6" s="28"/>
      <c r="D6" s="27" t="s">
        <v>25</v>
      </c>
      <c r="E6" s="28"/>
      <c r="F6" s="27" t="s">
        <v>26</v>
      </c>
      <c r="G6" s="28"/>
      <c r="H6" s="27" t="s">
        <v>27</v>
      </c>
      <c r="I6" s="28"/>
      <c r="J6" s="27" t="s">
        <v>28</v>
      </c>
      <c r="K6" s="28"/>
    </row>
    <row r="7" spans="1:26" ht="15.75" customHeight="1" thickTop="1" x14ac:dyDescent="0.2">
      <c r="A7" s="34"/>
      <c r="B7" s="29">
        <v>1</v>
      </c>
      <c r="C7" s="29"/>
      <c r="D7" s="29">
        <v>2</v>
      </c>
      <c r="E7" s="29"/>
      <c r="F7" s="29">
        <v>3</v>
      </c>
      <c r="G7" s="29"/>
      <c r="H7" s="29">
        <v>4</v>
      </c>
      <c r="I7" s="29"/>
      <c r="J7" s="29">
        <v>5</v>
      </c>
      <c r="K7" s="29"/>
      <c r="L7" s="30" t="s">
        <v>4</v>
      </c>
      <c r="M7" s="19" t="s">
        <v>2</v>
      </c>
    </row>
    <row r="8" spans="1:26" ht="15.75" customHeight="1" x14ac:dyDescent="0.2">
      <c r="B8" s="32" t="s">
        <v>36</v>
      </c>
      <c r="C8" s="33"/>
      <c r="D8" s="32" t="s">
        <v>35</v>
      </c>
      <c r="E8" s="33"/>
      <c r="F8" s="32" t="s">
        <v>34</v>
      </c>
      <c r="G8" s="33"/>
      <c r="H8" s="32" t="s">
        <v>33</v>
      </c>
      <c r="I8" s="33"/>
      <c r="J8" s="32" t="s">
        <v>32</v>
      </c>
      <c r="K8" s="33" t="s">
        <v>10</v>
      </c>
      <c r="L8" s="31"/>
      <c r="M8" s="20" t="s">
        <v>30</v>
      </c>
    </row>
    <row r="9" spans="1:26" s="5" customFormat="1" ht="50.25" customHeight="1" x14ac:dyDescent="0.2">
      <c r="A9" s="4" t="s">
        <v>38</v>
      </c>
      <c r="B9" s="16" t="s">
        <v>1</v>
      </c>
      <c r="C9" s="16" t="s">
        <v>5</v>
      </c>
      <c r="D9" s="16" t="s">
        <v>31</v>
      </c>
      <c r="E9" s="16" t="s">
        <v>6</v>
      </c>
      <c r="F9" s="16" t="s">
        <v>7</v>
      </c>
      <c r="G9" s="16" t="s">
        <v>0</v>
      </c>
      <c r="H9" s="16" t="s">
        <v>11</v>
      </c>
      <c r="I9" s="16" t="s">
        <v>12</v>
      </c>
      <c r="J9" s="16" t="s">
        <v>8</v>
      </c>
      <c r="K9" s="16" t="s">
        <v>9</v>
      </c>
      <c r="L9" s="16" t="s">
        <v>4</v>
      </c>
      <c r="M9" s="16" t="s">
        <v>2</v>
      </c>
      <c r="O9" s="7" t="s">
        <v>14</v>
      </c>
      <c r="P9" s="2" t="s">
        <v>13</v>
      </c>
      <c r="R9" s="17" t="s">
        <v>15</v>
      </c>
      <c r="S9" s="17" t="s">
        <v>29</v>
      </c>
      <c r="T9" s="17" t="s">
        <v>2</v>
      </c>
      <c r="U9" s="17" t="s">
        <v>16</v>
      </c>
      <c r="W9" s="5" t="s">
        <v>17</v>
      </c>
      <c r="X9" s="5" t="s">
        <v>14</v>
      </c>
      <c r="Z9" s="18" t="s">
        <v>3</v>
      </c>
    </row>
    <row r="10" spans="1:26" ht="15.75" hidden="1" customHeight="1" x14ac:dyDescent="0.2">
      <c r="A10" s="6" t="s">
        <v>39</v>
      </c>
      <c r="B10" s="7">
        <v>2</v>
      </c>
      <c r="C10" s="7">
        <v>2</v>
      </c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7">
        <v>2</v>
      </c>
      <c r="J10" s="7">
        <v>2</v>
      </c>
      <c r="K10" s="7">
        <v>2</v>
      </c>
      <c r="L10" s="7">
        <f>+SUM(Tabla28[[#This Row],[Exposición a extorsión y chantajes]:[Fuga de Información]])</f>
        <v>20</v>
      </c>
      <c r="M10" s="7" t="str">
        <f>IF(Tabla28[[#This Row],[TOTAL]]&gt;=30,"SI","NO")</f>
        <v>NO</v>
      </c>
      <c r="O10" s="7"/>
      <c r="R10" s="13"/>
      <c r="S10" s="13"/>
      <c r="T10" s="14"/>
      <c r="U10" s="14"/>
      <c r="Z10" s="18"/>
    </row>
    <row r="11" spans="1:26" ht="15.75" customHeight="1" x14ac:dyDescent="0.2">
      <c r="A11" s="6" t="s">
        <v>40</v>
      </c>
      <c r="B11" s="7">
        <v>4</v>
      </c>
      <c r="C11" s="7">
        <v>4</v>
      </c>
      <c r="D11" s="7">
        <v>2</v>
      </c>
      <c r="E11" s="7">
        <v>4</v>
      </c>
      <c r="F11" s="7">
        <v>3</v>
      </c>
      <c r="G11" s="7">
        <v>3</v>
      </c>
      <c r="H11" s="7">
        <v>3</v>
      </c>
      <c r="I11" s="7">
        <v>3</v>
      </c>
      <c r="J11" s="7">
        <v>3</v>
      </c>
      <c r="K11" s="7">
        <v>3</v>
      </c>
      <c r="L11" s="7">
        <f>+SUM(Tabla28[[#This Row],[Exposición a extorsión y chantajes]:[Fuga de Información]])</f>
        <v>32</v>
      </c>
      <c r="M11" s="7" t="str">
        <f>IF(Tabla28[[#This Row],[TOTAL]]&gt;=30,"SI","NO")</f>
        <v>SI</v>
      </c>
      <c r="O11" s="7"/>
      <c r="R11" s="15"/>
      <c r="S11" s="14"/>
      <c r="T11" s="14"/>
      <c r="U11" s="14"/>
    </row>
    <row r="12" spans="1:26" ht="15.75" hidden="1" customHeight="1" x14ac:dyDescent="0.2">
      <c r="A12" s="25" t="s">
        <v>53</v>
      </c>
      <c r="B12" s="7">
        <v>4</v>
      </c>
      <c r="C12" s="7">
        <v>4</v>
      </c>
      <c r="D12" s="7">
        <v>1</v>
      </c>
      <c r="E12" s="7">
        <v>1</v>
      </c>
      <c r="F12" s="7">
        <v>3</v>
      </c>
      <c r="G12" s="7">
        <v>3</v>
      </c>
      <c r="H12" s="7">
        <v>3</v>
      </c>
      <c r="I12" s="7">
        <v>3</v>
      </c>
      <c r="J12" s="7">
        <v>3</v>
      </c>
      <c r="K12" s="7">
        <v>3</v>
      </c>
      <c r="L12" s="7">
        <f>+SUM(Tabla28[[#This Row],[Exposición a extorsión y chantajes]:[Fuga de Información]])</f>
        <v>28</v>
      </c>
      <c r="M12" s="7" t="str">
        <f>IF(Tabla28[[#This Row],[TOTAL]]&gt;=30,"SI","NO")</f>
        <v>NO</v>
      </c>
      <c r="O12" s="7"/>
      <c r="R12" s="15"/>
      <c r="S12" s="14"/>
      <c r="T12" s="14"/>
      <c r="U12" s="14"/>
    </row>
    <row r="13" spans="1:26" ht="15.75" customHeight="1" x14ac:dyDescent="0.2">
      <c r="A13" s="25" t="s">
        <v>54</v>
      </c>
      <c r="B13" s="7">
        <v>4</v>
      </c>
      <c r="C13" s="7">
        <v>4</v>
      </c>
      <c r="D13" s="7">
        <v>2</v>
      </c>
      <c r="E13" s="7">
        <v>4</v>
      </c>
      <c r="F13" s="7">
        <v>3</v>
      </c>
      <c r="G13" s="7">
        <v>3</v>
      </c>
      <c r="H13" s="7">
        <v>3</v>
      </c>
      <c r="I13" s="7">
        <v>3</v>
      </c>
      <c r="J13" s="7">
        <v>3</v>
      </c>
      <c r="K13" s="7">
        <v>3</v>
      </c>
      <c r="L13" s="7">
        <f>+SUM(Tabla28[[#This Row],[Exposición a extorsión y chantajes]:[Fuga de Información]])</f>
        <v>32</v>
      </c>
      <c r="M13" s="7" t="str">
        <f>IF(Tabla28[[#This Row],[TOTAL]]&gt;=30,"SI","NO")</f>
        <v>SI</v>
      </c>
      <c r="O13" s="7"/>
      <c r="R13" s="15"/>
      <c r="S13" s="14"/>
      <c r="T13" s="14"/>
      <c r="U13" s="14"/>
    </row>
    <row r="14" spans="1:26" ht="15.75" hidden="1" customHeight="1" x14ac:dyDescent="0.2">
      <c r="A14" s="25" t="s">
        <v>55</v>
      </c>
      <c r="B14" s="7">
        <v>4</v>
      </c>
      <c r="C14" s="7">
        <v>4</v>
      </c>
      <c r="D14" s="7">
        <v>1</v>
      </c>
      <c r="E14" s="7">
        <v>1</v>
      </c>
      <c r="F14" s="7">
        <v>3</v>
      </c>
      <c r="G14" s="7">
        <v>3</v>
      </c>
      <c r="H14" s="7">
        <v>3</v>
      </c>
      <c r="I14" s="7">
        <v>3</v>
      </c>
      <c r="J14" s="7">
        <v>3</v>
      </c>
      <c r="K14" s="7">
        <v>3</v>
      </c>
      <c r="L14" s="7">
        <f>+SUM(Tabla28[[#This Row],[Exposición a extorsión y chantajes]:[Fuga de Información]])</f>
        <v>28</v>
      </c>
      <c r="M14" s="7" t="str">
        <f>IF(Tabla28[[#This Row],[TOTAL]]&gt;=30,"SI","NO")</f>
        <v>NO</v>
      </c>
      <c r="O14" s="7"/>
      <c r="R14" s="15"/>
      <c r="S14" s="14"/>
      <c r="T14" s="14"/>
      <c r="U14" s="14"/>
    </row>
    <row r="15" spans="1:26" ht="15.75" customHeight="1" x14ac:dyDescent="0.2">
      <c r="A15" s="6" t="s">
        <v>56</v>
      </c>
      <c r="B15" s="7">
        <v>4</v>
      </c>
      <c r="C15" s="7">
        <v>4</v>
      </c>
      <c r="D15" s="7">
        <v>2</v>
      </c>
      <c r="E15" s="7">
        <v>4</v>
      </c>
      <c r="F15" s="7">
        <v>3</v>
      </c>
      <c r="G15" s="7">
        <v>3</v>
      </c>
      <c r="H15" s="7">
        <v>3</v>
      </c>
      <c r="I15" s="7">
        <v>3</v>
      </c>
      <c r="J15" s="7">
        <v>3</v>
      </c>
      <c r="K15" s="7">
        <v>3</v>
      </c>
      <c r="L15" s="7">
        <f>+SUM(Tabla28[[#This Row],[Exposición a extorsión y chantajes]:[Fuga de Información]])</f>
        <v>32</v>
      </c>
      <c r="M15" s="7" t="str">
        <f>IF(Tabla28[[#This Row],[TOTAL]]&gt;=30,"SI","NO")</f>
        <v>SI</v>
      </c>
      <c r="O15" s="7"/>
      <c r="R15" s="15"/>
      <c r="S15" s="14"/>
      <c r="T15" s="14"/>
      <c r="U15" s="14"/>
    </row>
    <row r="16" spans="1:26" ht="15.75" customHeight="1" x14ac:dyDescent="0.2">
      <c r="A16" s="6" t="s">
        <v>58</v>
      </c>
      <c r="B16" s="7">
        <v>4</v>
      </c>
      <c r="C16" s="7">
        <v>4</v>
      </c>
      <c r="D16" s="7">
        <v>2</v>
      </c>
      <c r="E16" s="7">
        <v>4</v>
      </c>
      <c r="F16" s="7">
        <v>2</v>
      </c>
      <c r="G16" s="7">
        <v>2</v>
      </c>
      <c r="H16" s="7">
        <v>4</v>
      </c>
      <c r="I16" s="7">
        <v>4</v>
      </c>
      <c r="J16" s="7">
        <v>2</v>
      </c>
      <c r="K16" s="7">
        <v>4</v>
      </c>
      <c r="L16" s="7">
        <f>+SUM(Tabla28[[#This Row],[Exposición a extorsión y chantajes]:[Fuga de Información]])</f>
        <v>32</v>
      </c>
      <c r="M16" s="7" t="str">
        <f>IF(Tabla28[[#This Row],[TOTAL]]&gt;=30,"SI","NO")</f>
        <v>SI</v>
      </c>
      <c r="O16" s="7"/>
    </row>
    <row r="17" spans="1:19" ht="15.75" hidden="1" customHeight="1" x14ac:dyDescent="0.2">
      <c r="A17" s="6" t="s">
        <v>41</v>
      </c>
      <c r="B17" s="7">
        <v>4</v>
      </c>
      <c r="C17" s="7">
        <v>4</v>
      </c>
      <c r="D17" s="7">
        <v>1</v>
      </c>
      <c r="E17" s="7">
        <v>1</v>
      </c>
      <c r="F17" s="7">
        <v>3</v>
      </c>
      <c r="G17" s="7">
        <v>3</v>
      </c>
      <c r="H17" s="7">
        <v>3</v>
      </c>
      <c r="I17" s="7">
        <v>5</v>
      </c>
      <c r="J17" s="7">
        <v>2</v>
      </c>
      <c r="K17" s="7">
        <v>2</v>
      </c>
      <c r="L17" s="7">
        <f>+SUM(Tabla28[[#This Row],[Exposición a extorsión y chantajes]:[Fuga de Información]])</f>
        <v>28</v>
      </c>
      <c r="M17" s="7" t="str">
        <f>IF(Tabla28[[#This Row],[TOTAL]]&gt;=30,"SI","NO")</f>
        <v>NO</v>
      </c>
      <c r="O17" s="7"/>
    </row>
    <row r="18" spans="1:19" ht="15.75" hidden="1" customHeight="1" x14ac:dyDescent="0.2">
      <c r="A18" s="6" t="s">
        <v>60</v>
      </c>
      <c r="B18" s="7">
        <v>4</v>
      </c>
      <c r="C18" s="7">
        <v>4</v>
      </c>
      <c r="D18" s="7">
        <v>2</v>
      </c>
      <c r="E18" s="7">
        <v>4</v>
      </c>
      <c r="F18" s="7">
        <v>3</v>
      </c>
      <c r="G18" s="7">
        <v>2</v>
      </c>
      <c r="H18" s="7">
        <v>2</v>
      </c>
      <c r="I18" s="7">
        <v>4</v>
      </c>
      <c r="J18" s="7">
        <v>2</v>
      </c>
      <c r="K18" s="7">
        <v>2</v>
      </c>
      <c r="L18" s="7">
        <f>+SUM(Tabla28[[#This Row],[Exposición a extorsión y chantajes]:[Fuga de Información]])</f>
        <v>29</v>
      </c>
      <c r="M18" s="7" t="str">
        <f>IF(Tabla28[[#This Row],[TOTAL]]&gt;=30,"SI","NO")</f>
        <v>NO</v>
      </c>
      <c r="O18" s="7"/>
    </row>
    <row r="19" spans="1:19" ht="15.75" hidden="1" customHeight="1" x14ac:dyDescent="0.2">
      <c r="A19" s="6" t="s">
        <v>59</v>
      </c>
      <c r="B19" s="7">
        <v>2</v>
      </c>
      <c r="C19" s="7">
        <v>2</v>
      </c>
      <c r="D19" s="7">
        <v>2</v>
      </c>
      <c r="E19" s="7">
        <v>2</v>
      </c>
      <c r="F19" s="7">
        <v>2</v>
      </c>
      <c r="G19" s="7">
        <v>2</v>
      </c>
      <c r="H19" s="7">
        <v>2</v>
      </c>
      <c r="I19" s="7">
        <v>2</v>
      </c>
      <c r="J19" s="7">
        <v>2</v>
      </c>
      <c r="K19" s="7">
        <v>2</v>
      </c>
      <c r="L19" s="7">
        <f>+SUM(Tabla28[[#This Row],[Exposición a extorsión y chantajes]:[Fuga de Información]])</f>
        <v>20</v>
      </c>
      <c r="M19" s="7" t="str">
        <f>IF(Tabla28[[#This Row],[TOTAL]]&gt;=30,"SI","NO")</f>
        <v>NO</v>
      </c>
      <c r="O19" s="7"/>
    </row>
    <row r="20" spans="1:19" ht="15.75" hidden="1" customHeight="1" x14ac:dyDescent="0.2">
      <c r="A20" s="6" t="s">
        <v>42</v>
      </c>
      <c r="B20" s="7">
        <v>2</v>
      </c>
      <c r="C20" s="7">
        <v>2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f>+SUM(Tabla28[[#This Row],[Exposición a extorsión y chantajes]:[Fuga de Información]])</f>
        <v>20</v>
      </c>
      <c r="M20" s="7" t="str">
        <f>IF(Tabla28[[#This Row],[TOTAL]]&gt;=30,"SI","NO")</f>
        <v>NO</v>
      </c>
      <c r="O20" s="7"/>
    </row>
    <row r="21" spans="1:19" ht="15.75" customHeight="1" x14ac:dyDescent="0.2">
      <c r="A21" s="6" t="s">
        <v>43</v>
      </c>
      <c r="B21" s="7">
        <v>4</v>
      </c>
      <c r="C21" s="7">
        <v>4</v>
      </c>
      <c r="D21" s="7">
        <v>4</v>
      </c>
      <c r="E21" s="7">
        <v>4</v>
      </c>
      <c r="F21" s="7">
        <v>4</v>
      </c>
      <c r="G21" s="7">
        <v>4</v>
      </c>
      <c r="H21" s="7">
        <v>2</v>
      </c>
      <c r="I21" s="7">
        <v>3</v>
      </c>
      <c r="J21" s="7">
        <v>2</v>
      </c>
      <c r="K21" s="7">
        <v>2</v>
      </c>
      <c r="L21" s="7">
        <f>+SUM(Tabla28[[#This Row],[Exposición a extorsión y chantajes]:[Fuga de Información]])</f>
        <v>33</v>
      </c>
      <c r="M21" s="7" t="str">
        <f>IF(Tabla28[[#This Row],[TOTAL]]&gt;=30,"SI","NO")</f>
        <v>SI</v>
      </c>
      <c r="O21" s="7"/>
    </row>
    <row r="22" spans="1:19" ht="15.75" hidden="1" customHeight="1" x14ac:dyDescent="0.2">
      <c r="A22" s="6" t="s">
        <v>44</v>
      </c>
      <c r="B22" s="7">
        <v>3</v>
      </c>
      <c r="C22" s="7">
        <v>4</v>
      </c>
      <c r="D22" s="7">
        <v>2</v>
      </c>
      <c r="E22" s="7">
        <v>3</v>
      </c>
      <c r="F22" s="7">
        <v>3</v>
      </c>
      <c r="G22" s="7">
        <v>4</v>
      </c>
      <c r="H22" s="7">
        <v>3</v>
      </c>
      <c r="I22" s="7">
        <v>3</v>
      </c>
      <c r="J22" s="7">
        <v>2</v>
      </c>
      <c r="K22" s="7">
        <v>2</v>
      </c>
      <c r="L22" s="7">
        <f>+SUM(Tabla28[[#This Row],[Exposición a extorsión y chantajes]:[Fuga de Información]])</f>
        <v>29</v>
      </c>
      <c r="M22" s="7" t="str">
        <f>IF(Tabla28[[#This Row],[TOTAL]]&gt;=30,"SI","NO")</f>
        <v>NO</v>
      </c>
    </row>
    <row r="23" spans="1:19" ht="15.75" hidden="1" customHeight="1" x14ac:dyDescent="0.2">
      <c r="A23" s="25" t="s">
        <v>57</v>
      </c>
      <c r="B23" s="7">
        <v>2</v>
      </c>
      <c r="C23" s="7">
        <v>4</v>
      </c>
      <c r="D23" s="7">
        <v>1</v>
      </c>
      <c r="E23" s="7">
        <v>1</v>
      </c>
      <c r="F23" s="7">
        <v>2</v>
      </c>
      <c r="G23" s="7">
        <v>4</v>
      </c>
      <c r="H23" s="7">
        <v>3</v>
      </c>
      <c r="I23" s="7">
        <v>3</v>
      </c>
      <c r="J23" s="7">
        <v>2</v>
      </c>
      <c r="K23" s="7">
        <v>4</v>
      </c>
      <c r="L23" s="7">
        <f>+SUM(Tabla28[[#This Row],[Exposición a extorsión y chantajes]:[Fuga de Información]])</f>
        <v>26</v>
      </c>
      <c r="M23" s="7" t="str">
        <f>IF(Tabla28[[#This Row],[TOTAL]]&gt;=30,"SI","NO")</f>
        <v>NO</v>
      </c>
    </row>
    <row r="24" spans="1:19" ht="15.75" hidden="1" customHeight="1" x14ac:dyDescent="0.2">
      <c r="A24" s="25" t="s">
        <v>45</v>
      </c>
      <c r="B24" s="7">
        <v>2</v>
      </c>
      <c r="C24" s="7">
        <v>4</v>
      </c>
      <c r="D24" s="7">
        <v>2</v>
      </c>
      <c r="E24" s="7">
        <v>3</v>
      </c>
      <c r="F24" s="7">
        <v>4</v>
      </c>
      <c r="G24" s="7">
        <v>4</v>
      </c>
      <c r="H24" s="7">
        <v>2</v>
      </c>
      <c r="I24" s="7">
        <v>2</v>
      </c>
      <c r="J24" s="7">
        <v>2</v>
      </c>
      <c r="K24" s="7">
        <v>2</v>
      </c>
      <c r="L24" s="7">
        <f>+SUM(Tabla28[[#This Row],[Exposición a extorsión y chantajes]:[Fuga de Información]])</f>
        <v>27</v>
      </c>
      <c r="M24" s="7" t="str">
        <f>IF(Tabla28[[#This Row],[TOTAL]]&gt;=30,"SI","NO")</f>
        <v>NO</v>
      </c>
      <c r="O24" s="26"/>
      <c r="P24" s="26"/>
      <c r="Q24" s="26"/>
      <c r="R24" s="26"/>
      <c r="S24" s="26"/>
    </row>
    <row r="25" spans="1:19" ht="15.75" hidden="1" customHeight="1" x14ac:dyDescent="0.2">
      <c r="A25" s="25" t="s">
        <v>46</v>
      </c>
      <c r="B25" s="7">
        <v>2</v>
      </c>
      <c r="C25" s="7">
        <v>4</v>
      </c>
      <c r="D25" s="7">
        <v>2</v>
      </c>
      <c r="E25" s="7">
        <v>2</v>
      </c>
      <c r="F25" s="7">
        <v>4</v>
      </c>
      <c r="G25" s="7">
        <v>4</v>
      </c>
      <c r="H25" s="7">
        <v>2</v>
      </c>
      <c r="I25" s="7">
        <v>2</v>
      </c>
      <c r="J25" s="7">
        <v>2</v>
      </c>
      <c r="K25" s="7">
        <v>2</v>
      </c>
      <c r="L25" s="7">
        <f>+SUM(Tabla28[[#This Row],[Exposición a extorsión y chantajes]:[Fuga de Información]])</f>
        <v>26</v>
      </c>
      <c r="M25" s="7" t="str">
        <f>IF(Tabla28[[#This Row],[TOTAL]]&gt;=30,"SI","NO")</f>
        <v>NO</v>
      </c>
      <c r="O25" s="26"/>
      <c r="P25" s="26"/>
      <c r="Q25" s="26"/>
      <c r="R25" s="26"/>
      <c r="S25" s="26"/>
    </row>
    <row r="26" spans="1:19" ht="15.75" hidden="1" customHeight="1" x14ac:dyDescent="0.2">
      <c r="A26" s="25" t="s">
        <v>47</v>
      </c>
      <c r="B26" s="7">
        <v>2</v>
      </c>
      <c r="C26" s="7">
        <v>4</v>
      </c>
      <c r="D26" s="7">
        <v>1</v>
      </c>
      <c r="E26" s="7">
        <v>1</v>
      </c>
      <c r="F26" s="7">
        <v>4</v>
      </c>
      <c r="G26" s="7">
        <v>4</v>
      </c>
      <c r="H26" s="7">
        <v>4</v>
      </c>
      <c r="I26" s="7">
        <v>4</v>
      </c>
      <c r="J26" s="7">
        <v>2</v>
      </c>
      <c r="K26" s="7">
        <v>2</v>
      </c>
      <c r="L26" s="7">
        <f>+SUM(Tabla28[[#This Row],[Exposición a extorsión y chantajes]:[Fuga de Información]])</f>
        <v>28</v>
      </c>
      <c r="M26" s="7" t="str">
        <f>IF(Tabla28[[#This Row],[TOTAL]]&gt;=30,"SI","NO")</f>
        <v>NO</v>
      </c>
      <c r="O26" s="10"/>
      <c r="P26" s="8"/>
      <c r="Q26" s="11"/>
      <c r="R26" s="12"/>
      <c r="S26" s="12"/>
    </row>
    <row r="27" spans="1:19" ht="15.75" customHeight="1" x14ac:dyDescent="0.2">
      <c r="A27" s="25" t="s">
        <v>52</v>
      </c>
      <c r="B27" s="7">
        <v>4</v>
      </c>
      <c r="C27" s="7">
        <v>4</v>
      </c>
      <c r="D27" s="7">
        <v>4</v>
      </c>
      <c r="E27" s="7">
        <v>4</v>
      </c>
      <c r="F27" s="7">
        <v>4</v>
      </c>
      <c r="G27" s="7">
        <v>4</v>
      </c>
      <c r="H27" s="7">
        <v>4</v>
      </c>
      <c r="I27" s="7">
        <v>4</v>
      </c>
      <c r="J27" s="7">
        <v>3</v>
      </c>
      <c r="K27" s="7">
        <v>3</v>
      </c>
      <c r="L27" s="7">
        <f>+SUM(Tabla28[[#This Row],[Exposición a extorsión y chantajes]:[Fuga de Información]])</f>
        <v>38</v>
      </c>
      <c r="M27" s="7" t="str">
        <f>IF(Tabla28[[#This Row],[TOTAL]]&gt;=30,"SI","NO")</f>
        <v>SI</v>
      </c>
      <c r="O27" s="10"/>
      <c r="P27" s="8"/>
      <c r="Q27" s="11"/>
      <c r="R27" s="12"/>
      <c r="S27" s="12"/>
    </row>
    <row r="28" spans="1:19" ht="15.75" hidden="1" customHeight="1" x14ac:dyDescent="0.2">
      <c r="A28" s="25" t="s">
        <v>48</v>
      </c>
      <c r="B28" s="7">
        <v>4</v>
      </c>
      <c r="C28" s="7">
        <v>2</v>
      </c>
      <c r="D28" s="7">
        <v>1</v>
      </c>
      <c r="E28" s="7">
        <v>1</v>
      </c>
      <c r="F28" s="7">
        <v>4</v>
      </c>
      <c r="G28" s="7">
        <v>2</v>
      </c>
      <c r="H28" s="7">
        <v>2</v>
      </c>
      <c r="I28" s="7">
        <v>4</v>
      </c>
      <c r="J28" s="7">
        <v>2</v>
      </c>
      <c r="K28" s="7">
        <v>2</v>
      </c>
      <c r="L28" s="7">
        <f>+SUM(Tabla28[[#This Row],[Exposición a extorsión y chantajes]:[Fuga de Información]])</f>
        <v>24</v>
      </c>
      <c r="M28" s="7" t="str">
        <f>IF(Tabla28[[#This Row],[TOTAL]]&gt;=30,"SI","NO")</f>
        <v>NO</v>
      </c>
      <c r="O28" s="8"/>
      <c r="P28" s="8"/>
      <c r="Q28" s="9"/>
      <c r="R28" s="8"/>
      <c r="S28" s="8"/>
    </row>
    <row r="29" spans="1:19" ht="15.75" customHeight="1" x14ac:dyDescent="0.2">
      <c r="A29" s="2"/>
      <c r="O29" s="8"/>
      <c r="P29" s="8"/>
      <c r="Q29" s="9"/>
      <c r="R29" s="8"/>
      <c r="S29" s="8"/>
    </row>
    <row r="30" spans="1:19" ht="15.75" customHeight="1" x14ac:dyDescent="0.2">
      <c r="A30" s="35" t="s">
        <v>51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7"/>
      <c r="O30" s="8"/>
      <c r="P30" s="8"/>
      <c r="Q30" s="9"/>
      <c r="R30" s="8"/>
      <c r="S30" s="8"/>
    </row>
    <row r="31" spans="1:19" ht="15.75" customHeight="1" x14ac:dyDescent="0.2">
      <c r="A31" s="2"/>
    </row>
    <row r="32" spans="1:19" ht="15.75" customHeight="1" x14ac:dyDescent="0.2">
      <c r="A32" s="2"/>
    </row>
    <row r="33" spans="1:1" ht="15.75" customHeight="1" x14ac:dyDescent="0.2">
      <c r="A33" s="2"/>
    </row>
    <row r="34" spans="1:1" ht="15.75" customHeight="1" x14ac:dyDescent="0.2">
      <c r="A34" s="2"/>
    </row>
    <row r="35" spans="1:1" ht="15.75" customHeight="1" x14ac:dyDescent="0.2">
      <c r="A35" s="2"/>
    </row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spans="15:16" ht="15.75" customHeight="1" x14ac:dyDescent="0.2"/>
    <row r="50" spans="15:16" ht="15.75" customHeight="1" x14ac:dyDescent="0.2">
      <c r="O50" s="2" t="s">
        <v>49</v>
      </c>
      <c r="P50" s="2" t="s">
        <v>50</v>
      </c>
    </row>
    <row r="51" spans="15:16" ht="15.75" customHeight="1" x14ac:dyDescent="0.2">
      <c r="O51" s="7"/>
    </row>
    <row r="52" spans="15:16" ht="15.75" customHeight="1" x14ac:dyDescent="0.2">
      <c r="O52" s="7"/>
    </row>
    <row r="53" spans="15:16" ht="15.75" customHeight="1" x14ac:dyDescent="0.2">
      <c r="O53" s="7"/>
    </row>
    <row r="54" spans="15:16" ht="15.75" customHeight="1" x14ac:dyDescent="0.2">
      <c r="O54" s="7"/>
    </row>
    <row r="55" spans="15:16" ht="15.75" customHeight="1" x14ac:dyDescent="0.2">
      <c r="O55" s="7"/>
    </row>
    <row r="56" spans="15:16" ht="15.75" customHeight="1" x14ac:dyDescent="0.2">
      <c r="O56" s="7"/>
    </row>
    <row r="57" spans="15:16" ht="15.75" customHeight="1" x14ac:dyDescent="0.2">
      <c r="O57" s="7"/>
    </row>
    <row r="58" spans="15:16" ht="15.75" customHeight="1" x14ac:dyDescent="0.2">
      <c r="O58" s="7"/>
    </row>
    <row r="59" spans="15:16" ht="15.75" customHeight="1" x14ac:dyDescent="0.2">
      <c r="O59" s="7"/>
    </row>
    <row r="60" spans="15:16" ht="15.75" customHeight="1" x14ac:dyDescent="0.2">
      <c r="O60" s="7" t="s">
        <v>18</v>
      </c>
      <c r="P60" s="2" t="s">
        <v>19</v>
      </c>
    </row>
    <row r="61" spans="15:16" ht="15.75" customHeight="1" x14ac:dyDescent="0.2">
      <c r="O61" s="7" t="s">
        <v>20</v>
      </c>
      <c r="P61" s="2" t="s">
        <v>21</v>
      </c>
    </row>
    <row r="62" spans="15:16" ht="15.75" customHeight="1" x14ac:dyDescent="0.2">
      <c r="O62" s="7" t="s">
        <v>22</v>
      </c>
      <c r="P62" s="2" t="s">
        <v>23</v>
      </c>
    </row>
    <row r="63" spans="15:16" ht="15.75" customHeight="1" x14ac:dyDescent="0.2"/>
    <row r="64" spans="15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</sheetData>
  <mergeCells count="19">
    <mergeCell ref="J8:K8"/>
    <mergeCell ref="A6:A7"/>
    <mergeCell ref="A30:M30"/>
    <mergeCell ref="O24:S2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L7:L8"/>
    <mergeCell ref="B8:C8"/>
    <mergeCell ref="D8:E8"/>
    <mergeCell ref="F8:G8"/>
    <mergeCell ref="H8:I8"/>
  </mergeCells>
  <dataValidations count="1">
    <dataValidation type="list" allowBlank="1" showErrorMessage="1" errorTitle="CALIFICACION RIESGO" error="ELIJA UNA CALIFICACION PARA EL RIESGO ANUNCIADO DE LA LISTA DESPLEGLABLE" promptTitle="CALIFICACION DE RIESGO" sqref="B10:K28">
      <formula1>$B$7:$K$7</formula1>
    </dataValidation>
  </dataValidations>
  <pageMargins left="0.7" right="0.7" top="0.75" bottom="0.75" header="0.3" footer="0.3"/>
  <pageSetup paperSize="5" scale="47" orientation="landscape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4"/>
  <sheetViews>
    <sheetView workbookViewId="0">
      <selection activeCell="G7" sqref="G7:G8"/>
    </sheetView>
  </sheetViews>
  <sheetFormatPr baseColWidth="10" defaultRowHeight="12.75" x14ac:dyDescent="0.2"/>
  <cols>
    <col min="3" max="3" width="36.85546875" customWidth="1"/>
    <col min="4" max="4" width="32.5703125" customWidth="1"/>
  </cols>
  <sheetData>
    <row r="6" spans="3:4" ht="15" x14ac:dyDescent="0.2">
      <c r="C6" s="38"/>
      <c r="D6" s="21"/>
    </row>
    <row r="7" spans="3:4" ht="15" x14ac:dyDescent="0.2">
      <c r="C7" s="39"/>
      <c r="D7" s="22"/>
    </row>
    <row r="8" spans="3:4" ht="14.25" x14ac:dyDescent="0.2">
      <c r="C8" s="23"/>
      <c r="D8" s="24"/>
    </row>
    <row r="9" spans="3:4" ht="14.25" x14ac:dyDescent="0.2">
      <c r="C9" s="23"/>
      <c r="D9" s="24"/>
    </row>
    <row r="10" spans="3:4" ht="14.25" x14ac:dyDescent="0.2">
      <c r="C10" s="23"/>
      <c r="D10" s="24"/>
    </row>
    <row r="11" spans="3:4" ht="14.25" x14ac:dyDescent="0.2">
      <c r="C11" s="23"/>
      <c r="D11" s="24"/>
    </row>
    <row r="12" spans="3:4" ht="14.25" x14ac:dyDescent="0.2">
      <c r="C12" s="23"/>
      <c r="D12" s="24"/>
    </row>
    <row r="13" spans="3:4" ht="14.25" x14ac:dyDescent="0.2">
      <c r="C13" s="40"/>
      <c r="D13" s="24"/>
    </row>
    <row r="14" spans="3:4" ht="14.25" x14ac:dyDescent="0.2">
      <c r="C14" s="41"/>
      <c r="D14" s="24"/>
    </row>
  </sheetData>
  <mergeCells count="2">
    <mergeCell ref="C6:C7"/>
    <mergeCell ref="C13:C1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MATRIZ DE CARGOS</vt:lpstr>
      <vt:lpstr>Hoja1</vt:lpstr>
      <vt:lpstr>'MATRIZ DE CARGOS'!Área_de_impresión</vt:lpstr>
    </vt:vector>
  </TitlesOfParts>
  <Company>Basc del Pacifico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y Desarrollo</dc:creator>
  <cp:lastModifiedBy>Movitrans</cp:lastModifiedBy>
  <cp:lastPrinted>2018-02-15T21:42:52Z</cp:lastPrinted>
  <dcterms:created xsi:type="dcterms:W3CDTF">2007-01-24T03:01:15Z</dcterms:created>
  <dcterms:modified xsi:type="dcterms:W3CDTF">2018-06-21T20:07:17Z</dcterms:modified>
</cp:coreProperties>
</file>