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Nauka\Projekty\si3\SI3_4\benchmark\"/>
    </mc:Choice>
  </mc:AlternateContent>
  <xr:revisionPtr revIDLastSave="0" documentId="13_ncr:1_{6107BB50-03A5-48AE-B9C0-BD9B21953A05}" xr6:coauthVersionLast="47" xr6:coauthVersionMax="47" xr10:uidLastSave="{00000000-0000-0000-0000-000000000000}"/>
  <bookViews>
    <workbookView xWindow="-108" yWindow="-108" windowWidth="30936" windowHeight="16776" xr2:uid="{06391A13-5B1B-4378-9CEA-CCCBCADE13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K2" i="1"/>
  <c r="L1" i="1"/>
  <c r="M1" i="1"/>
  <c r="N1" i="1"/>
  <c r="O1" i="1"/>
  <c r="P1" i="1"/>
  <c r="K1" i="1"/>
  <c r="B33" i="1" l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A41" i="1"/>
  <c r="A42" i="1"/>
  <c r="A43" i="1"/>
  <c r="A44" i="1"/>
  <c r="A45" i="1"/>
  <c r="A46" i="1"/>
  <c r="A47" i="1"/>
  <c r="A48" i="1"/>
  <c r="A33" i="1"/>
  <c r="A34" i="1"/>
  <c r="A35" i="1"/>
  <c r="A36" i="1"/>
  <c r="A37" i="1"/>
  <c r="A38" i="1"/>
  <c r="A39" i="1"/>
  <c r="A40" i="1"/>
  <c r="E25" i="1"/>
  <c r="E26" i="1"/>
  <c r="E27" i="1"/>
  <c r="E28" i="1"/>
  <c r="E29" i="1"/>
  <c r="E30" i="1"/>
  <c r="E31" i="1"/>
  <c r="E32" i="1"/>
  <c r="B30" i="1"/>
  <c r="C30" i="1"/>
  <c r="D30" i="1"/>
  <c r="B31" i="1"/>
  <c r="C31" i="1"/>
  <c r="D31" i="1"/>
  <c r="B32" i="1"/>
  <c r="C32" i="1"/>
  <c r="D32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A31" i="1"/>
  <c r="A32" i="1"/>
  <c r="A30" i="1"/>
  <c r="A26" i="1"/>
  <c r="A27" i="1"/>
  <c r="A28" i="1"/>
  <c r="A29" i="1"/>
  <c r="A25" i="1"/>
  <c r="B22" i="1"/>
  <c r="C22" i="1"/>
  <c r="D22" i="1"/>
  <c r="B23" i="1"/>
  <c r="C23" i="1"/>
  <c r="D23" i="1"/>
  <c r="B24" i="1"/>
  <c r="C24" i="1"/>
  <c r="D24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A18" i="1"/>
  <c r="A19" i="1"/>
  <c r="A20" i="1"/>
  <c r="A21" i="1"/>
  <c r="A17" i="1"/>
  <c r="A9" i="1"/>
  <c r="A22" i="1"/>
  <c r="A23" i="1"/>
  <c r="A24" i="1"/>
  <c r="A15" i="1"/>
  <c r="A16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A14" i="1"/>
  <c r="A10" i="1"/>
  <c r="A11" i="1"/>
  <c r="A12" i="1"/>
  <c r="A13" i="1"/>
  <c r="D1" i="1"/>
  <c r="D2" i="1"/>
  <c r="D3" i="1"/>
  <c r="D4" i="1"/>
  <c r="D5" i="1"/>
  <c r="C2" i="1"/>
  <c r="C3" i="1"/>
  <c r="C4" i="1"/>
  <c r="C5" i="1"/>
  <c r="C1" i="1"/>
  <c r="B6" i="1"/>
  <c r="B7" i="1"/>
  <c r="B8" i="1"/>
  <c r="C6" i="1"/>
  <c r="D6" i="1"/>
  <c r="C7" i="1"/>
  <c r="D7" i="1"/>
  <c r="C8" i="1"/>
  <c r="D8" i="1"/>
  <c r="A6" i="1"/>
  <c r="A7" i="1"/>
  <c r="A8" i="1"/>
</calcChain>
</file>

<file path=xl/sharedStrings.xml><?xml version="1.0" encoding="utf-8"?>
<sst xmlns="http://schemas.openxmlformats.org/spreadsheetml/2006/main" count="189" uniqueCount="70">
  <si>
    <t>Benchmark iterations: 25</t>
  </si>
  <si>
    <t>Algorithm used: Min-Max</t>
  </si>
  <si>
    <t>Heuristic used: None</t>
  </si>
  <si>
    <t>1st AI depth: 1</t>
  </si>
  <si>
    <t>2nd AI depth: 1</t>
  </si>
  <si>
    <t>0.896</t>
  </si>
  <si>
    <t>0.035</t>
  </si>
  <si>
    <t>1st AI depth: 4</t>
  </si>
  <si>
    <t>2nd AI depth: 4</t>
  </si>
  <si>
    <t>3.139</t>
  </si>
  <si>
    <t>0.125</t>
  </si>
  <si>
    <t>1st AI depth: 6</t>
  </si>
  <si>
    <t>2nd AI depth: 6</t>
  </si>
  <si>
    <t>81.973</t>
  </si>
  <si>
    <t>3.278</t>
  </si>
  <si>
    <t>39.384</t>
  </si>
  <si>
    <t>1.575</t>
  </si>
  <si>
    <t>Heuristic used: Random Equal</t>
  </si>
  <si>
    <t>0.901</t>
  </si>
  <si>
    <t>0.036</t>
  </si>
  <si>
    <t>3.643</t>
  </si>
  <si>
    <t>0.145</t>
  </si>
  <si>
    <t>123.86</t>
  </si>
  <si>
    <t>4.954</t>
  </si>
  <si>
    <t>55.294</t>
  </si>
  <si>
    <t>2.211</t>
  </si>
  <si>
    <t>Heuristic used: Middle First</t>
  </si>
  <si>
    <t>0.804</t>
  </si>
  <si>
    <t>0.032</t>
  </si>
  <si>
    <t>2.697</t>
  </si>
  <si>
    <t>0.107</t>
  </si>
  <si>
    <t>88.096</t>
  </si>
  <si>
    <t>3.523</t>
  </si>
  <si>
    <t>36.901</t>
  </si>
  <si>
    <t>1.476</t>
  </si>
  <si>
    <t>Algorithm used: Min-Max + Alpha Beta</t>
  </si>
  <si>
    <t>0.726</t>
  </si>
  <si>
    <t>0.029</t>
  </si>
  <si>
    <t>0.941</t>
  </si>
  <si>
    <t>0.037</t>
  </si>
  <si>
    <t>1st AI depth: 7</t>
  </si>
  <si>
    <t>2nd AI depth: 7</t>
  </si>
  <si>
    <t>18.211</t>
  </si>
  <si>
    <t>0.728</t>
  </si>
  <si>
    <t>1st AI depth: 9</t>
  </si>
  <si>
    <t>2nd AI depth: 9</t>
  </si>
  <si>
    <t>395.532</t>
  </si>
  <si>
    <t>15.821</t>
  </si>
  <si>
    <t>272.139</t>
  </si>
  <si>
    <t>10.885</t>
  </si>
  <si>
    <t>0.788</t>
  </si>
  <si>
    <t>0.031</t>
  </si>
  <si>
    <t>0.978</t>
  </si>
  <si>
    <t>0.039</t>
  </si>
  <si>
    <t>26.917</t>
  </si>
  <si>
    <t>1.076</t>
  </si>
  <si>
    <t>380.807</t>
  </si>
  <si>
    <t>15.232</t>
  </si>
  <si>
    <t>218.636</t>
  </si>
  <si>
    <t>8.745</t>
  </si>
  <si>
    <t>0.713</t>
  </si>
  <si>
    <t>0.028</t>
  </si>
  <si>
    <t>1.049</t>
  </si>
  <si>
    <t>0.041</t>
  </si>
  <si>
    <t>28.368</t>
  </si>
  <si>
    <t>1.134</t>
  </si>
  <si>
    <t>475.046</t>
  </si>
  <si>
    <t>19.001</t>
  </si>
  <si>
    <t>265.587</t>
  </si>
  <si>
    <t>10.623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</si>
</sst>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</a:t>
            </a:r>
          </a:p>
          <a:p>
            <a:pPr>
              <a:defRPr/>
            </a:pPr>
            <a:r>
              <a:rPr lang="pl-PL" baseline="0"/>
              <a:t>heurystyka: brak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052622828794669E-2"/>
                  <c:y val="-6.4388248960368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2-4A17-8EDE-03932EA153FA}"/>
                </c:ext>
              </c:extLst>
            </c:dLbl>
            <c:dLbl>
              <c:idx val="1"/>
              <c:layout>
                <c:manualLayout>
                  <c:x val="-2.9955599170581597E-2"/>
                  <c:y val="-3.5223073404766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2-4A17-8EDE-03932EA15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Arkusz1!$A$6:$D$6</c:f>
              <c:numCache>
                <c:formatCode>General</c:formatCode>
                <c:ptCount val="4"/>
                <c:pt idx="0">
                  <c:v>0.89600000000000002</c:v>
                </c:pt>
                <c:pt idx="1">
                  <c:v>3.1389999999999998</c:v>
                </c:pt>
                <c:pt idx="2">
                  <c:v>81.972999999999999</c:v>
                </c:pt>
                <c:pt idx="3">
                  <c:v>39.384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2-4A17-8EDE-03932EA153FA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347365472311218E-2"/>
                  <c:y val="-2.0640485626965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2-4A17-8EDE-03932EA153FA}"/>
                </c:ext>
              </c:extLst>
            </c:dLbl>
            <c:dLbl>
              <c:idx val="1"/>
              <c:layout>
                <c:manualLayout>
                  <c:x val="-2.468694827605698E-2"/>
                  <c:y val="-2.307091692326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2-4A17-8EDE-03932EA15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Arkusz1!$A$7:$D$7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0.125</c:v>
                </c:pt>
                <c:pt idx="2">
                  <c:v>3.278</c:v>
                </c:pt>
                <c:pt idx="3">
                  <c:v>1.575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2-4A17-8EDE-03932EA153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 + alfa-beta cięcia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brak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Arkusz1!$A$32:$E$32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11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52B-B999-5811458197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 + alfa-beta cięcia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losowy równy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Arkusz1!$A$40:$E$40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6-4EDB-86FF-FF9F5ACC6E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 + alfa-beta cięcia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środek pierwszy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Arkusz1!$A$48:$E$48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11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101-B269-7EAC679307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</a:t>
            </a:r>
          </a:p>
          <a:p>
            <a:pPr>
              <a:defRPr/>
            </a:pPr>
            <a:r>
              <a:rPr lang="pl-PL" baseline="0"/>
              <a:t>heurystyka: losowy równy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444792647556563E-2"/>
                  <c:y val="-4.2315721703486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C7-4A70-BA19-88B57823BD2D}"/>
                </c:ext>
              </c:extLst>
            </c:dLbl>
            <c:dLbl>
              <c:idx val="1"/>
              <c:layout>
                <c:manualLayout>
                  <c:x val="-3.7910231587553134E-2"/>
                  <c:y val="-3.2639420640997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7-4A70-BA19-88B57823B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Arkusz1!$A$14:$D$14</c:f>
              <c:numCache>
                <c:formatCode>General</c:formatCode>
                <c:ptCount val="4"/>
                <c:pt idx="0">
                  <c:v>0.90100000000000002</c:v>
                </c:pt>
                <c:pt idx="1">
                  <c:v>3.6429999999999998</c:v>
                </c:pt>
                <c:pt idx="2">
                  <c:v>123.86</c:v>
                </c:pt>
                <c:pt idx="3">
                  <c:v>55.293999999999997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7-4A70-BA19-88B57823BD2D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780870906122376E-2"/>
                  <c:y val="-2.0544044312887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C7-4A70-BA19-88B57823BD2D}"/>
                </c:ext>
              </c:extLst>
            </c:dLbl>
            <c:dLbl>
              <c:idx val="1"/>
              <c:layout>
                <c:manualLayout>
                  <c:x val="-2.4720632344698439E-2"/>
                  <c:y val="-1.8124969047265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C7-4A70-BA19-88B57823B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Arkusz1!$A$15:$D$15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0.14499999999999999</c:v>
                </c:pt>
                <c:pt idx="2">
                  <c:v>4.9539999999999997</c:v>
                </c:pt>
                <c:pt idx="3">
                  <c:v>2.2109999999999999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7-4A70-BA19-88B57823BD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</a:t>
            </a:r>
          </a:p>
          <a:p>
            <a:pPr>
              <a:defRPr/>
            </a:pPr>
            <a:r>
              <a:rPr lang="pl-PL" baseline="0"/>
              <a:t>heurystyka: środek pierwszy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742883159704538E-2"/>
                  <c:y val="-3.752613411871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AD-4616-B5EF-828021D78F74}"/>
                </c:ext>
              </c:extLst>
            </c:dLbl>
            <c:dLbl>
              <c:idx val="1"/>
              <c:layout>
                <c:manualLayout>
                  <c:x val="-3.6624207132120737E-2"/>
                  <c:y val="-3.7526134118714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AD-4616-B5EF-828021D78F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Arkusz1!$A$22:$D$22</c:f>
              <c:numCache>
                <c:formatCode>General</c:formatCode>
                <c:ptCount val="4"/>
                <c:pt idx="0">
                  <c:v>0.80400000000000005</c:v>
                </c:pt>
                <c:pt idx="1">
                  <c:v>2.6970000000000001</c:v>
                </c:pt>
                <c:pt idx="2">
                  <c:v>88.096000000000004</c:v>
                </c:pt>
                <c:pt idx="3">
                  <c:v>36.901000000000003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D-4616-B5EF-828021D78F74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185383996490693E-2"/>
                  <c:y val="-1.814845514506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AD-4616-B5EF-828021D78F74}"/>
                </c:ext>
              </c:extLst>
            </c:dLbl>
            <c:dLbl>
              <c:idx val="1"/>
              <c:layout>
                <c:manualLayout>
                  <c:x val="-2.2102588943612046E-2"/>
                  <c:y val="-1.814845514506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AD-4616-B5EF-828021D78F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Arkusz1!$A$23:$D$23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0.107</c:v>
                </c:pt>
                <c:pt idx="2">
                  <c:v>3.5230000000000001</c:v>
                </c:pt>
                <c:pt idx="3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D-4616-B5EF-828021D78F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 + alfa-beta cięcia</a:t>
            </a:r>
          </a:p>
          <a:p>
            <a:pPr>
              <a:defRPr/>
            </a:pPr>
            <a:r>
              <a:rPr lang="pl-PL" baseline="0"/>
              <a:t>heurystyka: brak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142147619473314E-2"/>
                  <c:y val="-4.71788908124706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DA-4F7A-9782-56400BE09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Arkusz1!$A$30:$E$30</c:f>
              <c:numCache>
                <c:formatCode>General</c:formatCode>
                <c:ptCount val="5"/>
                <c:pt idx="0">
                  <c:v>0.72599999999999998</c:v>
                </c:pt>
                <c:pt idx="1">
                  <c:v>0.94099999999999995</c:v>
                </c:pt>
                <c:pt idx="2">
                  <c:v>18.210999999999999</c:v>
                </c:pt>
                <c:pt idx="3">
                  <c:v>395.53199999999998</c:v>
                </c:pt>
                <c:pt idx="4">
                  <c:v>272.13900000000001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A-4F7A-9782-56400BE0941C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6426413752814458E-2"/>
                  <c:y val="-2.5395661954780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DA-4F7A-9782-56400BE0941C}"/>
                </c:ext>
              </c:extLst>
            </c:dLbl>
            <c:dLbl>
              <c:idx val="2"/>
              <c:layout>
                <c:manualLayout>
                  <c:x val="-2.3422736051658292E-2"/>
                  <c:y val="-1.8036116966459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DA-4F7A-9782-56400BE09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Arkusz1!$A$31:$E$31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3.6999999999999998E-2</c:v>
                </c:pt>
                <c:pt idx="2">
                  <c:v>0.72799999999999998</c:v>
                </c:pt>
                <c:pt idx="3">
                  <c:v>15.821</c:v>
                </c:pt>
                <c:pt idx="4">
                  <c:v>10.885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A-4F7A-9782-56400BE09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 + alfa-beta cięcia</a:t>
            </a:r>
          </a:p>
          <a:p>
            <a:pPr>
              <a:defRPr/>
            </a:pPr>
            <a:r>
              <a:rPr lang="pl-PL" baseline="0"/>
              <a:t>heurystyka: losowy równy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782903196467431E-2"/>
                  <c:y val="-4.4727930088410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8D-4D43-BE33-0634819F2942}"/>
                </c:ext>
              </c:extLst>
            </c:dLbl>
            <c:dLbl>
              <c:idx val="1"/>
              <c:layout>
                <c:manualLayout>
                  <c:x val="-4.929193529803472E-3"/>
                  <c:y val="-5.9240153684828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8D-4D43-BE33-0634819F2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Arkusz1!$A$38:$E$38</c:f>
              <c:numCache>
                <c:formatCode>General</c:formatCode>
                <c:ptCount val="5"/>
                <c:pt idx="0">
                  <c:v>0.78800000000000003</c:v>
                </c:pt>
                <c:pt idx="1">
                  <c:v>0.97799999999999998</c:v>
                </c:pt>
                <c:pt idx="2">
                  <c:v>26.917000000000002</c:v>
                </c:pt>
                <c:pt idx="3">
                  <c:v>380.80700000000002</c:v>
                </c:pt>
                <c:pt idx="4">
                  <c:v>218.636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D-4D43-BE33-0634819F2942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661111048310776E-2"/>
                  <c:y val="-1.8122186828309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8D-4D43-BE33-0634819F2942}"/>
                </c:ext>
              </c:extLst>
            </c:dLbl>
            <c:dLbl>
              <c:idx val="1"/>
              <c:layout>
                <c:manualLayout>
                  <c:x val="-4.0490322529795279E-2"/>
                  <c:y val="-2.779700255925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8D-4D43-BE33-0634819F2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Arkusz1!$A$39:$E$39</c:f>
              <c:numCache>
                <c:formatCode>General</c:formatCode>
                <c:ptCount val="5"/>
                <c:pt idx="0">
                  <c:v>3.1E-2</c:v>
                </c:pt>
                <c:pt idx="1">
                  <c:v>3.9E-2</c:v>
                </c:pt>
                <c:pt idx="2">
                  <c:v>1.0760000000000001</c:v>
                </c:pt>
                <c:pt idx="3">
                  <c:v>15.231999999999999</c:v>
                </c:pt>
                <c:pt idx="4">
                  <c:v>8.7449999999999992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D-4D43-BE33-0634819F29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przetwarzania 25 rozgrywek AI vs AI</a:t>
            </a:r>
          </a:p>
          <a:p>
            <a:pPr>
              <a:defRPr/>
            </a:pPr>
            <a:r>
              <a:rPr lang="pl-PL" baseline="0"/>
              <a:t>algorytm: minmax + alfa-beta cięcia</a:t>
            </a:r>
          </a:p>
          <a:p>
            <a:pPr>
              <a:defRPr/>
            </a:pPr>
            <a:r>
              <a:rPr lang="pl-PL" baseline="0"/>
              <a:t>heurystyka: środek pierwszy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całkowity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730525769185146E-2"/>
                  <c:y val="-3.019637205782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9-406C-B604-E39A3992380E}"/>
                </c:ext>
              </c:extLst>
            </c:dLbl>
            <c:dLbl>
              <c:idx val="1"/>
              <c:layout>
                <c:manualLayout>
                  <c:x val="-1.5463128634815089E-2"/>
                  <c:y val="-4.7116465820649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9-406C-B604-E39A3992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Arkusz1!$A$46:$E$46</c:f>
              <c:numCache>
                <c:formatCode>General</c:formatCode>
                <c:ptCount val="5"/>
                <c:pt idx="0">
                  <c:v>0.71299999999999997</c:v>
                </c:pt>
                <c:pt idx="1">
                  <c:v>1.0489999999999999</c:v>
                </c:pt>
                <c:pt idx="2">
                  <c:v>28.367999999999999</c:v>
                </c:pt>
                <c:pt idx="3">
                  <c:v>475.04599999999999</c:v>
                </c:pt>
                <c:pt idx="4">
                  <c:v>265.58699999999999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06C-B604-E39A3992380E}"/>
            </c:ext>
          </c:extLst>
        </c:ser>
        <c:ser>
          <c:idx val="1"/>
          <c:order val="1"/>
          <c:tx>
            <c:v>Średni czas trwania rozgrywki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33812873850398E-2"/>
                  <c:y val="-1.5693434546834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9-406C-B604-E39A3992380E}"/>
                </c:ext>
              </c:extLst>
            </c:dLbl>
            <c:dLbl>
              <c:idx val="1"/>
              <c:layout>
                <c:manualLayout>
                  <c:x val="-4.5750662157442966E-2"/>
                  <c:y val="-3.019637205782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9-406C-B604-E39A3992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Arkusz1!$K$2:$O$2</c:f>
              <c:strCache>
                <c:ptCount val="5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7, 2nd AI depth: 7</c:v>
                </c:pt>
                <c:pt idx="3">
                  <c:v>1st AI depth: 9, 2nd AI depth: 9</c:v>
                </c:pt>
                <c:pt idx="4">
                  <c:v>1st AI depth: 9, 2nd AI depth: 1</c:v>
                </c:pt>
              </c:strCache>
            </c:strRef>
          </c:cat>
          <c:val>
            <c:numRef>
              <c:f>Arkusz1!$A$47:$E$47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4.1000000000000002E-2</c:v>
                </c:pt>
                <c:pt idx="2">
                  <c:v>1.1339999999999999</c:v>
                </c:pt>
                <c:pt idx="3">
                  <c:v>19.001000000000001</c:v>
                </c:pt>
                <c:pt idx="4">
                  <c:v>10.622999999999999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9-406C-B604-E39A399238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77376"/>
        <c:axId val="205519440"/>
      </c:lineChart>
      <c:catAx>
        <c:axId val="339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440"/>
        <c:crosses val="autoZero"/>
        <c:auto val="1"/>
        <c:lblAlgn val="ctr"/>
        <c:lblOffset val="100"/>
        <c:noMultiLvlLbl val="0"/>
      </c:catAx>
      <c:valAx>
        <c:axId val="205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brak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Arkusz1!$A$8:$D$8</c:f>
              <c:numCache>
                <c:formatCode>General</c:formatCode>
                <c:ptCount val="4"/>
                <c:pt idx="0">
                  <c:v>8</c:v>
                </c:pt>
                <c:pt idx="1">
                  <c:v>19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D-442D-9692-BF2BFAFDA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losowy równy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Arkusz1!$A$16:$D$16</c:f>
              <c:numCache>
                <c:formatCode>General</c:formatCode>
                <c:ptCount val="4"/>
                <c:pt idx="0">
                  <c:v>7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952-9593-B4AD8BAA61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 ruchów zwycięzcy w rozgrywce</a:t>
            </a:r>
            <a:endParaRPr lang="pl-PL"/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algorytm: minmax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heurystyka: środek pierwszy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Średnia liczba ruchów zwycięzcy w rozgrywce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Arkusz1!$K$1:$N$1</c:f>
              <c:strCache>
                <c:ptCount val="4"/>
                <c:pt idx="0">
                  <c:v>1st AI depth: 1, 2nd AI depth: 1</c:v>
                </c:pt>
                <c:pt idx="1">
                  <c:v>1st AI depth: 4, 2nd AI depth: 4</c:v>
                </c:pt>
                <c:pt idx="2">
                  <c:v>1st AI depth: 6, 2nd AI depth: 6</c:v>
                </c:pt>
                <c:pt idx="3">
                  <c:v>1st AI depth: 6, 2nd AI depth: 1</c:v>
                </c:pt>
              </c:strCache>
            </c:strRef>
          </c:cat>
          <c:val>
            <c:numRef>
              <c:f>Arkusz1!$A$24:$D$24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080-BF24-C7EACA0AD8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4229824"/>
        <c:axId val="205509872"/>
        <c:axId val="0"/>
      </c:bar3DChart>
      <c:catAx>
        <c:axId val="3942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872"/>
        <c:crosses val="autoZero"/>
        <c:auto val="1"/>
        <c:lblAlgn val="ctr"/>
        <c:lblOffset val="100"/>
        <c:noMultiLvlLbl val="0"/>
      </c:catAx>
      <c:valAx>
        <c:axId val="20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957557</xdr:colOff>
      <xdr:row>3</xdr:row>
      <xdr:rowOff>17375</xdr:rowOff>
    </xdr:from>
    <xdr:to>
      <xdr:col>9</xdr:col>
      <xdr:colOff>1061356</xdr:colOff>
      <xdr:row>30</xdr:row>
      <xdr:rowOff>59871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EC6AA3-1A58-459F-8A90-9B9A131C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1662547</xdr:colOff>
      <xdr:row>6</xdr:row>
      <xdr:rowOff>1</xdr:rowOff>
    </xdr:from>
    <xdr:to>
      <xdr:col>9</xdr:col>
      <xdr:colOff>1766346</xdr:colOff>
      <xdr:row>33</xdr:row>
      <xdr:rowOff>7861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93B3F3-9BA8-46D0-8F58-2E77AFB9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2372592</xdr:colOff>
      <xdr:row>10</xdr:row>
      <xdr:rowOff>0</xdr:rowOff>
    </xdr:from>
    <xdr:to>
      <xdr:col>10</xdr:col>
      <xdr:colOff>86482</xdr:colOff>
      <xdr:row>37</xdr:row>
      <xdr:rowOff>42496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6A96D35-61EB-4A7D-BDBE-7B8D41DFC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14</xdr:row>
      <xdr:rowOff>19050</xdr:rowOff>
    </xdr:from>
    <xdr:to>
      <xdr:col>10</xdr:col>
      <xdr:colOff>914290</xdr:colOff>
      <xdr:row>41</xdr:row>
      <xdr:rowOff>42496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C58002B-E3D9-4BE1-B2A6-702B7D4D0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1758748</xdr:colOff>
      <xdr:row>17</xdr:row>
      <xdr:rowOff>64712</xdr:rowOff>
    </xdr:from>
    <xdr:to>
      <xdr:col>10</xdr:col>
      <xdr:colOff>1853888</xdr:colOff>
      <xdr:row>44</xdr:row>
      <xdr:rowOff>104723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5CBFFFD-3110-402C-BC5E-BA0663D26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267260</xdr:colOff>
      <xdr:row>27</xdr:row>
      <xdr:rowOff>27456</xdr:rowOff>
    </xdr:from>
    <xdr:to>
      <xdr:col>11</xdr:col>
      <xdr:colOff>834728</xdr:colOff>
      <xdr:row>54</xdr:row>
      <xdr:rowOff>70828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D316308-A9B6-4054-87DC-F7C300DFE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1255116</xdr:colOff>
      <xdr:row>9</xdr:row>
      <xdr:rowOff>108812</xdr:rowOff>
    </xdr:from>
    <xdr:to>
      <xdr:col>14</xdr:col>
      <xdr:colOff>155034</xdr:colOff>
      <xdr:row>23</xdr:row>
      <xdr:rowOff>137512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73FB21-081A-4B1F-9B28-2D9F908E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1408516</xdr:colOff>
      <xdr:row>14</xdr:row>
      <xdr:rowOff>48987</xdr:rowOff>
    </xdr:from>
    <xdr:to>
      <xdr:col>14</xdr:col>
      <xdr:colOff>308434</xdr:colOff>
      <xdr:row>28</xdr:row>
      <xdr:rowOff>47870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9A24319-994A-43B2-A151-EE3AA2A81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79750</xdr:colOff>
      <xdr:row>18</xdr:row>
      <xdr:rowOff>55376</xdr:rowOff>
    </xdr:from>
    <xdr:to>
      <xdr:col>14</xdr:col>
      <xdr:colOff>876385</xdr:colOff>
      <xdr:row>32</xdr:row>
      <xdr:rowOff>73189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62C9D3F-4C3C-46DB-8A68-593032B33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289891</xdr:colOff>
      <xdr:row>25</xdr:row>
      <xdr:rowOff>24848</xdr:rowOff>
    </xdr:from>
    <xdr:to>
      <xdr:col>14</xdr:col>
      <xdr:colOff>1086526</xdr:colOff>
      <xdr:row>39</xdr:row>
      <xdr:rowOff>48342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7A25D79-95CD-4E2B-81CB-EF484D282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811696</xdr:colOff>
      <xdr:row>29</xdr:row>
      <xdr:rowOff>66261</xdr:rowOff>
    </xdr:from>
    <xdr:to>
      <xdr:col>14</xdr:col>
      <xdr:colOff>1608331</xdr:colOff>
      <xdr:row>43</xdr:row>
      <xdr:rowOff>73190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815BE2B-95E8-4875-BC90-A5EDE8ED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1325217</xdr:colOff>
      <xdr:row>33</xdr:row>
      <xdr:rowOff>57978</xdr:rowOff>
    </xdr:from>
    <xdr:to>
      <xdr:col>15</xdr:col>
      <xdr:colOff>175439</xdr:colOff>
      <xdr:row>47</xdr:row>
      <xdr:rowOff>81472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D7A836CD-0375-454B-A636-B461C1B57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2343-280E-4878-B8E5-C34DC57DEA6D}">
  <dimension ref="A1:P49"/>
  <sheetViews>
    <sheetView tabSelected="1" topLeftCell="D1" zoomScale="70" zoomScaleNormal="70" workbookViewId="0">
      <selection activeCell="O28" sqref="O28"/>
    </sheetView>
  </sheetViews>
  <sheetFormatPr defaultRowHeight="14.4" x14ac:dyDescent="0.3"/>
  <cols>
    <col min="1" max="10" width="35.6640625" bestFit="1" customWidth="1"/>
    <col min="11" max="11" width="28.6640625" bestFit="1" customWidth="1"/>
    <col min="12" max="14" width="28.44140625" bestFit="1" customWidth="1"/>
    <col min="15" max="15" width="29.109375" bestFit="1" customWidth="1"/>
  </cols>
  <sheetData>
    <row r="1" spans="1:16" x14ac:dyDescent="0.3">
      <c r="A1" t="s">
        <v>0</v>
      </c>
      <c r="B1" t="s">
        <v>0</v>
      </c>
      <c r="C1" t="str">
        <f>G1</f>
        <v>Benchmark iterations: 25</v>
      </c>
      <c r="D1" t="str">
        <f>H1</f>
        <v>Benchmark iterations: 25</v>
      </c>
      <c r="E1" s="3"/>
      <c r="F1" s="3"/>
      <c r="G1" s="3" t="s">
        <v>0</v>
      </c>
      <c r="H1" s="3" t="s">
        <v>0</v>
      </c>
      <c r="K1" t="str">
        <f>_xlfn.TEXTJOIN(", ",,A4,A5)</f>
        <v>1st AI depth: 1, 2nd AI depth: 1</v>
      </c>
      <c r="L1" t="str">
        <f t="shared" ref="L1:P1" si="0">_xlfn.TEXTJOIN(", ",,B4,B5)</f>
        <v>1st AI depth: 4, 2nd AI depth: 4</v>
      </c>
      <c r="M1" t="str">
        <f t="shared" si="0"/>
        <v>1st AI depth: 6, 2nd AI depth: 6</v>
      </c>
      <c r="N1" t="str">
        <f t="shared" si="0"/>
        <v>1st AI depth: 6, 2nd AI depth: 1</v>
      </c>
      <c r="O1" t="str">
        <f t="shared" si="0"/>
        <v/>
      </c>
      <c r="P1" t="str">
        <f t="shared" si="0"/>
        <v/>
      </c>
    </row>
    <row r="2" spans="1:16" x14ac:dyDescent="0.3">
      <c r="A2" t="s">
        <v>1</v>
      </c>
      <c r="B2" t="s">
        <v>1</v>
      </c>
      <c r="C2" t="str">
        <f t="shared" ref="C2:D5" si="1">G2</f>
        <v>Algorithm used: Min-Max</v>
      </c>
      <c r="D2" t="str">
        <f t="shared" si="1"/>
        <v>Algorithm used: Min-Max</v>
      </c>
      <c r="E2" s="3"/>
      <c r="F2" s="3"/>
      <c r="G2" s="3" t="s">
        <v>1</v>
      </c>
      <c r="H2" s="3" t="s">
        <v>1</v>
      </c>
      <c r="K2" t="str">
        <f>_xlfn.TEXTJOIN(", ",,A28,A29)</f>
        <v>1st AI depth: 1, 2nd AI depth: 1</v>
      </c>
      <c r="L2" t="str">
        <f t="shared" ref="L2:O2" si="2">_xlfn.TEXTJOIN(", ",,B28,B29)</f>
        <v>1st AI depth: 4, 2nd AI depth: 4</v>
      </c>
      <c r="M2" t="str">
        <f t="shared" si="2"/>
        <v>1st AI depth: 7, 2nd AI depth: 7</v>
      </c>
      <c r="N2" t="str">
        <f t="shared" si="2"/>
        <v>1st AI depth: 9, 2nd AI depth: 9</v>
      </c>
      <c r="O2" t="str">
        <f t="shared" si="2"/>
        <v>1st AI depth: 9, 2nd AI depth: 1</v>
      </c>
    </row>
    <row r="3" spans="1:16" x14ac:dyDescent="0.3">
      <c r="A3" t="s">
        <v>2</v>
      </c>
      <c r="B3" t="s">
        <v>2</v>
      </c>
      <c r="C3" t="str">
        <f t="shared" si="1"/>
        <v>Heuristic used: None</v>
      </c>
      <c r="D3" t="str">
        <f t="shared" si="1"/>
        <v>Heuristic used: None</v>
      </c>
      <c r="E3" s="3"/>
      <c r="F3" s="3"/>
      <c r="G3" s="3" t="s">
        <v>2</v>
      </c>
      <c r="H3" s="3" t="s">
        <v>2</v>
      </c>
    </row>
    <row r="4" spans="1:16" x14ac:dyDescent="0.3">
      <c r="A4" t="s">
        <v>3</v>
      </c>
      <c r="B4" t="s">
        <v>7</v>
      </c>
      <c r="C4" t="str">
        <f t="shared" si="1"/>
        <v>1st AI depth: 6</v>
      </c>
      <c r="D4" t="str">
        <f t="shared" si="1"/>
        <v>1st AI depth: 6</v>
      </c>
      <c r="E4" s="3"/>
      <c r="F4" s="3"/>
      <c r="G4" s="3" t="s">
        <v>11</v>
      </c>
      <c r="H4" s="3" t="s">
        <v>11</v>
      </c>
    </row>
    <row r="5" spans="1:16" x14ac:dyDescent="0.3">
      <c r="A5" t="s">
        <v>4</v>
      </c>
      <c r="B5" t="s">
        <v>8</v>
      </c>
      <c r="C5" t="str">
        <f t="shared" si="1"/>
        <v>2nd AI depth: 6</v>
      </c>
      <c r="D5" t="str">
        <f t="shared" si="1"/>
        <v>2nd AI depth: 1</v>
      </c>
      <c r="E5" s="3"/>
      <c r="F5" s="3"/>
      <c r="G5" s="3" t="s">
        <v>12</v>
      </c>
      <c r="H5" s="3" t="s">
        <v>4</v>
      </c>
    </row>
    <row r="6" spans="1:16" x14ac:dyDescent="0.3">
      <c r="A6">
        <f>_xlfn.NUMBERVALUE(E6,".")</f>
        <v>0.89600000000000002</v>
      </c>
      <c r="B6">
        <f t="shared" ref="B6:D8" si="3">_xlfn.NUMBERVALUE(F6,".")</f>
        <v>3.1389999999999998</v>
      </c>
      <c r="C6">
        <f t="shared" si="3"/>
        <v>81.972999999999999</v>
      </c>
      <c r="D6">
        <f t="shared" si="3"/>
        <v>39.384</v>
      </c>
      <c r="E6" s="3" t="s">
        <v>5</v>
      </c>
      <c r="F6" s="3" t="s">
        <v>9</v>
      </c>
      <c r="G6" s="3" t="s">
        <v>13</v>
      </c>
      <c r="H6" s="3" t="s">
        <v>15</v>
      </c>
    </row>
    <row r="7" spans="1:16" x14ac:dyDescent="0.3">
      <c r="A7">
        <f>_xlfn.NUMBERVALUE(E7,".")</f>
        <v>3.5000000000000003E-2</v>
      </c>
      <c r="B7">
        <f t="shared" si="3"/>
        <v>0.125</v>
      </c>
      <c r="C7">
        <f t="shared" si="3"/>
        <v>3.278</v>
      </c>
      <c r="D7">
        <f t="shared" si="3"/>
        <v>1.575</v>
      </c>
      <c r="E7" s="3" t="s">
        <v>6</v>
      </c>
      <c r="F7" s="3" t="s">
        <v>10</v>
      </c>
      <c r="G7" s="3" t="s">
        <v>14</v>
      </c>
      <c r="H7" s="3" t="s">
        <v>16</v>
      </c>
    </row>
    <row r="8" spans="1:16" ht="15" thickBot="1" x14ac:dyDescent="0.35">
      <c r="A8" s="1">
        <f>_xlfn.NUMBERVALUE(E8,".")</f>
        <v>8</v>
      </c>
      <c r="B8" s="4">
        <f t="shared" si="3"/>
        <v>19</v>
      </c>
      <c r="C8" s="4">
        <f t="shared" si="3"/>
        <v>19</v>
      </c>
      <c r="D8" s="4">
        <f t="shared" si="3"/>
        <v>8</v>
      </c>
      <c r="E8" s="3">
        <v>8</v>
      </c>
      <c r="F8" s="3">
        <v>19</v>
      </c>
      <c r="G8" s="3">
        <v>19</v>
      </c>
      <c r="H8" s="3">
        <v>8</v>
      </c>
    </row>
    <row r="9" spans="1:16" ht="15" thickTop="1" x14ac:dyDescent="0.3">
      <c r="A9" s="2" t="str">
        <f>E9</f>
        <v>Benchmark iterations: 25</v>
      </c>
      <c r="B9" s="5" t="str">
        <f t="shared" ref="B9:D13" si="4">F9</f>
        <v>Benchmark iterations: 25</v>
      </c>
      <c r="C9" s="5" t="str">
        <f t="shared" si="4"/>
        <v>Benchmark iterations: 25</v>
      </c>
      <c r="D9" s="5" t="str">
        <f t="shared" si="4"/>
        <v>Benchmark iterations: 25</v>
      </c>
      <c r="E9" s="3" t="s">
        <v>0</v>
      </c>
      <c r="F9" s="3" t="s">
        <v>0</v>
      </c>
      <c r="G9" s="3" t="s">
        <v>0</v>
      </c>
      <c r="H9" s="3" t="s">
        <v>0</v>
      </c>
    </row>
    <row r="10" spans="1:16" x14ac:dyDescent="0.3">
      <c r="A10" t="str">
        <f t="shared" ref="A10:A13" si="5">E10</f>
        <v>Algorithm used: Min-Max</v>
      </c>
      <c r="B10" t="str">
        <f t="shared" si="4"/>
        <v>Algorithm used: Min-Max</v>
      </c>
      <c r="C10" t="str">
        <f t="shared" si="4"/>
        <v>Algorithm used: Min-Max</v>
      </c>
      <c r="D10" t="str">
        <f t="shared" si="4"/>
        <v>Algorithm used: Min-Max</v>
      </c>
      <c r="E10" s="3" t="s">
        <v>1</v>
      </c>
      <c r="F10" s="3" t="s">
        <v>1</v>
      </c>
      <c r="G10" s="3" t="s">
        <v>1</v>
      </c>
      <c r="H10" s="3" t="s">
        <v>1</v>
      </c>
    </row>
    <row r="11" spans="1:16" x14ac:dyDescent="0.3">
      <c r="A11" t="str">
        <f t="shared" si="5"/>
        <v>Heuristic used: Random Equal</v>
      </c>
      <c r="B11" t="str">
        <f t="shared" si="4"/>
        <v>Heuristic used: Random Equal</v>
      </c>
      <c r="C11" t="str">
        <f t="shared" si="4"/>
        <v>Heuristic used: Random Equal</v>
      </c>
      <c r="D11" t="str">
        <f t="shared" si="4"/>
        <v>Heuristic used: Random Equal</v>
      </c>
      <c r="E11" s="3" t="s">
        <v>17</v>
      </c>
      <c r="F11" s="3" t="s">
        <v>17</v>
      </c>
      <c r="G11" s="3" t="s">
        <v>17</v>
      </c>
      <c r="H11" s="3" t="s">
        <v>17</v>
      </c>
    </row>
    <row r="12" spans="1:16" x14ac:dyDescent="0.3">
      <c r="A12" t="str">
        <f t="shared" si="5"/>
        <v>1st AI depth: 1</v>
      </c>
      <c r="B12" t="str">
        <f t="shared" si="4"/>
        <v>1st AI depth: 4</v>
      </c>
      <c r="C12" t="str">
        <f t="shared" si="4"/>
        <v>1st AI depth: 6</v>
      </c>
      <c r="D12" t="str">
        <f t="shared" si="4"/>
        <v>1st AI depth: 6</v>
      </c>
      <c r="E12" s="3" t="s">
        <v>3</v>
      </c>
      <c r="F12" s="3" t="s">
        <v>7</v>
      </c>
      <c r="G12" s="3" t="s">
        <v>11</v>
      </c>
      <c r="H12" s="3" t="s">
        <v>11</v>
      </c>
    </row>
    <row r="13" spans="1:16" x14ac:dyDescent="0.3">
      <c r="A13" t="str">
        <f t="shared" si="5"/>
        <v>2nd AI depth: 1</v>
      </c>
      <c r="B13" t="str">
        <f t="shared" si="4"/>
        <v>2nd AI depth: 4</v>
      </c>
      <c r="C13" t="str">
        <f t="shared" si="4"/>
        <v>2nd AI depth: 6</v>
      </c>
      <c r="D13" t="str">
        <f t="shared" si="4"/>
        <v>2nd AI depth: 1</v>
      </c>
      <c r="E13" s="3" t="s">
        <v>4</v>
      </c>
      <c r="F13" s="3" t="s">
        <v>8</v>
      </c>
      <c r="G13" s="3" t="s">
        <v>12</v>
      </c>
      <c r="H13" s="3" t="s">
        <v>4</v>
      </c>
    </row>
    <row r="14" spans="1:16" x14ac:dyDescent="0.3">
      <c r="A14">
        <f>_xlfn.NUMBERVALUE(E14,".")</f>
        <v>0.90100000000000002</v>
      </c>
      <c r="B14">
        <f t="shared" ref="B14:D16" si="6">_xlfn.NUMBERVALUE(F14,".")</f>
        <v>3.6429999999999998</v>
      </c>
      <c r="C14">
        <f t="shared" si="6"/>
        <v>123.86</v>
      </c>
      <c r="D14">
        <f t="shared" si="6"/>
        <v>55.293999999999997</v>
      </c>
      <c r="E14" s="3" t="s">
        <v>18</v>
      </c>
      <c r="F14" s="3" t="s">
        <v>20</v>
      </c>
      <c r="G14" s="3" t="s">
        <v>22</v>
      </c>
      <c r="H14" s="3" t="s">
        <v>24</v>
      </c>
    </row>
    <row r="15" spans="1:16" x14ac:dyDescent="0.3">
      <c r="A15">
        <f t="shared" ref="A15:A24" si="7">_xlfn.NUMBERVALUE(E15,".")</f>
        <v>3.5999999999999997E-2</v>
      </c>
      <c r="B15">
        <f t="shared" si="6"/>
        <v>0.14499999999999999</v>
      </c>
      <c r="C15">
        <f t="shared" si="6"/>
        <v>4.9539999999999997</v>
      </c>
      <c r="D15">
        <f t="shared" si="6"/>
        <v>2.2109999999999999</v>
      </c>
      <c r="E15" s="3" t="s">
        <v>19</v>
      </c>
      <c r="F15" s="3" t="s">
        <v>21</v>
      </c>
      <c r="G15" s="3" t="s">
        <v>23</v>
      </c>
      <c r="H15" s="3" t="s">
        <v>25</v>
      </c>
    </row>
    <row r="16" spans="1:16" ht="15" thickBot="1" x14ac:dyDescent="0.35">
      <c r="A16" s="1">
        <f t="shared" si="7"/>
        <v>7</v>
      </c>
      <c r="B16" s="4">
        <f t="shared" si="6"/>
        <v>16</v>
      </c>
      <c r="C16" s="4">
        <f t="shared" si="6"/>
        <v>17</v>
      </c>
      <c r="D16" s="4">
        <f t="shared" si="6"/>
        <v>10</v>
      </c>
      <c r="E16" s="3">
        <v>7</v>
      </c>
      <c r="F16" s="3">
        <v>16</v>
      </c>
      <c r="G16" s="3">
        <v>17</v>
      </c>
      <c r="H16" s="3">
        <v>10</v>
      </c>
    </row>
    <row r="17" spans="1:10" ht="15" thickTop="1" x14ac:dyDescent="0.3">
      <c r="A17" s="2" t="str">
        <f>E17</f>
        <v>Benchmark iterations: 25</v>
      </c>
      <c r="B17" s="5" t="str">
        <f t="shared" ref="B17:D21" si="8">F17</f>
        <v>Benchmark iterations: 25</v>
      </c>
      <c r="C17" s="5" t="str">
        <f t="shared" si="8"/>
        <v>Benchmark iterations: 25</v>
      </c>
      <c r="D17" s="5" t="str">
        <f t="shared" si="8"/>
        <v>Benchmark iterations: 25</v>
      </c>
      <c r="E17" s="3" t="s">
        <v>0</v>
      </c>
      <c r="F17" s="3" t="s">
        <v>0</v>
      </c>
      <c r="G17" s="3" t="s">
        <v>0</v>
      </c>
      <c r="H17" s="3" t="s">
        <v>0</v>
      </c>
    </row>
    <row r="18" spans="1:10" x14ac:dyDescent="0.3">
      <c r="A18" t="str">
        <f t="shared" ref="A18:A21" si="9">E18</f>
        <v>Algorithm used: Min-Max</v>
      </c>
      <c r="B18" t="str">
        <f t="shared" si="8"/>
        <v>Algorithm used: Min-Max</v>
      </c>
      <c r="C18" t="str">
        <f t="shared" si="8"/>
        <v>Algorithm used: Min-Max</v>
      </c>
      <c r="D18" t="str">
        <f t="shared" si="8"/>
        <v>Algorithm used: Min-Max</v>
      </c>
      <c r="E18" s="3" t="s">
        <v>1</v>
      </c>
      <c r="F18" s="3" t="s">
        <v>1</v>
      </c>
      <c r="G18" s="3" t="s">
        <v>1</v>
      </c>
      <c r="H18" s="3" t="s">
        <v>1</v>
      </c>
    </row>
    <row r="19" spans="1:10" x14ac:dyDescent="0.3">
      <c r="A19" t="str">
        <f t="shared" si="9"/>
        <v>Heuristic used: Middle First</v>
      </c>
      <c r="B19" t="str">
        <f t="shared" si="8"/>
        <v>Heuristic used: Middle First</v>
      </c>
      <c r="C19" t="str">
        <f t="shared" si="8"/>
        <v>Heuristic used: Middle First</v>
      </c>
      <c r="D19" t="str">
        <f t="shared" si="8"/>
        <v>Heuristic used: Middle First</v>
      </c>
      <c r="E19" s="3" t="s">
        <v>26</v>
      </c>
      <c r="F19" s="3" t="s">
        <v>26</v>
      </c>
      <c r="G19" s="3" t="s">
        <v>26</v>
      </c>
      <c r="H19" s="3" t="s">
        <v>26</v>
      </c>
    </row>
    <row r="20" spans="1:10" x14ac:dyDescent="0.3">
      <c r="A20" t="str">
        <f t="shared" si="9"/>
        <v>1st AI depth: 1</v>
      </c>
      <c r="B20" t="str">
        <f t="shared" si="8"/>
        <v>1st AI depth: 4</v>
      </c>
      <c r="C20" t="str">
        <f t="shared" si="8"/>
        <v>1st AI depth: 6</v>
      </c>
      <c r="D20" t="str">
        <f t="shared" si="8"/>
        <v>1st AI depth: 6</v>
      </c>
      <c r="E20" s="3" t="s">
        <v>3</v>
      </c>
      <c r="F20" s="3" t="s">
        <v>7</v>
      </c>
      <c r="G20" s="3" t="s">
        <v>11</v>
      </c>
      <c r="H20" s="3" t="s">
        <v>11</v>
      </c>
    </row>
    <row r="21" spans="1:10" x14ac:dyDescent="0.3">
      <c r="A21" t="str">
        <f t="shared" si="9"/>
        <v>2nd AI depth: 1</v>
      </c>
      <c r="B21" t="str">
        <f t="shared" si="8"/>
        <v>2nd AI depth: 4</v>
      </c>
      <c r="C21" t="str">
        <f t="shared" si="8"/>
        <v>2nd AI depth: 6</v>
      </c>
      <c r="D21" t="str">
        <f t="shared" si="8"/>
        <v>2nd AI depth: 1</v>
      </c>
      <c r="E21" s="3" t="s">
        <v>4</v>
      </c>
      <c r="F21" s="3" t="s">
        <v>8</v>
      </c>
      <c r="G21" s="3" t="s">
        <v>12</v>
      </c>
      <c r="H21" s="3" t="s">
        <v>4</v>
      </c>
    </row>
    <row r="22" spans="1:10" x14ac:dyDescent="0.3">
      <c r="A22">
        <f t="shared" si="7"/>
        <v>0.80400000000000005</v>
      </c>
      <c r="B22">
        <f t="shared" ref="B22:B24" si="10">_xlfn.NUMBERVALUE(F22,".")</f>
        <v>2.6970000000000001</v>
      </c>
      <c r="C22">
        <f t="shared" ref="C22:C24" si="11">_xlfn.NUMBERVALUE(G22,".")</f>
        <v>88.096000000000004</v>
      </c>
      <c r="D22">
        <f t="shared" ref="D22:D24" si="12">_xlfn.NUMBERVALUE(H22,".")</f>
        <v>36.901000000000003</v>
      </c>
      <c r="E22" s="3" t="s">
        <v>27</v>
      </c>
      <c r="F22" s="3" t="s">
        <v>29</v>
      </c>
      <c r="G22" s="3" t="s">
        <v>31</v>
      </c>
      <c r="H22" s="3" t="s">
        <v>33</v>
      </c>
    </row>
    <row r="23" spans="1:10" x14ac:dyDescent="0.3">
      <c r="A23">
        <f t="shared" si="7"/>
        <v>3.2000000000000001E-2</v>
      </c>
      <c r="B23">
        <f t="shared" si="10"/>
        <v>0.107</v>
      </c>
      <c r="C23">
        <f t="shared" si="11"/>
        <v>3.5230000000000001</v>
      </c>
      <c r="D23">
        <f t="shared" si="12"/>
        <v>1.476</v>
      </c>
      <c r="E23" s="3" t="s">
        <v>28</v>
      </c>
      <c r="F23" s="3" t="s">
        <v>30</v>
      </c>
      <c r="G23" s="3" t="s">
        <v>32</v>
      </c>
      <c r="H23" s="3" t="s">
        <v>34</v>
      </c>
    </row>
    <row r="24" spans="1:10" ht="15" thickBot="1" x14ac:dyDescent="0.35">
      <c r="A24" s="1">
        <f t="shared" si="7"/>
        <v>4</v>
      </c>
      <c r="B24" s="4">
        <f t="shared" si="10"/>
        <v>0</v>
      </c>
      <c r="C24" s="4">
        <f t="shared" si="11"/>
        <v>0</v>
      </c>
      <c r="D24" s="4">
        <f t="shared" si="12"/>
        <v>7</v>
      </c>
      <c r="E24" s="3">
        <v>4</v>
      </c>
      <c r="F24" s="3">
        <v>0</v>
      </c>
      <c r="G24" s="3">
        <v>0</v>
      </c>
      <c r="H24" s="3">
        <v>7</v>
      </c>
    </row>
    <row r="25" spans="1:10" ht="15" thickTop="1" x14ac:dyDescent="0.3">
      <c r="A25" s="2" t="str">
        <f t="shared" ref="A25:E29" si="13">F25</f>
        <v>Benchmark iterations: 25</v>
      </c>
      <c r="B25" s="5" t="str">
        <f t="shared" si="13"/>
        <v>Benchmark iterations: 25</v>
      </c>
      <c r="C25" s="5" t="str">
        <f t="shared" si="13"/>
        <v>Benchmark iterations: 25</v>
      </c>
      <c r="D25" s="5" t="str">
        <f t="shared" si="13"/>
        <v>Benchmark iterations: 25</v>
      </c>
      <c r="E25" t="str">
        <f t="shared" si="13"/>
        <v>Benchmark iterations: 25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</row>
    <row r="26" spans="1:10" x14ac:dyDescent="0.3">
      <c r="A26" t="str">
        <f t="shared" si="13"/>
        <v>Algorithm used: Min-Max + Alpha Beta</v>
      </c>
      <c r="B26" t="str">
        <f t="shared" si="13"/>
        <v>Algorithm used: Min-Max + Alpha Beta</v>
      </c>
      <c r="C26" t="str">
        <f t="shared" si="13"/>
        <v>Algorithm used: Min-Max + Alpha Beta</v>
      </c>
      <c r="D26" t="str">
        <f t="shared" si="13"/>
        <v>Algorithm used: Min-Max + Alpha Beta</v>
      </c>
      <c r="E26" t="str">
        <f t="shared" si="13"/>
        <v>Algorithm used: Min-Max + Alpha Beta</v>
      </c>
      <c r="F26" s="3" t="s">
        <v>35</v>
      </c>
      <c r="G26" s="3" t="s">
        <v>35</v>
      </c>
      <c r="H26" s="3" t="s">
        <v>35</v>
      </c>
      <c r="I26" s="3" t="s">
        <v>35</v>
      </c>
      <c r="J26" s="3" t="s">
        <v>35</v>
      </c>
    </row>
    <row r="27" spans="1:10" x14ac:dyDescent="0.3">
      <c r="A27" t="str">
        <f t="shared" si="13"/>
        <v>Heuristic used: None</v>
      </c>
      <c r="B27" t="str">
        <f t="shared" si="13"/>
        <v>Heuristic used: None</v>
      </c>
      <c r="C27" t="str">
        <f t="shared" si="13"/>
        <v>Heuristic used: None</v>
      </c>
      <c r="D27" t="str">
        <f t="shared" si="13"/>
        <v>Heuristic used: None</v>
      </c>
      <c r="E27" t="str">
        <f t="shared" si="13"/>
        <v>Heuristic used: None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</row>
    <row r="28" spans="1:10" x14ac:dyDescent="0.3">
      <c r="A28" t="str">
        <f t="shared" si="13"/>
        <v>1st AI depth: 1</v>
      </c>
      <c r="B28" t="str">
        <f t="shared" si="13"/>
        <v>1st AI depth: 4</v>
      </c>
      <c r="C28" t="str">
        <f t="shared" si="13"/>
        <v>1st AI depth: 7</v>
      </c>
      <c r="D28" t="str">
        <f t="shared" si="13"/>
        <v>1st AI depth: 9</v>
      </c>
      <c r="E28" t="str">
        <f t="shared" si="13"/>
        <v>1st AI depth: 9</v>
      </c>
      <c r="F28" s="3" t="s">
        <v>3</v>
      </c>
      <c r="G28" s="3" t="s">
        <v>7</v>
      </c>
      <c r="H28" s="3" t="s">
        <v>40</v>
      </c>
      <c r="I28" s="3" t="s">
        <v>44</v>
      </c>
      <c r="J28" s="3" t="s">
        <v>44</v>
      </c>
    </row>
    <row r="29" spans="1:10" x14ac:dyDescent="0.3">
      <c r="A29" t="str">
        <f t="shared" si="13"/>
        <v>2nd AI depth: 1</v>
      </c>
      <c r="B29" t="str">
        <f t="shared" si="13"/>
        <v>2nd AI depth: 4</v>
      </c>
      <c r="C29" t="str">
        <f t="shared" si="13"/>
        <v>2nd AI depth: 7</v>
      </c>
      <c r="D29" t="str">
        <f t="shared" si="13"/>
        <v>2nd AI depth: 9</v>
      </c>
      <c r="E29" t="str">
        <f t="shared" si="13"/>
        <v>2nd AI depth: 1</v>
      </c>
      <c r="F29" s="3" t="s">
        <v>4</v>
      </c>
      <c r="G29" s="3" t="s">
        <v>8</v>
      </c>
      <c r="H29" s="3" t="s">
        <v>41</v>
      </c>
      <c r="I29" s="3" t="s">
        <v>45</v>
      </c>
      <c r="J29" s="3" t="s">
        <v>4</v>
      </c>
    </row>
    <row r="30" spans="1:10" x14ac:dyDescent="0.3">
      <c r="A30">
        <f t="shared" ref="A30:E32" si="14">_xlfn.NUMBERVALUE(F30,".")</f>
        <v>0.72599999999999998</v>
      </c>
      <c r="B30">
        <f t="shared" si="14"/>
        <v>0.94099999999999995</v>
      </c>
      <c r="C30">
        <f t="shared" si="14"/>
        <v>18.210999999999999</v>
      </c>
      <c r="D30">
        <f t="shared" si="14"/>
        <v>395.53199999999998</v>
      </c>
      <c r="E30">
        <f t="shared" si="14"/>
        <v>272.13900000000001</v>
      </c>
      <c r="F30" s="3" t="s">
        <v>36</v>
      </c>
      <c r="G30" s="3" t="s">
        <v>38</v>
      </c>
      <c r="H30" s="3" t="s">
        <v>42</v>
      </c>
      <c r="I30" s="3" t="s">
        <v>46</v>
      </c>
      <c r="J30" s="3" t="s">
        <v>48</v>
      </c>
    </row>
    <row r="31" spans="1:10" x14ac:dyDescent="0.3">
      <c r="A31">
        <f t="shared" si="14"/>
        <v>2.9000000000000001E-2</v>
      </c>
      <c r="B31">
        <f t="shared" si="14"/>
        <v>3.6999999999999998E-2</v>
      </c>
      <c r="C31">
        <f t="shared" si="14"/>
        <v>0.72799999999999998</v>
      </c>
      <c r="D31">
        <f t="shared" si="14"/>
        <v>15.821</v>
      </c>
      <c r="E31">
        <f t="shared" si="14"/>
        <v>10.885</v>
      </c>
      <c r="F31" s="3" t="s">
        <v>37</v>
      </c>
      <c r="G31" s="3" t="s">
        <v>39</v>
      </c>
      <c r="H31" s="3" t="s">
        <v>43</v>
      </c>
      <c r="I31" s="3" t="s">
        <v>47</v>
      </c>
      <c r="J31" s="3" t="s">
        <v>49</v>
      </c>
    </row>
    <row r="32" spans="1:10" ht="15" thickBot="1" x14ac:dyDescent="0.35">
      <c r="A32" s="4">
        <f t="shared" si="14"/>
        <v>4</v>
      </c>
      <c r="B32" s="4">
        <f t="shared" si="14"/>
        <v>20</v>
      </c>
      <c r="C32" s="4">
        <f t="shared" si="14"/>
        <v>11</v>
      </c>
      <c r="D32" s="4">
        <f t="shared" si="14"/>
        <v>13</v>
      </c>
      <c r="E32" s="4">
        <f t="shared" si="14"/>
        <v>4</v>
      </c>
      <c r="F32" s="3">
        <v>4</v>
      </c>
      <c r="G32" s="3">
        <v>20</v>
      </c>
      <c r="H32" s="3">
        <v>11</v>
      </c>
      <c r="I32" s="3">
        <v>13</v>
      </c>
      <c r="J32" s="3">
        <v>4</v>
      </c>
    </row>
    <row r="33" spans="1:10" ht="15" thickTop="1" x14ac:dyDescent="0.3">
      <c r="A33" s="2" t="str">
        <f>F33</f>
        <v>Benchmark iterations: 25</v>
      </c>
      <c r="B33" s="2" t="str">
        <f t="shared" ref="B33:E37" si="15">G33</f>
        <v>Benchmark iterations: 25</v>
      </c>
      <c r="C33" s="2" t="str">
        <f t="shared" si="15"/>
        <v>Benchmark iterations: 25</v>
      </c>
      <c r="D33" s="2" t="str">
        <f t="shared" si="15"/>
        <v>Benchmark iterations: 25</v>
      </c>
      <c r="E33" s="2" t="str">
        <f t="shared" si="15"/>
        <v>Benchmark iterations: 25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</row>
    <row r="34" spans="1:10" x14ac:dyDescent="0.3">
      <c r="A34" t="str">
        <f>F34</f>
        <v>Algorithm used: Min-Max + Alpha Beta</v>
      </c>
      <c r="B34" t="str">
        <f t="shared" si="15"/>
        <v>Algorithm used: Min-Max + Alpha Beta</v>
      </c>
      <c r="C34" t="str">
        <f t="shared" si="15"/>
        <v>Algorithm used: Min-Max + Alpha Beta</v>
      </c>
      <c r="D34" t="str">
        <f t="shared" si="15"/>
        <v>Algorithm used: Min-Max + Alpha Beta</v>
      </c>
      <c r="E34" t="str">
        <f t="shared" si="15"/>
        <v>Algorithm used: Min-Max + Alpha Beta</v>
      </c>
      <c r="F34" s="3" t="s">
        <v>35</v>
      </c>
      <c r="G34" s="3" t="s">
        <v>35</v>
      </c>
      <c r="H34" s="3" t="s">
        <v>35</v>
      </c>
      <c r="I34" s="3" t="s">
        <v>35</v>
      </c>
      <c r="J34" s="3" t="s">
        <v>35</v>
      </c>
    </row>
    <row r="35" spans="1:10" x14ac:dyDescent="0.3">
      <c r="A35" t="str">
        <f>F35</f>
        <v>Heuristic used: Random Equal</v>
      </c>
      <c r="B35" t="str">
        <f t="shared" si="15"/>
        <v>Heuristic used: Random Equal</v>
      </c>
      <c r="C35" t="str">
        <f t="shared" si="15"/>
        <v>Heuristic used: Random Equal</v>
      </c>
      <c r="D35" t="str">
        <f t="shared" si="15"/>
        <v>Heuristic used: Random Equal</v>
      </c>
      <c r="E35" t="str">
        <f t="shared" si="15"/>
        <v>Heuristic used: Random Equal</v>
      </c>
      <c r="F35" s="3" t="s">
        <v>17</v>
      </c>
      <c r="G35" s="3" t="s">
        <v>17</v>
      </c>
      <c r="H35" s="3" t="s">
        <v>17</v>
      </c>
      <c r="I35" s="3" t="s">
        <v>17</v>
      </c>
      <c r="J35" s="3" t="s">
        <v>17</v>
      </c>
    </row>
    <row r="36" spans="1:10" x14ac:dyDescent="0.3">
      <c r="A36" t="str">
        <f>F36</f>
        <v>1st AI depth: 1</v>
      </c>
      <c r="B36" t="str">
        <f t="shared" si="15"/>
        <v>1st AI depth: 4</v>
      </c>
      <c r="C36" t="str">
        <f t="shared" si="15"/>
        <v>1st AI depth: 7</v>
      </c>
      <c r="D36" t="str">
        <f t="shared" si="15"/>
        <v>1st AI depth: 9</v>
      </c>
      <c r="E36" t="str">
        <f t="shared" si="15"/>
        <v>1st AI depth: 9</v>
      </c>
      <c r="F36" s="3" t="s">
        <v>3</v>
      </c>
      <c r="G36" s="3" t="s">
        <v>7</v>
      </c>
      <c r="H36" s="3" t="s">
        <v>40</v>
      </c>
      <c r="I36" s="3" t="s">
        <v>44</v>
      </c>
      <c r="J36" s="3" t="s">
        <v>44</v>
      </c>
    </row>
    <row r="37" spans="1:10" x14ac:dyDescent="0.3">
      <c r="A37" t="str">
        <f>F37</f>
        <v>2nd AI depth: 1</v>
      </c>
      <c r="B37" t="str">
        <f t="shared" si="15"/>
        <v>2nd AI depth: 4</v>
      </c>
      <c r="C37" t="str">
        <f t="shared" si="15"/>
        <v>2nd AI depth: 7</v>
      </c>
      <c r="D37" t="str">
        <f t="shared" si="15"/>
        <v>2nd AI depth: 9</v>
      </c>
      <c r="E37" t="str">
        <f t="shared" si="15"/>
        <v>2nd AI depth: 1</v>
      </c>
      <c r="F37" s="3" t="s">
        <v>4</v>
      </c>
      <c r="G37" s="3" t="s">
        <v>8</v>
      </c>
      <c r="H37" s="3" t="s">
        <v>41</v>
      </c>
      <c r="I37" s="3" t="s">
        <v>45</v>
      </c>
      <c r="J37" s="3" t="s">
        <v>4</v>
      </c>
    </row>
    <row r="38" spans="1:10" x14ac:dyDescent="0.3">
      <c r="A38">
        <f>_xlfn.NUMBERVALUE(F38,".")</f>
        <v>0.78800000000000003</v>
      </c>
      <c r="B38">
        <f t="shared" ref="B38:E40" si="16">_xlfn.NUMBERVALUE(G38,".")</f>
        <v>0.97799999999999998</v>
      </c>
      <c r="C38">
        <f t="shared" si="16"/>
        <v>26.917000000000002</v>
      </c>
      <c r="D38">
        <f t="shared" si="16"/>
        <v>380.80700000000002</v>
      </c>
      <c r="E38">
        <f t="shared" si="16"/>
        <v>218.636</v>
      </c>
      <c r="F38" s="3" t="s">
        <v>50</v>
      </c>
      <c r="G38" s="3" t="s">
        <v>52</v>
      </c>
      <c r="H38" s="3" t="s">
        <v>54</v>
      </c>
      <c r="I38" s="3" t="s">
        <v>56</v>
      </c>
      <c r="J38" s="3" t="s">
        <v>58</v>
      </c>
    </row>
    <row r="39" spans="1:10" x14ac:dyDescent="0.3">
      <c r="A39">
        <f>_xlfn.NUMBERVALUE(F39,".")</f>
        <v>3.1E-2</v>
      </c>
      <c r="B39">
        <f t="shared" si="16"/>
        <v>3.9E-2</v>
      </c>
      <c r="C39">
        <f t="shared" si="16"/>
        <v>1.0760000000000001</v>
      </c>
      <c r="D39">
        <f t="shared" si="16"/>
        <v>15.231999999999999</v>
      </c>
      <c r="E39">
        <f t="shared" si="16"/>
        <v>8.7449999999999992</v>
      </c>
      <c r="F39" s="3" t="s">
        <v>51</v>
      </c>
      <c r="G39" s="3" t="s">
        <v>53</v>
      </c>
      <c r="H39" s="3" t="s">
        <v>55</v>
      </c>
      <c r="I39" s="3" t="s">
        <v>57</v>
      </c>
      <c r="J39" s="3" t="s">
        <v>59</v>
      </c>
    </row>
    <row r="40" spans="1:10" ht="15" thickBot="1" x14ac:dyDescent="0.35">
      <c r="A40" s="4">
        <f>_xlfn.NUMBERVALUE(F40,".")</f>
        <v>4</v>
      </c>
      <c r="B40" s="4">
        <f t="shared" si="16"/>
        <v>13</v>
      </c>
      <c r="C40" s="4">
        <f t="shared" si="16"/>
        <v>13</v>
      </c>
      <c r="D40" s="4">
        <f t="shared" si="16"/>
        <v>13</v>
      </c>
      <c r="E40" s="4">
        <f t="shared" si="16"/>
        <v>6</v>
      </c>
      <c r="F40" s="3">
        <v>4</v>
      </c>
      <c r="G40" s="3">
        <v>13</v>
      </c>
      <c r="H40" s="3">
        <v>13</v>
      </c>
      <c r="I40" s="3">
        <v>13</v>
      </c>
      <c r="J40" s="3">
        <v>6</v>
      </c>
    </row>
    <row r="41" spans="1:10" ht="15" thickTop="1" x14ac:dyDescent="0.3">
      <c r="A41" s="2" t="str">
        <f>F41</f>
        <v>Benchmark iterations: 25</v>
      </c>
      <c r="B41" s="2" t="str">
        <f t="shared" ref="B41:E45" si="17">G41</f>
        <v>Benchmark iterations: 25</v>
      </c>
      <c r="C41" s="2" t="str">
        <f t="shared" si="17"/>
        <v>Benchmark iterations: 25</v>
      </c>
      <c r="D41" s="2" t="str">
        <f t="shared" si="17"/>
        <v>Benchmark iterations: 25</v>
      </c>
      <c r="E41" s="2" t="str">
        <f t="shared" si="17"/>
        <v>Benchmark iterations: 25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</row>
    <row r="42" spans="1:10" x14ac:dyDescent="0.3">
      <c r="A42" t="str">
        <f>F42</f>
        <v>Algorithm used: Min-Max + Alpha Beta</v>
      </c>
      <c r="B42" t="str">
        <f t="shared" si="17"/>
        <v>Algorithm used: Min-Max + Alpha Beta</v>
      </c>
      <c r="C42" t="str">
        <f t="shared" si="17"/>
        <v>Algorithm used: Min-Max + Alpha Beta</v>
      </c>
      <c r="D42" t="str">
        <f t="shared" si="17"/>
        <v>Algorithm used: Min-Max + Alpha Beta</v>
      </c>
      <c r="E42" t="str">
        <f t="shared" si="17"/>
        <v>Algorithm used: Min-Max + Alpha Beta</v>
      </c>
      <c r="F42" s="3" t="s">
        <v>35</v>
      </c>
      <c r="G42" s="3" t="s">
        <v>35</v>
      </c>
      <c r="H42" s="3" t="s">
        <v>35</v>
      </c>
      <c r="I42" s="3" t="s">
        <v>35</v>
      </c>
      <c r="J42" s="3" t="s">
        <v>35</v>
      </c>
    </row>
    <row r="43" spans="1:10" x14ac:dyDescent="0.3">
      <c r="A43" t="str">
        <f>F43</f>
        <v>Heuristic used: Middle First</v>
      </c>
      <c r="B43" t="str">
        <f t="shared" si="17"/>
        <v>Heuristic used: Middle First</v>
      </c>
      <c r="C43" t="str">
        <f t="shared" si="17"/>
        <v>Heuristic used: Middle First</v>
      </c>
      <c r="D43" t="str">
        <f t="shared" si="17"/>
        <v>Heuristic used: Middle First</v>
      </c>
      <c r="E43" t="str">
        <f t="shared" si="17"/>
        <v>Heuristic used: Middle First</v>
      </c>
      <c r="F43" s="3" t="s">
        <v>26</v>
      </c>
      <c r="G43" s="3" t="s">
        <v>26</v>
      </c>
      <c r="H43" s="3" t="s">
        <v>26</v>
      </c>
      <c r="I43" s="3" t="s">
        <v>26</v>
      </c>
      <c r="J43" s="3" t="s">
        <v>26</v>
      </c>
    </row>
    <row r="44" spans="1:10" x14ac:dyDescent="0.3">
      <c r="A44" t="str">
        <f>F44</f>
        <v>1st AI depth: 1</v>
      </c>
      <c r="B44" t="str">
        <f t="shared" si="17"/>
        <v>1st AI depth: 4</v>
      </c>
      <c r="C44" t="str">
        <f t="shared" si="17"/>
        <v>1st AI depth: 7</v>
      </c>
      <c r="D44" t="str">
        <f t="shared" si="17"/>
        <v>1st AI depth: 9</v>
      </c>
      <c r="E44" t="str">
        <f t="shared" si="17"/>
        <v>1st AI depth: 9</v>
      </c>
      <c r="F44" s="3" t="s">
        <v>3</v>
      </c>
      <c r="G44" s="3" t="s">
        <v>7</v>
      </c>
      <c r="H44" s="3" t="s">
        <v>40</v>
      </c>
      <c r="I44" s="3" t="s">
        <v>44</v>
      </c>
      <c r="J44" s="3" t="s">
        <v>44</v>
      </c>
    </row>
    <row r="45" spans="1:10" x14ac:dyDescent="0.3">
      <c r="A45" t="str">
        <f>F45</f>
        <v>2nd AI depth: 1</v>
      </c>
      <c r="B45" t="str">
        <f t="shared" si="17"/>
        <v>2nd AI depth: 4</v>
      </c>
      <c r="C45" t="str">
        <f t="shared" si="17"/>
        <v>2nd AI depth: 7</v>
      </c>
      <c r="D45" t="str">
        <f t="shared" si="17"/>
        <v>2nd AI depth: 9</v>
      </c>
      <c r="E45" t="str">
        <f t="shared" si="17"/>
        <v>2nd AI depth: 1</v>
      </c>
      <c r="F45" s="3" t="s">
        <v>4</v>
      </c>
      <c r="G45" s="3" t="s">
        <v>8</v>
      </c>
      <c r="H45" s="3" t="s">
        <v>41</v>
      </c>
      <c r="I45" s="3" t="s">
        <v>45</v>
      </c>
      <c r="J45" s="3" t="s">
        <v>4</v>
      </c>
    </row>
    <row r="46" spans="1:10" x14ac:dyDescent="0.3">
      <c r="A46">
        <f>_xlfn.NUMBERVALUE(F46,".")</f>
        <v>0.71299999999999997</v>
      </c>
      <c r="B46">
        <f t="shared" ref="B46:E48" si="18">_xlfn.NUMBERVALUE(G46,".")</f>
        <v>1.0489999999999999</v>
      </c>
      <c r="C46">
        <f t="shared" si="18"/>
        <v>28.367999999999999</v>
      </c>
      <c r="D46">
        <f t="shared" si="18"/>
        <v>475.04599999999999</v>
      </c>
      <c r="E46">
        <f t="shared" si="18"/>
        <v>265.58699999999999</v>
      </c>
      <c r="F46" s="3" t="s">
        <v>60</v>
      </c>
      <c r="G46" s="3" t="s">
        <v>62</v>
      </c>
      <c r="H46" s="3" t="s">
        <v>64</v>
      </c>
      <c r="I46" s="3" t="s">
        <v>66</v>
      </c>
      <c r="J46" s="3" t="s">
        <v>68</v>
      </c>
    </row>
    <row r="47" spans="1:10" x14ac:dyDescent="0.3">
      <c r="A47">
        <f>_xlfn.NUMBERVALUE(F47,".")</f>
        <v>2.8000000000000001E-2</v>
      </c>
      <c r="B47">
        <f t="shared" si="18"/>
        <v>4.1000000000000002E-2</v>
      </c>
      <c r="C47">
        <f t="shared" si="18"/>
        <v>1.1339999999999999</v>
      </c>
      <c r="D47">
        <f t="shared" si="18"/>
        <v>19.001000000000001</v>
      </c>
      <c r="E47">
        <f t="shared" si="18"/>
        <v>10.622999999999999</v>
      </c>
      <c r="F47" s="3" t="s">
        <v>61</v>
      </c>
      <c r="G47" s="3" t="s">
        <v>63</v>
      </c>
      <c r="H47" s="3" t="s">
        <v>65</v>
      </c>
      <c r="I47" s="3" t="s">
        <v>67</v>
      </c>
      <c r="J47" s="3" t="s">
        <v>69</v>
      </c>
    </row>
    <row r="48" spans="1:10" ht="15" thickBot="1" x14ac:dyDescent="0.35">
      <c r="A48" s="4">
        <f>_xlfn.NUMBERVALUE(F48,".")</f>
        <v>5</v>
      </c>
      <c r="B48" s="4">
        <f t="shared" si="18"/>
        <v>0</v>
      </c>
      <c r="C48" s="4">
        <f t="shared" si="18"/>
        <v>11</v>
      </c>
      <c r="D48" s="4">
        <f t="shared" si="18"/>
        <v>16</v>
      </c>
      <c r="E48" s="4">
        <f t="shared" si="18"/>
        <v>6</v>
      </c>
      <c r="F48" s="3">
        <v>5</v>
      </c>
      <c r="G48" s="3">
        <v>0</v>
      </c>
      <c r="H48" s="3">
        <v>11</v>
      </c>
      <c r="I48" s="3">
        <v>16</v>
      </c>
      <c r="J48" s="3">
        <v>6</v>
      </c>
    </row>
    <row r="49" ht="15" thickTop="1" x14ac:dyDescent="0.3"/>
  </sheetData>
  <pageMargins left="0.7" right="0.7" top="0.75" bottom="0.75" header="0.3" footer="0.3"/>
  <pageSetup paperSize="9" orientation="portrait" horizontalDpi="0" verticalDpi="0" r:id="rId1"/>
  <rowBreaks count="1" manualBreakCount="1">
    <brk id="19" max="16383" man="1"/>
  </rowBreaks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Maciej Sroczek (242450)</cp:lastModifiedBy>
  <dcterms:created xsi:type="dcterms:W3CDTF">2020-05-16T15:08:27Z</dcterms:created>
  <dcterms:modified xsi:type="dcterms:W3CDTF">2023-11-22T12:23:26Z</dcterms:modified>
</cp:coreProperties>
</file>