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"/>
    </mc:Choice>
  </mc:AlternateContent>
  <bookViews>
    <workbookView xWindow="0" yWindow="0" windowWidth="8640" windowHeight="4200"/>
  </bookViews>
  <sheets>
    <sheet name="J23101 RFP Y pLux76 RFP" sheetId="1" r:id="rId1"/>
    <sheet name="Hoja1" sheetId="11" r:id="rId2"/>
    <sheet name="pTet RFP" sheetId="2" r:id="rId3"/>
    <sheet name="pLux76 RFP" sheetId="3" r:id="rId4"/>
    <sheet name="J23106 RFP" sheetId="4" r:id="rId5"/>
    <sheet name="J23101 YFP" sheetId="5" r:id="rId6"/>
    <sheet name="J23107 YFP" sheetId="6" r:id="rId7"/>
    <sheet name="pLacI YFP" sheetId="7" r:id="rId8"/>
    <sheet name="pLas81 YFP" sheetId="8" r:id="rId9"/>
    <sheet name="Hoja9" sheetId="9" r:id="rId10"/>
    <sheet name="Hoja10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B19" i="1"/>
  <c r="B10" i="1"/>
</calcChain>
</file>

<file path=xl/sharedStrings.xml><?xml version="1.0" encoding="utf-8"?>
<sst xmlns="http://schemas.openxmlformats.org/spreadsheetml/2006/main" count="472" uniqueCount="85">
  <si>
    <t xml:space="preserve">control gluc </t>
  </si>
  <si>
    <t>alfa cfp</t>
  </si>
  <si>
    <t>control glicerol</t>
  </si>
  <si>
    <t>std-std-std gli</t>
  </si>
  <si>
    <t>std-std-std glu</t>
  </si>
  <si>
    <t xml:space="preserve"> </t>
  </si>
  <si>
    <t>plux-std-std glu</t>
  </si>
  <si>
    <t>plux-std-std gli</t>
  </si>
  <si>
    <t>plux-ptet-std glu</t>
  </si>
  <si>
    <t>plux-ptet-std gli</t>
  </si>
  <si>
    <t>plux-plac-std glu</t>
  </si>
  <si>
    <t>plux-plac-std gli</t>
  </si>
  <si>
    <t>alfa rfp</t>
  </si>
  <si>
    <t>alfa yfp</t>
  </si>
  <si>
    <t>rho rfp</t>
  </si>
  <si>
    <t xml:space="preserve">  </t>
  </si>
  <si>
    <t>rho yfp</t>
  </si>
  <si>
    <t>rep 1</t>
  </si>
  <si>
    <t>rep2</t>
  </si>
  <si>
    <t>rep3</t>
  </si>
  <si>
    <t xml:space="preserve">   </t>
  </si>
  <si>
    <t>pTet-std-std glu</t>
  </si>
  <si>
    <t>pTet-std-std gli</t>
  </si>
  <si>
    <t>pTet-107-std glu</t>
  </si>
  <si>
    <t>pTet-107-std gli</t>
  </si>
  <si>
    <t>pTet-pLacI-std glu</t>
  </si>
  <si>
    <t>pTet-pLacI-std gli</t>
  </si>
  <si>
    <t>pTet-pLas81-std glu</t>
  </si>
  <si>
    <t>pTet-pLas81-std gli</t>
  </si>
  <si>
    <t>alfa RFP</t>
  </si>
  <si>
    <t>alfa YFP</t>
  </si>
  <si>
    <t>rho RFP</t>
  </si>
  <si>
    <t>rho YFP</t>
  </si>
  <si>
    <t>plux-107-std glu</t>
  </si>
  <si>
    <t>plux-107-std gli</t>
  </si>
  <si>
    <t>plux-pLacI-std glu</t>
  </si>
  <si>
    <t>plux-pLacI-std gli</t>
  </si>
  <si>
    <t>plux-pLas81-std glu</t>
  </si>
  <si>
    <t>plux-pLas81-std gli</t>
  </si>
  <si>
    <t xml:space="preserve">     </t>
  </si>
  <si>
    <t xml:space="preserve">      </t>
  </si>
  <si>
    <t xml:space="preserve">    </t>
  </si>
  <si>
    <t>106t-std-std glu</t>
  </si>
  <si>
    <t>106-std-std gli</t>
  </si>
  <si>
    <t>106-107-std glu</t>
  </si>
  <si>
    <t>106-107-std gli</t>
  </si>
  <si>
    <t>106-pLacI-std glu</t>
  </si>
  <si>
    <t>106-pLacI-std gli</t>
  </si>
  <si>
    <t>106-pLas81-std glu</t>
  </si>
  <si>
    <t>106-pLas81-std gli</t>
  </si>
  <si>
    <t>control gluc  E2</t>
  </si>
  <si>
    <t>control glicerol E2</t>
  </si>
  <si>
    <t>control gluc E3</t>
  </si>
  <si>
    <t>control glicerol E3</t>
  </si>
  <si>
    <t>control glicerol E4</t>
  </si>
  <si>
    <t>control gluc E4</t>
  </si>
  <si>
    <t>ptet-std-std glu</t>
  </si>
  <si>
    <t>ptet-std-stdgli</t>
  </si>
  <si>
    <t>106-std-std glu</t>
  </si>
  <si>
    <t>ptet-107-std glu</t>
  </si>
  <si>
    <t>ptet-107-stdgli</t>
  </si>
  <si>
    <t>Factores</t>
  </si>
  <si>
    <t>plásmido</t>
  </si>
  <si>
    <t>réplica</t>
  </si>
  <si>
    <t>colonia</t>
  </si>
  <si>
    <t>Condicion</t>
  </si>
  <si>
    <t>Glucosa</t>
  </si>
  <si>
    <t>Glicerol</t>
  </si>
  <si>
    <t>std-std-std</t>
  </si>
  <si>
    <t>plux-std-std</t>
  </si>
  <si>
    <t>plux-plac-std</t>
  </si>
  <si>
    <t>std-std</t>
  </si>
  <si>
    <t>Gluco</t>
  </si>
  <si>
    <t>Glice</t>
  </si>
  <si>
    <t>pLux-std</t>
  </si>
  <si>
    <t>pLux-pTe</t>
  </si>
  <si>
    <t>pLux-pLa</t>
  </si>
  <si>
    <t>plasmido</t>
  </si>
  <si>
    <t>medio</t>
  </si>
  <si>
    <t>ac</t>
  </si>
  <si>
    <t>ar</t>
  </si>
  <si>
    <t>ay</t>
  </si>
  <si>
    <t>rho r</t>
  </si>
  <si>
    <t>rho y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</si>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</sst>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6" xfId="0" applyBorder="1" applyAlignment="1"/>
    <xf numFmtId="0" fontId="0" fillId="0" borderId="12" xfId="0" applyBorder="1"/>
    <xf numFmtId="0" fontId="0" fillId="0" borderId="0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12" xfId="0" applyBorder="1" applyAlignment="1">
      <alignment wrapText="1"/>
    </xf>
    <xf numFmtId="0" fontId="0" fillId="0" borderId="8" xfId="0" applyBorder="1"/>
    <xf numFmtId="0" fontId="0" fillId="0" borderId="9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workbookViewId="0">
      <selection activeCell="J26" sqref="J26:K26"/>
    </sheetView>
  </sheetViews>
  <sheetFormatPr baseColWidth="10" defaultRowHeight="15" x14ac:dyDescent="0.25"/>
  <cols>
    <col min="2" max="2" width="12.28515625" bestFit="1" customWidth="1"/>
  </cols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2"/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/>
      <c r="M3" s="2"/>
    </row>
    <row r="4" spans="1:13" x14ac:dyDescent="0.25">
      <c r="A4" s="2" t="s">
        <v>17</v>
      </c>
      <c r="B4" s="2">
        <v>5409.0895016173699</v>
      </c>
      <c r="C4" s="3">
        <v>20387.130909248201</v>
      </c>
      <c r="D4" s="2">
        <v>26478.727064890001</v>
      </c>
      <c r="E4" s="2">
        <v>94953.194962199996</v>
      </c>
      <c r="F4" s="2">
        <v>28665.057864099999</v>
      </c>
      <c r="G4" s="3">
        <v>106629.02907031</v>
      </c>
      <c r="H4" s="3">
        <v>25445.491709189999</v>
      </c>
      <c r="I4" s="2">
        <v>127129.48233617</v>
      </c>
      <c r="J4" s="2">
        <v>25185.226213760001</v>
      </c>
      <c r="K4" s="3">
        <v>108647.6024087</v>
      </c>
      <c r="L4" s="2"/>
      <c r="M4" s="2"/>
    </row>
    <row r="5" spans="1:13" x14ac:dyDescent="0.25">
      <c r="A5" s="2" t="s">
        <v>18</v>
      </c>
      <c r="B5" s="2">
        <v>2252.6052696892598</v>
      </c>
      <c r="C5" s="2">
        <v>14849.9800514323</v>
      </c>
      <c r="D5" s="2">
        <v>25192.680016599999</v>
      </c>
      <c r="E5" s="2">
        <v>71750.680147320003</v>
      </c>
      <c r="F5" s="2">
        <v>16288.89834835</v>
      </c>
      <c r="G5" s="3">
        <v>66002.204276300006</v>
      </c>
      <c r="H5" s="2">
        <v>23580.671009289999</v>
      </c>
      <c r="I5" s="2">
        <v>76632.981465079996</v>
      </c>
      <c r="J5" s="2">
        <v>18374.69237302</v>
      </c>
      <c r="K5" s="2">
        <v>72711.61999598</v>
      </c>
      <c r="L5" s="2"/>
      <c r="M5" s="2"/>
    </row>
    <row r="6" spans="1:13" x14ac:dyDescent="0.25">
      <c r="A6" s="2" t="s">
        <v>19</v>
      </c>
      <c r="B6" s="2">
        <v>2480.03075273177</v>
      </c>
      <c r="C6" s="2">
        <v>9725.3766268908203</v>
      </c>
      <c r="D6" s="2">
        <v>9615.2547288299993</v>
      </c>
      <c r="E6" s="2">
        <v>30392.628981819998</v>
      </c>
      <c r="F6" s="2">
        <v>19102.292732260001</v>
      </c>
      <c r="G6" s="2">
        <v>38209.263405899997</v>
      </c>
      <c r="H6" s="2">
        <v>16176.1618567</v>
      </c>
      <c r="I6" s="2">
        <v>20664.992921429999</v>
      </c>
      <c r="J6" s="2">
        <v>24145.974302269999</v>
      </c>
      <c r="K6" s="2">
        <v>56294.116723059997</v>
      </c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 t="s">
        <v>12</v>
      </c>
      <c r="C8" s="2"/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x14ac:dyDescent="0.25">
      <c r="A9" s="2" t="s">
        <v>17</v>
      </c>
      <c r="B9" s="2">
        <v>-1500.3031932599999</v>
      </c>
      <c r="C9" s="2">
        <v>908.63208921</v>
      </c>
      <c r="D9" s="2">
        <v>25088.19520631</v>
      </c>
      <c r="E9" s="2">
        <v>167587.27834608001</v>
      </c>
      <c r="F9" s="2">
        <v>18035.411298319999</v>
      </c>
      <c r="G9" s="3">
        <v>166377.04826603</v>
      </c>
      <c r="H9" s="2">
        <v>24556.320032539999</v>
      </c>
      <c r="I9" s="2">
        <v>220983.3091408</v>
      </c>
      <c r="J9" s="2">
        <v>18908.572646789999</v>
      </c>
      <c r="K9" s="3">
        <v>164523.91481958999</v>
      </c>
      <c r="L9" s="2"/>
      <c r="M9" s="2"/>
    </row>
    <row r="10" spans="1:13" x14ac:dyDescent="0.25">
      <c r="A10" s="2" t="s">
        <v>18</v>
      </c>
      <c r="B10" s="2">
        <f>-1207.40676634</f>
        <v>-1207.4067663400001</v>
      </c>
      <c r="C10" s="2">
        <v>1456.7312135300001</v>
      </c>
      <c r="D10" s="2">
        <v>37961.200275900002</v>
      </c>
      <c r="E10" s="3">
        <v>177972.81622626001</v>
      </c>
      <c r="F10" s="2">
        <v>18901.231383509999</v>
      </c>
      <c r="G10" s="3">
        <v>140450.27733754</v>
      </c>
      <c r="H10" s="2">
        <v>30754.77176403</v>
      </c>
      <c r="I10" s="2">
        <v>195050.58063305001</v>
      </c>
      <c r="J10" s="2">
        <v>18288.326983989999</v>
      </c>
      <c r="K10" s="2">
        <v>159578.95112866</v>
      </c>
      <c r="L10" s="3"/>
      <c r="M10" s="2"/>
    </row>
    <row r="11" spans="1:13" x14ac:dyDescent="0.25">
      <c r="A11" s="2" t="s">
        <v>19</v>
      </c>
      <c r="B11" s="2">
        <v>-470.76046072000003</v>
      </c>
      <c r="C11" s="2">
        <v>-880.66432522000002</v>
      </c>
      <c r="D11" s="2">
        <v>21494.903242199998</v>
      </c>
      <c r="E11" s="3">
        <v>81836.968095999997</v>
      </c>
      <c r="F11" s="2">
        <v>24891.036045010002</v>
      </c>
      <c r="G11" s="2">
        <v>62903.449918719998</v>
      </c>
      <c r="H11" s="2">
        <v>24406.50000262</v>
      </c>
      <c r="I11" s="2">
        <v>36520.350760779998</v>
      </c>
      <c r="J11" s="2">
        <v>13310.70338012</v>
      </c>
      <c r="K11" s="2">
        <v>56584.4755745</v>
      </c>
      <c r="L11" s="3"/>
      <c r="M11" s="2"/>
    </row>
    <row r="12" spans="1:13" x14ac:dyDescent="0.2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3"/>
      <c r="M12" s="2"/>
    </row>
    <row r="13" spans="1:13" x14ac:dyDescent="0.25">
      <c r="A13" s="2"/>
      <c r="B13" s="2" t="s">
        <v>13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17</v>
      </c>
      <c r="B14" s="2">
        <v>3272.8465795699999</v>
      </c>
      <c r="C14" s="3">
        <v>7057.2024184600004</v>
      </c>
      <c r="D14" s="2">
        <v>144799.94498100999</v>
      </c>
      <c r="E14" s="3">
        <v>677166.03908261994</v>
      </c>
      <c r="F14" s="2">
        <v>119062.20336838</v>
      </c>
      <c r="G14" s="3">
        <v>702865.39068316994</v>
      </c>
      <c r="H14" s="2">
        <v>186695.63223965</v>
      </c>
      <c r="I14" s="2">
        <v>1256111.3402384601</v>
      </c>
      <c r="J14" s="2">
        <v>29567.855344790001</v>
      </c>
      <c r="K14" s="3">
        <v>576089.48402168998</v>
      </c>
      <c r="L14" s="3"/>
      <c r="M14" s="2"/>
    </row>
    <row r="15" spans="1:13" x14ac:dyDescent="0.25">
      <c r="A15" s="2" t="s">
        <v>18</v>
      </c>
      <c r="B15" s="2">
        <v>1646.34894366</v>
      </c>
      <c r="C15" s="2">
        <v>13720.290637730001</v>
      </c>
      <c r="D15" s="2">
        <v>179544.18717446001</v>
      </c>
      <c r="E15" s="3">
        <v>642180.87290495005</v>
      </c>
      <c r="F15" s="2">
        <v>108153.82849860001</v>
      </c>
      <c r="G15" s="2">
        <v>586427.19602042995</v>
      </c>
      <c r="H15" s="2">
        <v>231790.04840306999</v>
      </c>
      <c r="I15" s="2">
        <v>1028739.95573236</v>
      </c>
      <c r="J15" s="2">
        <v>31010.03878771</v>
      </c>
      <c r="K15" s="2">
        <v>492303.22932473</v>
      </c>
      <c r="L15" s="3"/>
      <c r="M15" s="2"/>
    </row>
    <row r="16" spans="1:13" x14ac:dyDescent="0.25">
      <c r="A16" s="2" t="s">
        <v>19</v>
      </c>
      <c r="B16" s="2">
        <v>1817.69869305</v>
      </c>
      <c r="C16" s="2">
        <v>3840.7831783299998</v>
      </c>
      <c r="D16" s="2">
        <v>94168.311909469994</v>
      </c>
      <c r="E16" s="3">
        <v>307359.02043015999</v>
      </c>
      <c r="F16" s="2">
        <v>137218.43930455</v>
      </c>
      <c r="G16" s="2">
        <v>366378.10371292999</v>
      </c>
      <c r="H16" s="2">
        <v>172655.46933791999</v>
      </c>
      <c r="I16" s="2">
        <v>286096.47042854002</v>
      </c>
      <c r="J16" s="2">
        <v>24905.535536719999</v>
      </c>
      <c r="K16" s="2">
        <v>367020.57680157002</v>
      </c>
      <c r="L16" s="2"/>
      <c r="M16" s="2"/>
    </row>
    <row r="17" spans="1:13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3"/>
      <c r="M17" s="2"/>
    </row>
    <row r="18" spans="1:13" x14ac:dyDescent="0.25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>
        <f>-0.27736705</f>
        <v>-0.27736705</v>
      </c>
      <c r="C19" s="2">
        <v>4.4568900000000002E-2</v>
      </c>
      <c r="D19" s="2">
        <v>0.94748494000000005</v>
      </c>
      <c r="E19" s="2">
        <v>1.7649461799999999</v>
      </c>
      <c r="F19" s="2">
        <v>0.62917756000000002</v>
      </c>
      <c r="G19" s="2">
        <v>1.5603354</v>
      </c>
      <c r="H19" s="2">
        <v>0.96505582999999995</v>
      </c>
      <c r="I19" s="2">
        <v>1.7382538300000001</v>
      </c>
      <c r="J19" s="2">
        <v>0.75078034000000005</v>
      </c>
      <c r="K19" s="2">
        <v>1.5142894200000001</v>
      </c>
      <c r="L19" s="3"/>
      <c r="M19" s="2"/>
    </row>
    <row r="20" spans="1:13" x14ac:dyDescent="0.25">
      <c r="A20" s="2" t="s">
        <v>18</v>
      </c>
      <c r="B20" s="2">
        <v>-0.53600459</v>
      </c>
      <c r="C20" s="2">
        <v>9.8096509999999998E-2</v>
      </c>
      <c r="D20" s="2">
        <v>1.5068345299999999</v>
      </c>
      <c r="E20" s="2">
        <v>2.4804338600000002</v>
      </c>
      <c r="F20" s="2">
        <v>1.16037506</v>
      </c>
      <c r="G20" s="2">
        <v>2.1279634399999998</v>
      </c>
      <c r="H20" s="2">
        <v>1.3042365</v>
      </c>
      <c r="I20" s="2">
        <v>2.54525632</v>
      </c>
      <c r="J20" s="2">
        <v>0.99529975999999998</v>
      </c>
      <c r="K20" s="2">
        <v>2.1946829299999999</v>
      </c>
      <c r="L20" s="3"/>
      <c r="M20" s="2"/>
    </row>
    <row r="21" spans="1:13" x14ac:dyDescent="0.25">
      <c r="A21" s="2" t="s">
        <v>19</v>
      </c>
      <c r="B21" s="2">
        <v>-0.18982040999999999</v>
      </c>
      <c r="C21" s="2">
        <v>-9.0553239999999993E-2</v>
      </c>
      <c r="D21" s="2">
        <v>2.2355001300000001</v>
      </c>
      <c r="E21" s="2">
        <v>2.6926584099999999</v>
      </c>
      <c r="F21" s="2">
        <v>1.30303919</v>
      </c>
      <c r="G21" s="2">
        <v>1.6462879500000001</v>
      </c>
      <c r="H21" s="2">
        <v>1.50879425</v>
      </c>
      <c r="I21" s="2">
        <v>1.76725687</v>
      </c>
      <c r="J21" s="2">
        <v>0.55125972999999995</v>
      </c>
      <c r="K21" s="2">
        <v>1.00515789</v>
      </c>
      <c r="L21" s="3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15</v>
      </c>
      <c r="M22" s="2"/>
    </row>
    <row r="23" spans="1:13" x14ac:dyDescent="0.25">
      <c r="A23" s="2"/>
      <c r="B23" s="2" t="s">
        <v>16</v>
      </c>
      <c r="C23" s="2"/>
      <c r="D23" s="2"/>
      <c r="E23" s="2"/>
      <c r="F23" s="3"/>
      <c r="G23" s="2"/>
      <c r="H23" s="2"/>
      <c r="I23" s="2"/>
      <c r="J23" s="2"/>
      <c r="K23" s="2"/>
      <c r="L23" s="3"/>
      <c r="M23" s="2"/>
    </row>
    <row r="24" spans="1:13" x14ac:dyDescent="0.25">
      <c r="A24" s="2" t="s">
        <v>17</v>
      </c>
      <c r="B24" s="2">
        <v>0.60506422999999998</v>
      </c>
      <c r="C24" s="2">
        <v>0.34615966999999997</v>
      </c>
      <c r="D24" s="2">
        <v>5.4685387499999996</v>
      </c>
      <c r="E24" s="3">
        <v>7.1315771899999998</v>
      </c>
      <c r="F24" s="3">
        <v>4.1535657800000001</v>
      </c>
      <c r="G24" s="2">
        <v>6.5916889300000001</v>
      </c>
      <c r="H24" s="2">
        <v>7.3370809399999999</v>
      </c>
      <c r="I24" s="2">
        <v>9.8805667800000005</v>
      </c>
      <c r="J24" s="3">
        <v>1.1740158700000001</v>
      </c>
      <c r="K24" s="2">
        <v>5.3023672099999999</v>
      </c>
      <c r="L24" s="3"/>
      <c r="M24" s="2"/>
    </row>
    <row r="25" spans="1:13" x14ac:dyDescent="0.25">
      <c r="A25" s="2" t="s">
        <v>18</v>
      </c>
      <c r="B25" s="2">
        <v>0.73086437999999998</v>
      </c>
      <c r="C25" s="2">
        <v>0.92392653999999996</v>
      </c>
      <c r="D25" s="2">
        <v>7.1268395</v>
      </c>
      <c r="E25" s="2">
        <v>8.9501712300000005</v>
      </c>
      <c r="F25" s="2">
        <v>6.6397264099999997</v>
      </c>
      <c r="G25" s="2">
        <v>8.8849637999999995</v>
      </c>
      <c r="H25" s="2">
        <v>9.8296629600000003</v>
      </c>
      <c r="I25" s="2">
        <v>13.424245490000001</v>
      </c>
      <c r="J25" s="2">
        <v>1.6876494099999999</v>
      </c>
      <c r="K25" s="2">
        <v>6.7706266099999999</v>
      </c>
      <c r="L25" s="2"/>
      <c r="M25" s="2"/>
    </row>
    <row r="26" spans="1:13" x14ac:dyDescent="0.25">
      <c r="A26" s="2" t="s">
        <v>19</v>
      </c>
      <c r="B26" s="2">
        <v>0.73293392999999996</v>
      </c>
      <c r="C26" s="2">
        <v>0.39492385000000002</v>
      </c>
      <c r="D26" s="2">
        <v>9.7936367299999993</v>
      </c>
      <c r="E26" s="2">
        <v>10.11294616</v>
      </c>
      <c r="F26" s="3">
        <v>7.1833492000000003</v>
      </c>
      <c r="G26" s="2">
        <v>9.58872459</v>
      </c>
      <c r="H26" s="2">
        <v>10.673450900000001</v>
      </c>
      <c r="I26" s="2">
        <v>13.84449884</v>
      </c>
      <c r="J26" s="2">
        <v>1.03145705</v>
      </c>
      <c r="K26" s="2">
        <v>6.5196968699999998</v>
      </c>
      <c r="L26" s="3"/>
      <c r="M26" s="2"/>
    </row>
    <row r="27" spans="1:13" x14ac:dyDescent="0.25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3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3"/>
      <c r="G29" s="2"/>
      <c r="H29" s="2"/>
      <c r="I29" s="2"/>
      <c r="J29" s="2"/>
      <c r="K29" s="2"/>
      <c r="L29" s="3"/>
      <c r="M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workbookViewId="0">
      <selection activeCell="A8" sqref="A8:B37"/>
    </sheetView>
  </sheetViews>
  <sheetFormatPr baseColWidth="10" defaultRowHeight="15" x14ac:dyDescent="0.25"/>
  <sheetData>
    <row r="3" spans="1:11" x14ac:dyDescent="0.25">
      <c r="B3" s="1" t="s">
        <v>1</v>
      </c>
    </row>
    <row r="4" spans="1:11" ht="30" x14ac:dyDescent="0.25">
      <c r="B4" s="2" t="s">
        <v>0</v>
      </c>
      <c r="C4" s="2" t="s">
        <v>2</v>
      </c>
      <c r="D4" s="2" t="s">
        <v>4</v>
      </c>
      <c r="E4" s="2" t="s">
        <v>3</v>
      </c>
      <c r="F4" s="2" t="s">
        <v>6</v>
      </c>
      <c r="G4" s="3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11" x14ac:dyDescent="0.25">
      <c r="A5" t="s">
        <v>17</v>
      </c>
    </row>
    <row r="6" spans="1:11" x14ac:dyDescent="0.25">
      <c r="A6" t="s">
        <v>18</v>
      </c>
    </row>
    <row r="7" spans="1:11" x14ac:dyDescent="0.25">
      <c r="A7" t="s">
        <v>19</v>
      </c>
    </row>
    <row r="9" spans="1:11" x14ac:dyDescent="0.25">
      <c r="B9" t="s">
        <v>12</v>
      </c>
    </row>
    <row r="10" spans="1:11" x14ac:dyDescent="0.25">
      <c r="A10" t="s">
        <v>17</v>
      </c>
    </row>
    <row r="11" spans="1:11" x14ac:dyDescent="0.25">
      <c r="A11" t="s">
        <v>18</v>
      </c>
      <c r="B11" s="1" t="s">
        <v>20</v>
      </c>
    </row>
    <row r="12" spans="1:11" x14ac:dyDescent="0.25">
      <c r="A12" t="s">
        <v>19</v>
      </c>
      <c r="B12" s="1"/>
    </row>
    <row r="14" spans="1:11" x14ac:dyDescent="0.25">
      <c r="B14" s="1" t="s">
        <v>13</v>
      </c>
    </row>
    <row r="15" spans="1:11" x14ac:dyDescent="0.25">
      <c r="A15" t="s">
        <v>17</v>
      </c>
    </row>
    <row r="16" spans="1:11" x14ac:dyDescent="0.25">
      <c r="A16" t="s">
        <v>18</v>
      </c>
    </row>
    <row r="17" spans="1:2" x14ac:dyDescent="0.25">
      <c r="A17" t="s">
        <v>19</v>
      </c>
    </row>
    <row r="19" spans="1:2" x14ac:dyDescent="0.25">
      <c r="B19" t="s">
        <v>14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4" spans="1:2" x14ac:dyDescent="0.25">
      <c r="B24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7" sqref="A7:B36"/>
    </sheetView>
  </sheetViews>
  <sheetFormatPr baseColWidth="10" defaultRowHeight="15" x14ac:dyDescent="0.25"/>
  <sheetData>
    <row r="2" spans="1:11" x14ac:dyDescent="0.25">
      <c r="B2" s="1" t="s">
        <v>1</v>
      </c>
    </row>
    <row r="3" spans="1:11" ht="30" x14ac:dyDescent="0.25"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5">
      <c r="A4" t="s">
        <v>17</v>
      </c>
    </row>
    <row r="5" spans="1:11" x14ac:dyDescent="0.25">
      <c r="A5" t="s">
        <v>18</v>
      </c>
    </row>
    <row r="6" spans="1:11" x14ac:dyDescent="0.25">
      <c r="A6" t="s">
        <v>19</v>
      </c>
    </row>
    <row r="8" spans="1:11" x14ac:dyDescent="0.25">
      <c r="B8" t="s">
        <v>12</v>
      </c>
    </row>
    <row r="9" spans="1:11" x14ac:dyDescent="0.25">
      <c r="A9" t="s">
        <v>17</v>
      </c>
    </row>
    <row r="10" spans="1:11" x14ac:dyDescent="0.25">
      <c r="A10" t="s">
        <v>18</v>
      </c>
      <c r="B10" s="1" t="s">
        <v>20</v>
      </c>
    </row>
    <row r="11" spans="1:11" x14ac:dyDescent="0.25">
      <c r="A11" t="s">
        <v>19</v>
      </c>
      <c r="B11" s="1"/>
    </row>
    <row r="13" spans="1:11" x14ac:dyDescent="0.25">
      <c r="B13" s="1" t="s">
        <v>13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8" spans="1:2" x14ac:dyDescent="0.25">
      <c r="B18" t="s">
        <v>14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t="s">
        <v>19</v>
      </c>
    </row>
    <row r="23" spans="1:2" x14ac:dyDescent="0.25">
      <c r="B23" t="s">
        <v>16</v>
      </c>
    </row>
    <row r="24" spans="1:2" x14ac:dyDescent="0.25">
      <c r="A24" t="s">
        <v>17</v>
      </c>
    </row>
    <row r="25" spans="1:2" x14ac:dyDescent="0.25">
      <c r="A25" t="s">
        <v>18</v>
      </c>
    </row>
    <row r="26" spans="1:2" x14ac:dyDescent="0.25">
      <c r="A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4" workbookViewId="0">
      <selection activeCell="L24" sqref="L24"/>
    </sheetView>
  </sheetViews>
  <sheetFormatPr baseColWidth="10" defaultRowHeight="15" x14ac:dyDescent="0.25"/>
  <cols>
    <col min="4" max="4" width="13" customWidth="1"/>
    <col min="7" max="7" width="13.85546875" customWidth="1"/>
  </cols>
  <sheetData>
    <row r="1" spans="1:15" x14ac:dyDescent="0.25">
      <c r="B1" s="2"/>
      <c r="C1" s="2"/>
      <c r="D1" s="2"/>
      <c r="E1" s="2"/>
    </row>
    <row r="2" spans="1:15" x14ac:dyDescent="0.25">
      <c r="A2" s="6"/>
      <c r="B2" s="6" t="s">
        <v>61</v>
      </c>
      <c r="C2" s="6"/>
      <c r="D2" s="6"/>
      <c r="E2" s="6"/>
    </row>
    <row r="3" spans="1:15" x14ac:dyDescent="0.25">
      <c r="A3" s="6"/>
      <c r="B3" s="7" t="s">
        <v>62</v>
      </c>
      <c r="C3" s="14" t="s">
        <v>63</v>
      </c>
      <c r="D3" s="18" t="s">
        <v>64</v>
      </c>
      <c r="E3" s="18" t="s">
        <v>65</v>
      </c>
      <c r="F3" s="9"/>
      <c r="G3" s="7" t="s">
        <v>62</v>
      </c>
      <c r="H3" s="18" t="s">
        <v>63</v>
      </c>
      <c r="I3" s="18" t="s">
        <v>64</v>
      </c>
      <c r="J3" s="18" t="s">
        <v>65</v>
      </c>
      <c r="L3" s="7" t="s">
        <v>62</v>
      </c>
      <c r="M3" s="18" t="s">
        <v>63</v>
      </c>
      <c r="N3" s="18" t="s">
        <v>64</v>
      </c>
      <c r="O3" s="18" t="s">
        <v>65</v>
      </c>
    </row>
    <row r="4" spans="1:15" x14ac:dyDescent="0.25">
      <c r="A4" s="6"/>
      <c r="B4" s="13" t="s">
        <v>68</v>
      </c>
      <c r="C4" s="9">
        <v>1</v>
      </c>
      <c r="D4" s="10">
        <v>1</v>
      </c>
      <c r="E4" s="8" t="s">
        <v>66</v>
      </c>
      <c r="F4" s="6"/>
      <c r="G4" s="24" t="s">
        <v>84</v>
      </c>
      <c r="H4" s="9">
        <v>1</v>
      </c>
      <c r="I4" s="10">
        <v>3</v>
      </c>
      <c r="J4" s="8" t="s">
        <v>66</v>
      </c>
      <c r="L4">
        <v>1</v>
      </c>
      <c r="M4">
        <v>3</v>
      </c>
      <c r="N4">
        <v>1</v>
      </c>
      <c r="O4">
        <v>2</v>
      </c>
    </row>
    <row r="5" spans="1:15" x14ac:dyDescent="0.25">
      <c r="A5" s="6"/>
      <c r="B5" s="24"/>
      <c r="C5" s="11">
        <v>1</v>
      </c>
      <c r="D5" s="12">
        <v>1</v>
      </c>
      <c r="E5" s="8" t="s">
        <v>67</v>
      </c>
      <c r="F5" s="6"/>
      <c r="G5" s="24"/>
      <c r="H5" s="9">
        <v>1</v>
      </c>
      <c r="I5" s="10">
        <v>3</v>
      </c>
      <c r="J5" s="8" t="s">
        <v>67</v>
      </c>
    </row>
    <row r="6" spans="1:15" x14ac:dyDescent="0.25">
      <c r="A6" s="6"/>
      <c r="B6" s="24"/>
      <c r="C6" s="9">
        <v>2</v>
      </c>
      <c r="D6" s="12">
        <v>1</v>
      </c>
      <c r="E6" s="8" t="s">
        <v>66</v>
      </c>
      <c r="F6" s="6"/>
      <c r="G6" s="24"/>
      <c r="H6" s="9">
        <v>2</v>
      </c>
      <c r="I6" s="10">
        <v>3</v>
      </c>
      <c r="J6" s="8" t="s">
        <v>66</v>
      </c>
    </row>
    <row r="7" spans="1:15" x14ac:dyDescent="0.25">
      <c r="A7" s="6"/>
      <c r="B7" s="24"/>
      <c r="C7" s="9">
        <v>2</v>
      </c>
      <c r="D7" s="12">
        <v>1</v>
      </c>
      <c r="E7" s="8" t="s">
        <v>67</v>
      </c>
      <c r="F7" s="6"/>
      <c r="G7" s="24"/>
      <c r="H7" s="9">
        <v>2</v>
      </c>
      <c r="I7" s="10">
        <v>3</v>
      </c>
      <c r="J7" s="8" t="s">
        <v>67</v>
      </c>
    </row>
    <row r="8" spans="1:15" x14ac:dyDescent="0.25">
      <c r="A8" s="6"/>
      <c r="B8" s="21"/>
      <c r="C8" s="9">
        <v>3</v>
      </c>
      <c r="D8" s="12">
        <v>1</v>
      </c>
      <c r="E8" s="8" t="s">
        <v>66</v>
      </c>
      <c r="F8" s="6"/>
      <c r="G8" s="24"/>
      <c r="H8" s="9">
        <v>3</v>
      </c>
      <c r="I8" s="10">
        <v>3</v>
      </c>
      <c r="J8" s="8" t="s">
        <v>66</v>
      </c>
    </row>
    <row r="9" spans="1:15" x14ac:dyDescent="0.25">
      <c r="A9" s="6"/>
      <c r="B9" s="26"/>
      <c r="C9" s="15">
        <v>3</v>
      </c>
      <c r="D9" s="16">
        <v>1</v>
      </c>
      <c r="E9" s="17" t="s">
        <v>67</v>
      </c>
      <c r="F9" s="6"/>
      <c r="G9" s="15"/>
      <c r="H9" s="15">
        <v>3</v>
      </c>
      <c r="I9" s="27">
        <v>3</v>
      </c>
      <c r="J9" s="17" t="s">
        <v>67</v>
      </c>
    </row>
    <row r="10" spans="1:15" x14ac:dyDescent="0.25">
      <c r="A10" s="6"/>
      <c r="B10" s="19"/>
      <c r="E10" s="6"/>
      <c r="F10" s="6"/>
      <c r="G10" s="6"/>
      <c r="H10" s="6"/>
      <c r="I10" s="6"/>
      <c r="J10" s="6"/>
    </row>
    <row r="11" spans="1:15" x14ac:dyDescent="0.25">
      <c r="B11" s="13" t="s">
        <v>69</v>
      </c>
      <c r="C11" s="13">
        <v>1</v>
      </c>
      <c r="D11" s="20">
        <v>2</v>
      </c>
      <c r="E11" s="14" t="s">
        <v>66</v>
      </c>
      <c r="F11" s="6"/>
      <c r="G11" s="13" t="s">
        <v>70</v>
      </c>
      <c r="H11" s="13">
        <v>1</v>
      </c>
      <c r="I11" s="20">
        <v>1</v>
      </c>
      <c r="J11" s="14" t="s">
        <v>66</v>
      </c>
    </row>
    <row r="12" spans="1:15" x14ac:dyDescent="0.25">
      <c r="B12" s="21"/>
      <c r="C12" s="11">
        <v>1</v>
      </c>
      <c r="D12" s="10">
        <v>2</v>
      </c>
      <c r="E12" s="8" t="s">
        <v>67</v>
      </c>
      <c r="F12" s="6"/>
      <c r="G12" s="24"/>
      <c r="H12" s="9">
        <v>1</v>
      </c>
      <c r="I12" s="10">
        <v>1</v>
      </c>
      <c r="J12" s="8" t="s">
        <v>67</v>
      </c>
    </row>
    <row r="13" spans="1:15" x14ac:dyDescent="0.25">
      <c r="B13" s="21"/>
      <c r="C13" s="15">
        <v>2</v>
      </c>
      <c r="D13" s="27">
        <v>2</v>
      </c>
      <c r="E13" s="17" t="s">
        <v>66</v>
      </c>
      <c r="F13" s="6"/>
      <c r="G13" s="24"/>
      <c r="H13" s="24">
        <v>2</v>
      </c>
      <c r="I13" s="22">
        <v>1</v>
      </c>
      <c r="J13" s="23" t="s">
        <v>66</v>
      </c>
    </row>
    <row r="14" spans="1:15" x14ac:dyDescent="0.25">
      <c r="B14" s="24"/>
      <c r="C14" s="15">
        <v>2</v>
      </c>
      <c r="D14" s="27">
        <v>2</v>
      </c>
      <c r="E14" s="17" t="s">
        <v>67</v>
      </c>
      <c r="F14" s="6"/>
      <c r="G14" s="21"/>
      <c r="H14" s="9">
        <v>2</v>
      </c>
      <c r="I14" s="10">
        <v>1</v>
      </c>
      <c r="J14" s="8" t="s">
        <v>67</v>
      </c>
    </row>
    <row r="15" spans="1:15" x14ac:dyDescent="0.25">
      <c r="B15" s="25"/>
      <c r="C15" s="15">
        <v>3</v>
      </c>
      <c r="D15" s="27">
        <v>2</v>
      </c>
      <c r="E15" s="17" t="s">
        <v>66</v>
      </c>
      <c r="F15" s="6"/>
      <c r="G15" s="24"/>
      <c r="H15" s="24">
        <v>3</v>
      </c>
      <c r="I15" s="22">
        <v>1</v>
      </c>
      <c r="J15" s="23" t="s">
        <v>66</v>
      </c>
    </row>
    <row r="16" spans="1:15" x14ac:dyDescent="0.25">
      <c r="B16" s="26"/>
      <c r="C16" s="15">
        <v>3</v>
      </c>
      <c r="D16" s="27">
        <v>2</v>
      </c>
      <c r="E16" s="17" t="s">
        <v>67</v>
      </c>
      <c r="F16" s="6"/>
      <c r="G16" s="15"/>
      <c r="H16" s="9">
        <v>3</v>
      </c>
      <c r="I16" s="10">
        <v>1</v>
      </c>
      <c r="J16" s="8" t="s">
        <v>67</v>
      </c>
    </row>
    <row r="17" spans="2:10" x14ac:dyDescent="0.25">
      <c r="B17" s="19"/>
      <c r="C17" s="22"/>
      <c r="D17" s="22"/>
      <c r="E17" s="22"/>
      <c r="F17" s="6"/>
      <c r="G17" s="22"/>
      <c r="H17" s="22"/>
      <c r="I17" s="22"/>
      <c r="J17" s="22"/>
    </row>
    <row r="18" spans="2:10" x14ac:dyDescent="0.25">
      <c r="B18" s="19"/>
      <c r="C18" s="22"/>
      <c r="D18" s="22"/>
      <c r="E18" s="22"/>
      <c r="F18" s="6"/>
      <c r="G18" s="22"/>
      <c r="H18" s="22"/>
      <c r="I18" s="22"/>
      <c r="J18" s="22"/>
    </row>
    <row r="19" spans="2:10" x14ac:dyDescent="0.25">
      <c r="B19" t="s">
        <v>77</v>
      </c>
      <c r="C19" s="2" t="s">
        <v>63</v>
      </c>
      <c r="D19" t="s">
        <v>64</v>
      </c>
      <c r="E19" s="28" t="s">
        <v>78</v>
      </c>
      <c r="F19" s="28" t="s">
        <v>79</v>
      </c>
      <c r="G19" s="28" t="s">
        <v>80</v>
      </c>
      <c r="H19" s="28" t="s">
        <v>81</v>
      </c>
      <c r="I19" s="28" t="s">
        <v>82</v>
      </c>
      <c r="J19" s="28" t="s">
        <v>83</v>
      </c>
    </row>
    <row r="20" spans="2:10" x14ac:dyDescent="0.25">
      <c r="B20" s="2" t="s">
        <v>71</v>
      </c>
      <c r="C20" s="2">
        <v>1</v>
      </c>
      <c r="D20" s="2">
        <v>2</v>
      </c>
      <c r="E20" t="s">
        <v>72</v>
      </c>
      <c r="F20" s="6">
        <v>26478.73</v>
      </c>
      <c r="G20" s="6">
        <v>25088.2</v>
      </c>
      <c r="H20" s="6">
        <v>144799.95000000001</v>
      </c>
      <c r="I20" s="6">
        <v>0.95</v>
      </c>
      <c r="J20" s="6">
        <v>5.47</v>
      </c>
    </row>
    <row r="21" spans="2:10" x14ac:dyDescent="0.25">
      <c r="B21" t="s">
        <v>71</v>
      </c>
      <c r="C21">
        <v>1</v>
      </c>
      <c r="D21">
        <v>2</v>
      </c>
      <c r="E21" t="s">
        <v>73</v>
      </c>
      <c r="F21" s="6">
        <v>94953.19</v>
      </c>
      <c r="G21" s="6">
        <v>167587.28</v>
      </c>
      <c r="H21" s="6">
        <v>677166.04</v>
      </c>
      <c r="I21" s="6">
        <v>1.76</v>
      </c>
      <c r="J21" s="6">
        <v>7.13</v>
      </c>
    </row>
    <row r="22" spans="2:10" x14ac:dyDescent="0.25">
      <c r="B22" t="s">
        <v>71</v>
      </c>
      <c r="C22">
        <v>2</v>
      </c>
      <c r="D22">
        <v>2</v>
      </c>
      <c r="E22" t="s">
        <v>72</v>
      </c>
      <c r="F22" s="6">
        <v>25192.68</v>
      </c>
      <c r="G22" s="6">
        <v>37961.199999999997</v>
      </c>
      <c r="H22" s="6">
        <v>179544.19</v>
      </c>
      <c r="I22" s="6">
        <v>1.51</v>
      </c>
      <c r="J22" s="6">
        <v>7.13</v>
      </c>
    </row>
    <row r="23" spans="2:10" x14ac:dyDescent="0.25">
      <c r="B23" t="s">
        <v>71</v>
      </c>
      <c r="C23">
        <v>2</v>
      </c>
      <c r="D23">
        <v>2</v>
      </c>
      <c r="E23" t="s">
        <v>73</v>
      </c>
      <c r="F23">
        <v>71750.679999999993</v>
      </c>
      <c r="G23">
        <v>177972.82</v>
      </c>
      <c r="H23">
        <v>642180.87</v>
      </c>
      <c r="I23">
        <v>2.48</v>
      </c>
      <c r="J23">
        <v>8.9499999999999993</v>
      </c>
    </row>
    <row r="24" spans="2:10" x14ac:dyDescent="0.25">
      <c r="B24" t="s">
        <v>71</v>
      </c>
      <c r="C24">
        <v>3</v>
      </c>
      <c r="D24">
        <v>2</v>
      </c>
      <c r="E24" t="s">
        <v>72</v>
      </c>
      <c r="F24">
        <v>9615.25</v>
      </c>
      <c r="G24">
        <v>21494.9</v>
      </c>
      <c r="H24">
        <v>94168.31</v>
      </c>
      <c r="I24">
        <v>2.2400000000000002</v>
      </c>
      <c r="J24">
        <v>9.7899999999999991</v>
      </c>
    </row>
    <row r="25" spans="2:10" x14ac:dyDescent="0.25">
      <c r="B25" t="s">
        <v>71</v>
      </c>
      <c r="C25">
        <v>3</v>
      </c>
      <c r="D25">
        <v>2</v>
      </c>
      <c r="E25" t="s">
        <v>73</v>
      </c>
      <c r="F25">
        <v>30392.63</v>
      </c>
      <c r="G25">
        <v>81836.97</v>
      </c>
      <c r="H25">
        <v>307359.02</v>
      </c>
      <c r="I25">
        <v>2.69</v>
      </c>
      <c r="J25">
        <v>10.11</v>
      </c>
    </row>
    <row r="26" spans="2:10" x14ac:dyDescent="0.25">
      <c r="B26" t="s">
        <v>74</v>
      </c>
      <c r="C26">
        <v>1</v>
      </c>
      <c r="D26">
        <v>3</v>
      </c>
      <c r="E26" t="s">
        <v>72</v>
      </c>
      <c r="F26">
        <v>28665.06</v>
      </c>
      <c r="G26">
        <v>18035.41</v>
      </c>
      <c r="H26">
        <v>119062.2</v>
      </c>
      <c r="I26">
        <v>0.63</v>
      </c>
      <c r="J26">
        <v>4.1500000000000004</v>
      </c>
    </row>
    <row r="27" spans="2:10" x14ac:dyDescent="0.25">
      <c r="B27" t="s">
        <v>74</v>
      </c>
      <c r="C27">
        <v>1</v>
      </c>
      <c r="D27">
        <v>3</v>
      </c>
      <c r="E27" t="s">
        <v>73</v>
      </c>
      <c r="F27">
        <v>106629.03</v>
      </c>
      <c r="G27">
        <v>166377.04999999999</v>
      </c>
      <c r="H27">
        <v>702865.39</v>
      </c>
      <c r="I27">
        <v>1.56</v>
      </c>
      <c r="J27">
        <v>6.59</v>
      </c>
    </row>
    <row r="28" spans="2:10" x14ac:dyDescent="0.25">
      <c r="B28" t="s">
        <v>74</v>
      </c>
      <c r="C28">
        <v>2</v>
      </c>
      <c r="D28">
        <v>3</v>
      </c>
      <c r="E28" t="s">
        <v>72</v>
      </c>
      <c r="F28">
        <v>16288.9</v>
      </c>
      <c r="G28">
        <v>18901.23</v>
      </c>
      <c r="H28">
        <v>108153.83</v>
      </c>
      <c r="I28">
        <v>1.1599999999999999</v>
      </c>
      <c r="J28">
        <v>6.64</v>
      </c>
    </row>
    <row r="29" spans="2:10" x14ac:dyDescent="0.25">
      <c r="B29" t="s">
        <v>74</v>
      </c>
      <c r="C29">
        <v>2</v>
      </c>
      <c r="D29">
        <v>3</v>
      </c>
      <c r="E29" t="s">
        <v>73</v>
      </c>
      <c r="F29">
        <v>66002.2</v>
      </c>
      <c r="G29">
        <v>140450.28</v>
      </c>
      <c r="H29">
        <v>586427.19999999995</v>
      </c>
      <c r="I29">
        <v>2.13</v>
      </c>
      <c r="J29">
        <v>8.8800000000000008</v>
      </c>
    </row>
    <row r="30" spans="2:10" x14ac:dyDescent="0.25">
      <c r="B30" t="s">
        <v>74</v>
      </c>
      <c r="C30">
        <v>3</v>
      </c>
      <c r="D30">
        <v>3</v>
      </c>
      <c r="E30" t="s">
        <v>72</v>
      </c>
      <c r="F30">
        <v>19102.29</v>
      </c>
      <c r="G30">
        <v>24891.040000000001</v>
      </c>
      <c r="H30">
        <v>137218.44</v>
      </c>
      <c r="I30">
        <v>1.3</v>
      </c>
      <c r="J30">
        <v>7.18</v>
      </c>
    </row>
    <row r="31" spans="2:10" x14ac:dyDescent="0.25">
      <c r="B31" t="s">
        <v>74</v>
      </c>
      <c r="C31">
        <v>3</v>
      </c>
      <c r="D31">
        <v>3</v>
      </c>
      <c r="E31" t="s">
        <v>73</v>
      </c>
      <c r="F31">
        <v>38209.26</v>
      </c>
      <c r="G31">
        <v>62903.45</v>
      </c>
      <c r="H31">
        <v>366378.1</v>
      </c>
      <c r="I31">
        <v>1.65</v>
      </c>
      <c r="J31">
        <v>9.59</v>
      </c>
    </row>
    <row r="32" spans="2:10" x14ac:dyDescent="0.25">
      <c r="B32" t="s">
        <v>75</v>
      </c>
      <c r="C32">
        <v>1</v>
      </c>
      <c r="D32">
        <v>4</v>
      </c>
      <c r="E32" t="s">
        <v>72</v>
      </c>
      <c r="F32">
        <v>25445.49</v>
      </c>
      <c r="G32">
        <v>24556.32</v>
      </c>
      <c r="H32">
        <v>186695.63</v>
      </c>
      <c r="I32">
        <v>0.97</v>
      </c>
      <c r="J32">
        <v>7.34</v>
      </c>
    </row>
    <row r="33" spans="2:10" x14ac:dyDescent="0.25">
      <c r="B33" t="s">
        <v>75</v>
      </c>
      <c r="C33">
        <v>1</v>
      </c>
      <c r="D33">
        <v>4</v>
      </c>
      <c r="E33" t="s">
        <v>73</v>
      </c>
      <c r="F33">
        <v>127129.48</v>
      </c>
      <c r="G33">
        <v>220983.31</v>
      </c>
      <c r="H33">
        <v>1256111.3400000001</v>
      </c>
      <c r="I33">
        <v>1.74</v>
      </c>
      <c r="J33">
        <v>9.8800000000000008</v>
      </c>
    </row>
    <row r="34" spans="2:10" x14ac:dyDescent="0.25">
      <c r="B34" t="s">
        <v>75</v>
      </c>
      <c r="C34">
        <v>2</v>
      </c>
      <c r="D34">
        <v>4</v>
      </c>
      <c r="E34" t="s">
        <v>72</v>
      </c>
      <c r="F34">
        <v>23580.67</v>
      </c>
      <c r="G34">
        <v>30754.77</v>
      </c>
      <c r="H34">
        <v>231790.05</v>
      </c>
      <c r="I34">
        <v>1.3</v>
      </c>
      <c r="J34">
        <v>9.83</v>
      </c>
    </row>
    <row r="35" spans="2:10" x14ac:dyDescent="0.25">
      <c r="B35" t="s">
        <v>75</v>
      </c>
      <c r="C35">
        <v>2</v>
      </c>
      <c r="D35">
        <v>4</v>
      </c>
      <c r="E35" t="s">
        <v>73</v>
      </c>
      <c r="F35">
        <v>76632.98</v>
      </c>
      <c r="G35">
        <v>195050.58</v>
      </c>
      <c r="H35">
        <v>1028739.96</v>
      </c>
      <c r="I35">
        <v>2.5499999999999998</v>
      </c>
      <c r="J35">
        <v>13.42</v>
      </c>
    </row>
    <row r="36" spans="2:10" x14ac:dyDescent="0.25">
      <c r="B36" t="s">
        <v>75</v>
      </c>
      <c r="C36">
        <v>3</v>
      </c>
      <c r="D36">
        <v>4</v>
      </c>
      <c r="E36" t="s">
        <v>72</v>
      </c>
      <c r="F36">
        <v>16176.16</v>
      </c>
      <c r="G36">
        <v>24406.5</v>
      </c>
      <c r="H36">
        <v>172655.47</v>
      </c>
      <c r="I36">
        <v>1.51</v>
      </c>
      <c r="J36">
        <v>10.67</v>
      </c>
    </row>
    <row r="37" spans="2:10" x14ac:dyDescent="0.25">
      <c r="B37" t="s">
        <v>75</v>
      </c>
      <c r="C37">
        <v>3</v>
      </c>
      <c r="D37">
        <v>4</v>
      </c>
      <c r="E37" t="s">
        <v>73</v>
      </c>
      <c r="F37">
        <v>20664.990000000002</v>
      </c>
      <c r="G37">
        <v>36520.35</v>
      </c>
      <c r="H37">
        <v>286096.46999999997</v>
      </c>
      <c r="I37">
        <v>1.77</v>
      </c>
      <c r="J37">
        <v>13.84</v>
      </c>
    </row>
    <row r="38" spans="2:10" x14ac:dyDescent="0.25">
      <c r="B38" t="s">
        <v>76</v>
      </c>
      <c r="C38">
        <v>1</v>
      </c>
      <c r="D38">
        <v>1</v>
      </c>
      <c r="E38" t="s">
        <v>72</v>
      </c>
      <c r="F38">
        <v>25185.23</v>
      </c>
      <c r="G38">
        <v>18908.57</v>
      </c>
      <c r="H38">
        <v>29567.86</v>
      </c>
      <c r="I38">
        <v>0.75</v>
      </c>
      <c r="J38">
        <v>1.17</v>
      </c>
    </row>
    <row r="39" spans="2:10" x14ac:dyDescent="0.25">
      <c r="B39" t="s">
        <v>76</v>
      </c>
      <c r="C39">
        <v>1</v>
      </c>
      <c r="D39">
        <v>1</v>
      </c>
      <c r="E39" t="s">
        <v>73</v>
      </c>
      <c r="F39">
        <v>108647.6</v>
      </c>
      <c r="G39">
        <v>164523.91</v>
      </c>
      <c r="H39">
        <v>576089.48</v>
      </c>
      <c r="I39">
        <v>1.51</v>
      </c>
      <c r="J39">
        <v>5.3</v>
      </c>
    </row>
    <row r="40" spans="2:10" x14ac:dyDescent="0.25">
      <c r="B40" t="s">
        <v>76</v>
      </c>
      <c r="C40">
        <v>2</v>
      </c>
      <c r="D40">
        <v>1</v>
      </c>
      <c r="E40" t="s">
        <v>72</v>
      </c>
      <c r="F40">
        <v>18374.689999999999</v>
      </c>
      <c r="G40">
        <v>18288.330000000002</v>
      </c>
      <c r="H40">
        <v>31010.04</v>
      </c>
      <c r="I40">
        <v>1</v>
      </c>
      <c r="J40">
        <v>1.69</v>
      </c>
    </row>
    <row r="41" spans="2:10" x14ac:dyDescent="0.25">
      <c r="B41" t="s">
        <v>76</v>
      </c>
      <c r="C41">
        <v>2</v>
      </c>
      <c r="D41">
        <v>1</v>
      </c>
      <c r="E41" t="s">
        <v>73</v>
      </c>
      <c r="F41">
        <v>72711.62</v>
      </c>
      <c r="G41">
        <v>159578.95000000001</v>
      </c>
      <c r="H41">
        <v>492303.23</v>
      </c>
      <c r="I41">
        <v>2.19</v>
      </c>
      <c r="J41">
        <v>6.77</v>
      </c>
    </row>
    <row r="42" spans="2:10" x14ac:dyDescent="0.25">
      <c r="B42" t="s">
        <v>76</v>
      </c>
      <c r="C42">
        <v>3</v>
      </c>
      <c r="D42">
        <v>1</v>
      </c>
      <c r="E42" t="s">
        <v>72</v>
      </c>
      <c r="F42">
        <v>24145.97</v>
      </c>
      <c r="G42">
        <v>13310.7</v>
      </c>
      <c r="H42">
        <v>24905.54</v>
      </c>
      <c r="I42">
        <v>0.55000000000000004</v>
      </c>
      <c r="J42">
        <v>1.03</v>
      </c>
    </row>
    <row r="43" spans="2:10" x14ac:dyDescent="0.25">
      <c r="B43" t="s">
        <v>76</v>
      </c>
      <c r="C43">
        <v>3</v>
      </c>
      <c r="D43">
        <v>1</v>
      </c>
      <c r="E43" t="s">
        <v>73</v>
      </c>
      <c r="F43">
        <v>56294.12</v>
      </c>
      <c r="G43">
        <v>56584.480000000003</v>
      </c>
      <c r="H43">
        <v>367020.58</v>
      </c>
      <c r="I43">
        <v>1.01</v>
      </c>
      <c r="J43">
        <v>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P6" sqref="P6"/>
    </sheetView>
  </sheetViews>
  <sheetFormatPr baseColWidth="10" defaultRowHeight="15" x14ac:dyDescent="0.25"/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45" x14ac:dyDescent="0.25">
      <c r="A3" s="2"/>
      <c r="B3" s="2" t="s">
        <v>0</v>
      </c>
      <c r="C3" s="2" t="s">
        <v>2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/>
      <c r="M3" s="1" t="s">
        <v>20</v>
      </c>
    </row>
    <row r="4" spans="1:13" x14ac:dyDescent="0.25">
      <c r="A4" s="2" t="s">
        <v>17</v>
      </c>
      <c r="B4" s="2">
        <v>3204.5828160599999</v>
      </c>
      <c r="C4" s="2">
        <v>12000.253115539999</v>
      </c>
      <c r="D4" s="2">
        <v>22165.70073855</v>
      </c>
      <c r="E4" s="2">
        <v>56753.885684089997</v>
      </c>
      <c r="F4" s="2">
        <v>21632.645425039998</v>
      </c>
      <c r="G4" s="3">
        <v>49634.765097850002</v>
      </c>
      <c r="H4" s="2">
        <v>19874.41247236</v>
      </c>
      <c r="I4" s="2">
        <v>55188.771946629997</v>
      </c>
      <c r="J4" s="2">
        <v>21844.08553394</v>
      </c>
      <c r="K4" s="3">
        <v>56130.114416930002</v>
      </c>
      <c r="L4" s="2"/>
      <c r="M4" s="1"/>
    </row>
    <row r="5" spans="1:13" x14ac:dyDescent="0.25">
      <c r="A5" s="2" t="s">
        <v>18</v>
      </c>
      <c r="B5" s="2">
        <v>3442.4184205800002</v>
      </c>
      <c r="C5" s="2">
        <v>9352.1078442399994</v>
      </c>
      <c r="D5" s="2">
        <v>24887.01919164</v>
      </c>
      <c r="E5" s="2">
        <v>57797.690219349999</v>
      </c>
      <c r="F5" s="2">
        <v>9553.1909875500005</v>
      </c>
      <c r="G5" s="2">
        <v>52291.615192880003</v>
      </c>
      <c r="H5" s="2">
        <v>20644.50688909</v>
      </c>
      <c r="I5" s="2">
        <v>56568.815010710001</v>
      </c>
      <c r="J5" s="2">
        <v>12072.625052380001</v>
      </c>
      <c r="K5" s="2">
        <v>74208.157189439997</v>
      </c>
      <c r="L5" s="2"/>
      <c r="M5" s="1"/>
    </row>
    <row r="6" spans="1:13" x14ac:dyDescent="0.25">
      <c r="A6" s="2" t="s">
        <v>19</v>
      </c>
      <c r="B6" s="2">
        <v>2615.7659546999998</v>
      </c>
      <c r="C6" s="2">
        <v>9756.0172404900004</v>
      </c>
      <c r="D6" s="2">
        <v>13239.38226384</v>
      </c>
      <c r="E6" s="2">
        <v>52493.634010759997</v>
      </c>
      <c r="F6" s="2">
        <v>13091.44410594</v>
      </c>
      <c r="G6" s="2">
        <v>54247.812533720004</v>
      </c>
      <c r="H6" s="2">
        <v>16053.500897530001</v>
      </c>
      <c r="I6" s="2">
        <v>58696.703652370001</v>
      </c>
      <c r="J6" s="2">
        <v>11441.071018680001</v>
      </c>
      <c r="K6" s="2">
        <v>59161.684048520001</v>
      </c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-575.62808094000002</v>
      </c>
      <c r="C9" s="3">
        <v>-696.68041988000004</v>
      </c>
      <c r="D9" s="2">
        <v>9500.2491041199992</v>
      </c>
      <c r="E9" s="2">
        <v>40479.103724619999</v>
      </c>
      <c r="F9" s="2">
        <v>27322.193661379999</v>
      </c>
      <c r="G9" s="3">
        <v>104701.93001384</v>
      </c>
      <c r="H9" s="2">
        <v>7191.6431063199998</v>
      </c>
      <c r="I9" s="2">
        <v>38687.214131510002</v>
      </c>
      <c r="J9" s="2">
        <v>7858.6955462100004</v>
      </c>
      <c r="K9" s="3">
        <v>39681.460459560003</v>
      </c>
      <c r="L9" s="2"/>
    </row>
    <row r="10" spans="1:13" x14ac:dyDescent="0.25">
      <c r="A10" s="2" t="s">
        <v>18</v>
      </c>
      <c r="B10" s="2">
        <v>-558.56473450999999</v>
      </c>
      <c r="C10" s="2">
        <v>-879.58077933000004</v>
      </c>
      <c r="D10" s="2">
        <v>11823.402887480001</v>
      </c>
      <c r="E10" s="2">
        <v>46968.883867479999</v>
      </c>
      <c r="F10" s="2">
        <v>17834.395930660001</v>
      </c>
      <c r="G10" s="2">
        <v>127010.00201462</v>
      </c>
      <c r="H10" s="2">
        <v>7515.6955991300001</v>
      </c>
      <c r="I10" s="2">
        <v>41683.618578299996</v>
      </c>
      <c r="J10" s="2">
        <v>5707.58207158</v>
      </c>
      <c r="K10" s="2">
        <v>66835.931035529997</v>
      </c>
      <c r="L10" s="2"/>
    </row>
    <row r="11" spans="1:13" x14ac:dyDescent="0.25">
      <c r="A11" s="2" t="s">
        <v>19</v>
      </c>
      <c r="B11" s="2">
        <v>-849.20947390000003</v>
      </c>
      <c r="C11" s="2">
        <v>-674.26492860999997</v>
      </c>
      <c r="D11" s="2">
        <v>4071.7809555600002</v>
      </c>
      <c r="E11" s="2">
        <v>39648.201310160002</v>
      </c>
      <c r="F11" s="2">
        <v>11299.355951490001</v>
      </c>
      <c r="G11" s="2">
        <v>128132.32462689</v>
      </c>
      <c r="H11" s="2">
        <v>4259.7031471500004</v>
      </c>
      <c r="I11" s="2">
        <v>45804.198666359996</v>
      </c>
      <c r="J11" s="2">
        <v>2684.4822751400002</v>
      </c>
      <c r="K11" s="2">
        <v>46304.486822699997</v>
      </c>
      <c r="L11" s="2"/>
      <c r="M11" s="1" t="s">
        <v>15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3" t="s">
        <v>15</v>
      </c>
    </row>
    <row r="14" spans="1:13" x14ac:dyDescent="0.25">
      <c r="A14" s="2" t="s">
        <v>17</v>
      </c>
      <c r="B14" s="2">
        <v>2036.0266799799999</v>
      </c>
      <c r="C14" s="3">
        <v>4220.1491296699996</v>
      </c>
      <c r="D14" s="2">
        <v>129808.15976305</v>
      </c>
      <c r="E14" s="2">
        <v>471416.72451030998</v>
      </c>
      <c r="F14" s="2">
        <v>39194.395564940001</v>
      </c>
      <c r="G14" s="3">
        <v>121322.52940044001</v>
      </c>
      <c r="H14" s="2">
        <v>20847.677039689999</v>
      </c>
      <c r="I14" s="2">
        <v>393594.19453916</v>
      </c>
      <c r="J14" s="2">
        <v>23144.126628049999</v>
      </c>
      <c r="K14" s="3">
        <v>410407.82669675001</v>
      </c>
      <c r="L14" s="3"/>
      <c r="M14" s="1"/>
    </row>
    <row r="15" spans="1:13" x14ac:dyDescent="0.25">
      <c r="A15" s="2" t="s">
        <v>18</v>
      </c>
      <c r="B15" s="2">
        <v>2091.81245033</v>
      </c>
      <c r="C15" s="2">
        <v>3469.1247073599998</v>
      </c>
      <c r="D15" s="2">
        <v>148887.49477034999</v>
      </c>
      <c r="E15" s="2">
        <v>537898.54302282003</v>
      </c>
      <c r="F15" s="2">
        <v>25002.959960579999</v>
      </c>
      <c r="G15" s="2">
        <v>138941.77893063001</v>
      </c>
      <c r="H15" s="2">
        <v>21227.69879214</v>
      </c>
      <c r="I15" s="2">
        <v>410467.94660165999</v>
      </c>
      <c r="J15" s="2">
        <v>15762.53606971</v>
      </c>
      <c r="K15" s="2">
        <v>565658.02384740999</v>
      </c>
      <c r="L15" s="2"/>
      <c r="M15" s="1"/>
    </row>
    <row r="16" spans="1:13" x14ac:dyDescent="0.25">
      <c r="A16" s="2" t="s">
        <v>19</v>
      </c>
      <c r="B16" s="2">
        <v>1291.0032898899999</v>
      </c>
      <c r="C16" s="2">
        <v>4688.1328015199997</v>
      </c>
      <c r="D16" s="2">
        <v>145022.27380232001</v>
      </c>
      <c r="E16" s="2">
        <v>424229.02662000002</v>
      </c>
      <c r="F16" s="2">
        <v>18109.694790879999</v>
      </c>
      <c r="G16" s="2">
        <v>118641.22286701</v>
      </c>
      <c r="H16" s="2">
        <v>15369.158787730001</v>
      </c>
      <c r="I16" s="2">
        <v>372208.79949091998</v>
      </c>
      <c r="J16" s="2">
        <v>11076.49720324</v>
      </c>
      <c r="K16" s="2">
        <v>383490.45769985003</v>
      </c>
      <c r="L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 t="s">
        <v>5</v>
      </c>
      <c r="M17" s="1"/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25">
      <c r="A19" s="2" t="s">
        <v>17</v>
      </c>
      <c r="B19" s="2">
        <v>-0.17962653000000001</v>
      </c>
      <c r="C19" s="2">
        <v>-5.805548E-2</v>
      </c>
      <c r="D19" s="2">
        <v>0.42860134</v>
      </c>
      <c r="E19" s="2">
        <v>0.71323934</v>
      </c>
      <c r="F19" s="2">
        <v>1.26300751</v>
      </c>
      <c r="G19" s="2">
        <v>2.10944748</v>
      </c>
      <c r="H19" s="2">
        <v>0.36185437999999998</v>
      </c>
      <c r="I19" s="2">
        <v>0.70099792000000005</v>
      </c>
      <c r="J19" s="2">
        <v>0.35976308000000001</v>
      </c>
      <c r="K19" s="5">
        <v>0.70695492000000004</v>
      </c>
      <c r="L19" s="3"/>
    </row>
    <row r="20" spans="1:13" x14ac:dyDescent="0.25">
      <c r="A20" s="2" t="s">
        <v>18</v>
      </c>
      <c r="B20" s="2">
        <f>-0.1622594</f>
        <v>-0.1622594</v>
      </c>
      <c r="C20" s="2">
        <f>-0.09405161</f>
        <v>-9.4051609999999994E-2</v>
      </c>
      <c r="D20" s="2">
        <v>0.47508313000000002</v>
      </c>
      <c r="E20" s="2">
        <v>0.81264292000000005</v>
      </c>
      <c r="F20" s="2">
        <v>1.8668522299999999</v>
      </c>
      <c r="G20" s="2">
        <v>2.4288789199999998</v>
      </c>
      <c r="H20" s="2">
        <v>0.36405304999999999</v>
      </c>
      <c r="I20" s="2">
        <v>0.73686567999999997</v>
      </c>
      <c r="J20" s="2">
        <v>0.47277058999999999</v>
      </c>
      <c r="K20" s="3">
        <v>0.90065477000000005</v>
      </c>
      <c r="L20" s="2"/>
    </row>
    <row r="21" spans="1:13" x14ac:dyDescent="0.25">
      <c r="A21" s="2" t="s">
        <v>19</v>
      </c>
      <c r="B21" s="2">
        <v>-0.32465040000000001</v>
      </c>
      <c r="C21" s="2">
        <v>-6.9112720000000002E-2</v>
      </c>
      <c r="D21" s="2">
        <v>0.30755068000000002</v>
      </c>
      <c r="E21" s="2">
        <v>0.75529542000000005</v>
      </c>
      <c r="F21" s="2">
        <v>0.86310997</v>
      </c>
      <c r="G21" s="2">
        <v>2.3619814099999998</v>
      </c>
      <c r="H21" s="2">
        <v>0.26534418999999998</v>
      </c>
      <c r="I21" s="2">
        <v>0.78035385000000002</v>
      </c>
      <c r="J21" s="2">
        <v>0.23463556999999999</v>
      </c>
      <c r="K21" s="3">
        <v>0.78267695999999998</v>
      </c>
      <c r="L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 s="2" t="s">
        <v>17</v>
      </c>
      <c r="B24" s="2">
        <v>0.63534844000000001</v>
      </c>
      <c r="C24" s="2">
        <v>0.35167167999999999</v>
      </c>
      <c r="D24" s="2">
        <v>5.8562624000000003</v>
      </c>
      <c r="E24" s="3">
        <v>8.3063339000000003</v>
      </c>
      <c r="F24" s="2">
        <v>1.81181704</v>
      </c>
      <c r="G24" s="2">
        <v>2.4443055</v>
      </c>
      <c r="H24" s="2">
        <v>1.04897073</v>
      </c>
      <c r="I24" s="2">
        <v>7.1317802600000002</v>
      </c>
      <c r="J24" s="3">
        <v>1.05951456</v>
      </c>
      <c r="K24" s="2">
        <v>7.3117226100000003</v>
      </c>
      <c r="L24" s="3"/>
    </row>
    <row r="25" spans="1:13" x14ac:dyDescent="0.25">
      <c r="A25" s="2" t="s">
        <v>18</v>
      </c>
      <c r="B25" s="2">
        <v>0.60765780999999996</v>
      </c>
      <c r="C25" s="2">
        <v>0.37094576000000001</v>
      </c>
      <c r="D25" s="2">
        <v>5.9825362599999998</v>
      </c>
      <c r="E25" s="2">
        <v>9.3065750699999992</v>
      </c>
      <c r="F25" s="2">
        <v>2.6172364799999999</v>
      </c>
      <c r="G25" s="2">
        <v>2.65705656</v>
      </c>
      <c r="H25" s="2">
        <v>1.02824925</v>
      </c>
      <c r="I25" s="2">
        <v>7.2560817599999998</v>
      </c>
      <c r="J25" s="2">
        <v>1.3056428099999999</v>
      </c>
      <c r="K25" s="2">
        <v>7.6225855100000004</v>
      </c>
      <c r="L25" s="2"/>
    </row>
    <row r="26" spans="1:13" x14ac:dyDescent="0.25">
      <c r="A26" s="2" t="s">
        <v>19</v>
      </c>
      <c r="B26" s="2">
        <v>0.49354693999999999</v>
      </c>
      <c r="C26" s="2">
        <v>0.48053757000000002</v>
      </c>
      <c r="D26" s="2">
        <v>10.95385501</v>
      </c>
      <c r="E26" s="2">
        <v>8.0815328300000004</v>
      </c>
      <c r="F26" s="2">
        <v>1.3833229300000001</v>
      </c>
      <c r="G26" s="2">
        <v>2.1870231699999998</v>
      </c>
      <c r="H26" s="2">
        <v>0.95737116</v>
      </c>
      <c r="I26" s="2">
        <v>6.3412215099999996</v>
      </c>
      <c r="J26" s="2">
        <v>0.96813464000000005</v>
      </c>
      <c r="K26" s="2">
        <v>6.4820747399999998</v>
      </c>
      <c r="L26" s="3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 t="s">
        <v>15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K26" sqref="K26"/>
    </sheetView>
  </sheetViews>
  <sheetFormatPr baseColWidth="10" defaultRowHeight="15" x14ac:dyDescent="0.25"/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30" x14ac:dyDescent="0.25">
      <c r="A3" s="2"/>
      <c r="B3" s="2" t="s">
        <v>0</v>
      </c>
      <c r="C3" s="2" t="s">
        <v>2</v>
      </c>
      <c r="D3" s="2" t="s">
        <v>6</v>
      </c>
      <c r="E3" s="2" t="s">
        <v>7</v>
      </c>
      <c r="F3" s="2" t="s">
        <v>33</v>
      </c>
      <c r="G3" s="3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/>
    </row>
    <row r="4" spans="1:13" x14ac:dyDescent="0.25">
      <c r="A4" s="2" t="s">
        <v>17</v>
      </c>
      <c r="B4" s="2">
        <v>1956.3197623900001</v>
      </c>
      <c r="C4" s="2">
        <v>9759.8077140200003</v>
      </c>
      <c r="D4" s="2">
        <v>11858.772989749999</v>
      </c>
      <c r="E4" s="2">
        <v>44838.318141809999</v>
      </c>
      <c r="F4" s="2">
        <v>11271.26792049</v>
      </c>
      <c r="G4" s="3">
        <v>48198.882026500003</v>
      </c>
      <c r="H4" s="2">
        <v>11617.31793112</v>
      </c>
      <c r="I4" s="2">
        <v>51468.674445869998</v>
      </c>
      <c r="J4" s="2">
        <v>12062.572221459999</v>
      </c>
      <c r="K4" s="3">
        <v>54235.695586319998</v>
      </c>
      <c r="L4" s="2"/>
      <c r="M4" s="1" t="s">
        <v>20</v>
      </c>
    </row>
    <row r="5" spans="1:13" x14ac:dyDescent="0.25">
      <c r="A5" s="2" t="s">
        <v>18</v>
      </c>
      <c r="B5" s="2">
        <v>3334.7019315100001</v>
      </c>
      <c r="C5" s="2">
        <v>12500.375062859999</v>
      </c>
      <c r="D5" s="2">
        <v>21667.077025940001</v>
      </c>
      <c r="E5" s="2">
        <v>76653.585453480002</v>
      </c>
      <c r="F5" s="2">
        <v>17797.589481160001</v>
      </c>
      <c r="G5" s="2">
        <v>70519.509750430007</v>
      </c>
      <c r="H5" s="2">
        <v>25129.716454180001</v>
      </c>
      <c r="I5" s="2">
        <v>64958.774982130002</v>
      </c>
      <c r="J5" s="2">
        <v>18504.664433919999</v>
      </c>
      <c r="K5" s="2">
        <v>74375.577724820003</v>
      </c>
      <c r="L5" s="2"/>
      <c r="M5" s="1"/>
    </row>
    <row r="6" spans="1:13" x14ac:dyDescent="0.25">
      <c r="A6" s="2" t="s">
        <v>19</v>
      </c>
      <c r="B6" s="2">
        <v>2485.8092155099998</v>
      </c>
      <c r="C6" s="2">
        <v>7410.6202930700001</v>
      </c>
      <c r="D6" s="2">
        <v>15640.462362300001</v>
      </c>
      <c r="E6" s="2">
        <v>47267.976546220001</v>
      </c>
      <c r="F6" s="2">
        <v>11753.98068563</v>
      </c>
      <c r="G6" s="2">
        <v>54334.31781316</v>
      </c>
      <c r="H6" s="2">
        <v>15897.643204350001</v>
      </c>
      <c r="I6" s="2">
        <v>46716.27125931</v>
      </c>
      <c r="J6" s="2">
        <v>11948.78791352</v>
      </c>
      <c r="K6" s="2">
        <v>47572.837323500004</v>
      </c>
      <c r="L6" s="2"/>
      <c r="M6" s="1" t="s">
        <v>20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-779.39796744</v>
      </c>
      <c r="C9" s="5">
        <v>-672.12669511000001</v>
      </c>
      <c r="D9" s="2">
        <v>6312.0289332000002</v>
      </c>
      <c r="E9" s="2">
        <v>42329.039684080002</v>
      </c>
      <c r="F9" s="2">
        <v>6105.90272172</v>
      </c>
      <c r="G9" s="1">
        <v>44052.433576590003</v>
      </c>
      <c r="H9" s="2">
        <v>6521.9677338800002</v>
      </c>
      <c r="I9" s="2">
        <v>53338.600456070002</v>
      </c>
      <c r="J9" s="2">
        <v>12703.23504324</v>
      </c>
      <c r="K9" s="1">
        <v>117029.20256583</v>
      </c>
      <c r="L9" s="2"/>
    </row>
    <row r="10" spans="1:13" x14ac:dyDescent="0.25">
      <c r="A10" s="2" t="s">
        <v>18</v>
      </c>
      <c r="B10" s="2">
        <v>-1048.4383679</v>
      </c>
      <c r="C10" s="2">
        <v>-652.80854120000004</v>
      </c>
      <c r="D10" s="2">
        <v>7600.85519535</v>
      </c>
      <c r="E10" s="2">
        <v>74557.545702150004</v>
      </c>
      <c r="F10" s="2">
        <v>6165.9899868000002</v>
      </c>
      <c r="G10" s="2">
        <v>63885.001023780002</v>
      </c>
      <c r="H10" s="2">
        <v>9528.9741903100003</v>
      </c>
      <c r="I10" s="2">
        <v>61153.99693632</v>
      </c>
      <c r="J10" s="2">
        <v>13778.579258629999</v>
      </c>
      <c r="K10" s="2">
        <v>157537.57112931</v>
      </c>
      <c r="L10" s="2"/>
      <c r="M10" s="1"/>
    </row>
    <row r="11" spans="1:13" x14ac:dyDescent="0.25">
      <c r="A11" s="2" t="s">
        <v>19</v>
      </c>
      <c r="B11" s="2">
        <v>-681.90764944</v>
      </c>
      <c r="C11" s="2">
        <v>-584.30678602</v>
      </c>
      <c r="D11" s="2">
        <v>4991.5502794200002</v>
      </c>
      <c r="E11" s="2">
        <v>43686.122044110001</v>
      </c>
      <c r="F11" s="2">
        <v>3765.9817357500001</v>
      </c>
      <c r="G11" s="2">
        <v>50465.102797270003</v>
      </c>
      <c r="H11" s="2">
        <v>4794.5709416</v>
      </c>
      <c r="I11" s="2">
        <v>47692.418878960001</v>
      </c>
      <c r="J11" s="2">
        <v>7978.4255397500001</v>
      </c>
      <c r="K11" s="2">
        <v>86081.540398340003</v>
      </c>
      <c r="L11" s="2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M13" s="1" t="s">
        <v>39</v>
      </c>
    </row>
    <row r="14" spans="1:13" x14ac:dyDescent="0.25">
      <c r="A14" s="2" t="s">
        <v>17</v>
      </c>
      <c r="B14" s="2">
        <v>1215.86772354</v>
      </c>
      <c r="C14" s="1">
        <v>3452.3778399100001</v>
      </c>
      <c r="D14" s="2">
        <v>78833.508855549997</v>
      </c>
      <c r="E14" s="2">
        <v>377354.88039309997</v>
      </c>
      <c r="F14" s="2">
        <v>19655.82432453</v>
      </c>
      <c r="G14" s="1">
        <v>101656.79461552</v>
      </c>
      <c r="H14" s="2">
        <v>13079.225281270001</v>
      </c>
      <c r="I14" s="2">
        <v>326125.66974575003</v>
      </c>
      <c r="J14" s="2">
        <v>18093.213726639999</v>
      </c>
      <c r="K14" s="1">
        <v>103046.29325346999</v>
      </c>
      <c r="L14" s="1" t="s">
        <v>40</v>
      </c>
      <c r="M14" s="1" t="s">
        <v>5</v>
      </c>
    </row>
    <row r="15" spans="1:13" x14ac:dyDescent="0.25">
      <c r="A15" s="2" t="s">
        <v>18</v>
      </c>
      <c r="B15" s="2">
        <v>2091.4656785699999</v>
      </c>
      <c r="C15" s="2">
        <v>4933.56109259</v>
      </c>
      <c r="D15" s="2">
        <v>106343.72920982999</v>
      </c>
      <c r="E15" s="2">
        <v>595217.92468339996</v>
      </c>
      <c r="F15" s="2">
        <v>22243.96013643</v>
      </c>
      <c r="G15" s="2">
        <v>141442.74149956999</v>
      </c>
      <c r="H15" s="2">
        <v>21250.309487940001</v>
      </c>
      <c r="I15" s="2">
        <v>347804.97800025</v>
      </c>
      <c r="J15" s="2">
        <v>20138.432895419999</v>
      </c>
      <c r="K15" s="2">
        <v>125592.93361809</v>
      </c>
      <c r="L15" s="1" t="s">
        <v>41</v>
      </c>
    </row>
    <row r="16" spans="1:13" x14ac:dyDescent="0.25">
      <c r="A16" s="2" t="s">
        <v>19</v>
      </c>
      <c r="B16" s="2">
        <v>1240.7905245500001</v>
      </c>
      <c r="C16" s="2">
        <v>3683.2206488800002</v>
      </c>
      <c r="D16" s="2">
        <v>65630.628653680003</v>
      </c>
      <c r="E16" s="2">
        <v>377251.78681885003</v>
      </c>
      <c r="F16" s="2">
        <v>13402.2981122</v>
      </c>
      <c r="G16" s="2">
        <v>106496.77605135999</v>
      </c>
      <c r="H16" s="2">
        <v>12045.90789592</v>
      </c>
      <c r="I16" s="2">
        <v>263008.77476007998</v>
      </c>
      <c r="J16" s="2">
        <v>12011.5973034</v>
      </c>
      <c r="K16" s="2">
        <v>75510.582552060005</v>
      </c>
      <c r="M16" s="1" t="s">
        <v>15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39</v>
      </c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  <c r="M18" s="4"/>
    </row>
    <row r="19" spans="1:13" x14ac:dyDescent="0.25">
      <c r="A19" s="2" t="s">
        <v>17</v>
      </c>
      <c r="B19" s="2">
        <v>-0.39840008999999998</v>
      </c>
      <c r="C19" s="2">
        <v>-6.8866800000000006E-2</v>
      </c>
      <c r="D19" s="2">
        <v>0.53226660999999997</v>
      </c>
      <c r="E19" s="2">
        <v>0.94403718999999997</v>
      </c>
      <c r="F19" s="2">
        <v>0.54172279000000001</v>
      </c>
      <c r="G19" s="2">
        <v>0.91397209999999995</v>
      </c>
      <c r="H19" s="2">
        <v>0.56140047000000004</v>
      </c>
      <c r="I19" s="2">
        <v>1.03633134</v>
      </c>
      <c r="J19" s="2">
        <v>1.0531116300000001</v>
      </c>
      <c r="K19" s="1">
        <v>2.1577892799999998</v>
      </c>
      <c r="M19" s="1" t="s">
        <v>20</v>
      </c>
    </row>
    <row r="20" spans="1:13" x14ac:dyDescent="0.25">
      <c r="A20" s="2" t="s">
        <v>18</v>
      </c>
      <c r="B20" s="2">
        <v>-0.31440242000000002</v>
      </c>
      <c r="C20" s="2">
        <v>-5.2223119999999998E-2</v>
      </c>
      <c r="D20" s="2">
        <v>0.35080206000000003</v>
      </c>
      <c r="E20" s="2">
        <v>0.97265568999999996</v>
      </c>
      <c r="F20" s="2">
        <v>0.34645084999999998</v>
      </c>
      <c r="G20" s="2">
        <v>0.90591953000000003</v>
      </c>
      <c r="H20" s="2">
        <v>0.37919146999999997</v>
      </c>
      <c r="I20" s="2">
        <v>0.94142780000000004</v>
      </c>
      <c r="J20" s="2">
        <v>0.74460033000000003</v>
      </c>
      <c r="K20" s="2">
        <v>2.1181357599999999</v>
      </c>
      <c r="L20" s="1" t="s">
        <v>15</v>
      </c>
      <c r="M20" s="1" t="s">
        <v>15</v>
      </c>
    </row>
    <row r="21" spans="1:13" x14ac:dyDescent="0.25">
      <c r="A21" s="2" t="s">
        <v>19</v>
      </c>
      <c r="B21" s="2">
        <v>-0.27432019000000002</v>
      </c>
      <c r="C21" s="2">
        <v>-7.8847219999999996E-2</v>
      </c>
      <c r="D21" s="2">
        <v>0.31914340000000002</v>
      </c>
      <c r="E21" s="2">
        <v>0.92422238999999995</v>
      </c>
      <c r="F21" s="2">
        <v>0.32040054000000001</v>
      </c>
      <c r="G21" s="2">
        <v>0.92878874</v>
      </c>
      <c r="H21" s="2">
        <v>0.30159005</v>
      </c>
      <c r="I21" s="2">
        <v>1.02089524</v>
      </c>
      <c r="J21" s="2">
        <v>0.66771840000000005</v>
      </c>
      <c r="K21" s="2">
        <v>1.8094682900000001</v>
      </c>
      <c r="L21" s="2"/>
      <c r="M21" s="1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 t="s">
        <v>15</v>
      </c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3" x14ac:dyDescent="0.25">
      <c r="A24" s="2" t="s">
        <v>17</v>
      </c>
      <c r="B24" s="2">
        <v>0.62150766000000002</v>
      </c>
      <c r="C24" s="2">
        <v>0.35373420999999999</v>
      </c>
      <c r="D24" s="2">
        <v>6.6476952499999999</v>
      </c>
      <c r="E24" s="2">
        <v>8.4159017600000006</v>
      </c>
      <c r="F24" s="2">
        <v>1.7438876000000001</v>
      </c>
      <c r="G24" s="2">
        <v>2.1091110500000001</v>
      </c>
      <c r="H24" s="2">
        <v>1.1258386300000001</v>
      </c>
      <c r="I24" s="2">
        <v>6.3363914699999997</v>
      </c>
      <c r="J24" s="2">
        <v>1.4999465599999999</v>
      </c>
      <c r="K24" s="2">
        <v>1.89997182</v>
      </c>
      <c r="L24" s="1"/>
    </row>
    <row r="25" spans="1:13" x14ac:dyDescent="0.25">
      <c r="A25" s="2" t="s">
        <v>18</v>
      </c>
      <c r="B25" s="2">
        <v>0.62718220000000002</v>
      </c>
      <c r="C25" s="2">
        <v>0.39467305000000003</v>
      </c>
      <c r="D25" s="2">
        <v>4.9080791599999998</v>
      </c>
      <c r="E25" s="2">
        <v>7.7650369699999997</v>
      </c>
      <c r="F25" s="2">
        <v>1.2498299399999999</v>
      </c>
      <c r="G25" s="2">
        <v>2.0057249700000002</v>
      </c>
      <c r="H25" s="2">
        <v>0.84562472</v>
      </c>
      <c r="I25" s="2">
        <v>5.3542416399999997</v>
      </c>
      <c r="J25" s="2">
        <v>1.08828955</v>
      </c>
      <c r="K25" s="2">
        <v>1.68863137</v>
      </c>
      <c r="L25" s="1" t="s">
        <v>41</v>
      </c>
    </row>
    <row r="26" spans="1:13" x14ac:dyDescent="0.25">
      <c r="A26" s="2" t="s">
        <v>19</v>
      </c>
      <c r="B26" s="2">
        <v>0.49914954</v>
      </c>
      <c r="C26" s="2">
        <v>0.49701920999999999</v>
      </c>
      <c r="D26" s="2">
        <v>4.1962077000000004</v>
      </c>
      <c r="E26" s="2">
        <v>7.9811283299999998</v>
      </c>
      <c r="F26" s="2">
        <v>1.14023483</v>
      </c>
      <c r="G26" s="2">
        <v>1.9600278499999999</v>
      </c>
      <c r="H26" s="2">
        <v>0.75771657999999997</v>
      </c>
      <c r="I26" s="2">
        <v>5.6299179600000002</v>
      </c>
      <c r="J26" s="2">
        <v>1.0052565499999999</v>
      </c>
      <c r="K26" s="2">
        <v>1.58726254</v>
      </c>
      <c r="L26" s="1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4"/>
  <sheetViews>
    <sheetView topLeftCell="A16" workbookViewId="0">
      <selection activeCell="K31" sqref="K31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A3" s="2"/>
      <c r="B3" s="2" t="s">
        <v>0</v>
      </c>
      <c r="C3" s="2" t="s">
        <v>2</v>
      </c>
      <c r="D3" s="2" t="s">
        <v>42</v>
      </c>
      <c r="E3" s="2" t="s">
        <v>43</v>
      </c>
      <c r="F3" s="2" t="s">
        <v>44</v>
      </c>
      <c r="G3" s="3" t="s">
        <v>45</v>
      </c>
      <c r="H3" s="2" t="s">
        <v>46</v>
      </c>
      <c r="I3" s="2" t="s">
        <v>47</v>
      </c>
      <c r="J3" s="2" t="s">
        <v>48</v>
      </c>
      <c r="K3" s="2" t="s">
        <v>49</v>
      </c>
    </row>
    <row r="4" spans="1:13" x14ac:dyDescent="0.25">
      <c r="A4" s="2" t="s">
        <v>17</v>
      </c>
      <c r="B4" s="2">
        <v>2737.8321783699998</v>
      </c>
      <c r="C4" s="3">
        <v>8051.2311659999996</v>
      </c>
      <c r="D4" s="2">
        <v>12641.679716410001</v>
      </c>
      <c r="E4" s="2">
        <v>59232.622171720002</v>
      </c>
      <c r="F4" s="2">
        <v>11240.66353772</v>
      </c>
      <c r="G4" s="3">
        <v>61485.609290339999</v>
      </c>
      <c r="H4" s="2">
        <v>14526.607143990001</v>
      </c>
      <c r="I4" s="2">
        <v>49370.900052240002</v>
      </c>
      <c r="J4" s="2">
        <v>10545.969654160001</v>
      </c>
      <c r="K4" s="3">
        <v>58949.450330419997</v>
      </c>
    </row>
    <row r="5" spans="1:13" x14ac:dyDescent="0.25">
      <c r="A5" s="2" t="s">
        <v>18</v>
      </c>
      <c r="B5" s="2">
        <v>2108.99701585</v>
      </c>
      <c r="C5" s="2">
        <v>11062.38604051</v>
      </c>
      <c r="D5" s="2">
        <v>14384.363870069999</v>
      </c>
      <c r="E5" s="2">
        <v>52713.001147310002</v>
      </c>
      <c r="F5" s="2">
        <v>10614.89612257</v>
      </c>
      <c r="G5" s="2">
        <v>61209.467730969998</v>
      </c>
      <c r="H5" s="2">
        <v>12499.393817910001</v>
      </c>
      <c r="I5" s="2">
        <v>61819.067437199999</v>
      </c>
      <c r="J5" s="2">
        <v>11579.710876069999</v>
      </c>
      <c r="K5" s="2">
        <v>62021.631501809999</v>
      </c>
      <c r="M5" s="1" t="s">
        <v>15</v>
      </c>
    </row>
    <row r="6" spans="1:13" x14ac:dyDescent="0.25">
      <c r="A6" s="2" t="s">
        <v>19</v>
      </c>
      <c r="B6" s="2">
        <v>2486.33403026</v>
      </c>
      <c r="C6" s="2">
        <v>11470.767360559999</v>
      </c>
      <c r="D6" s="2">
        <v>12525.334229329999</v>
      </c>
      <c r="E6" s="2">
        <v>51628.746789010002</v>
      </c>
      <c r="F6" s="2">
        <v>7556.5657652199998</v>
      </c>
      <c r="G6" s="2">
        <v>62119.765940730002</v>
      </c>
      <c r="H6" s="2">
        <v>12953.33913298</v>
      </c>
      <c r="I6" s="2">
        <v>57550.377816</v>
      </c>
      <c r="J6" s="2">
        <v>8761.8223576399996</v>
      </c>
      <c r="K6" s="2">
        <v>61876.534667929998</v>
      </c>
      <c r="M6" s="1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M8" s="1" t="s">
        <v>15</v>
      </c>
    </row>
    <row r="9" spans="1:13" x14ac:dyDescent="0.25">
      <c r="A9" s="2" t="s">
        <v>17</v>
      </c>
      <c r="B9" s="2">
        <v>-466.01864490999998</v>
      </c>
      <c r="C9" s="3">
        <v>-646.06693315999996</v>
      </c>
      <c r="D9" s="2">
        <v>3731.01683005</v>
      </c>
      <c r="E9" s="2">
        <v>42643.821021559997</v>
      </c>
      <c r="F9" s="2">
        <v>3069.2953891699999</v>
      </c>
      <c r="G9" s="1">
        <v>36197.510691149997</v>
      </c>
      <c r="H9" s="2">
        <v>2845.09582108</v>
      </c>
      <c r="I9" s="2">
        <v>42717.47670436</v>
      </c>
      <c r="J9" s="2">
        <v>3552.31619245</v>
      </c>
      <c r="K9" s="1">
        <v>35489.035393290003</v>
      </c>
      <c r="L9" s="1"/>
      <c r="M9" s="1"/>
    </row>
    <row r="10" spans="1:13" x14ac:dyDescent="0.25">
      <c r="A10" s="2" t="s">
        <v>18</v>
      </c>
      <c r="B10" s="2">
        <v>-603.84941157000003</v>
      </c>
      <c r="C10" s="2">
        <v>-650.35184964999996</v>
      </c>
      <c r="D10" s="2">
        <v>4157.7445103099999</v>
      </c>
      <c r="E10" s="2">
        <v>34403.236447629999</v>
      </c>
      <c r="F10" s="2">
        <v>3646.37305539</v>
      </c>
      <c r="G10" s="2">
        <v>37521.828929759999</v>
      </c>
      <c r="H10" s="2">
        <v>2855.3576187100002</v>
      </c>
      <c r="I10" s="2">
        <v>35227.742542849999</v>
      </c>
      <c r="J10" s="2">
        <v>4345.0092734099999</v>
      </c>
      <c r="K10" s="2">
        <v>44228.057474890004</v>
      </c>
      <c r="L10" s="1"/>
    </row>
    <row r="11" spans="1:13" x14ac:dyDescent="0.25">
      <c r="A11" s="2" t="s">
        <v>19</v>
      </c>
      <c r="B11" s="2">
        <v>-626.66750920000004</v>
      </c>
      <c r="C11" s="2">
        <v>-286.67149466000001</v>
      </c>
      <c r="D11" s="2">
        <v>3794.8373387199999</v>
      </c>
      <c r="E11" s="2">
        <v>35354.989776950002</v>
      </c>
      <c r="F11" s="2">
        <v>2990.3610283799999</v>
      </c>
      <c r="G11" s="2">
        <v>38954.847773100002</v>
      </c>
      <c r="H11" s="2">
        <v>3114.1944983399999</v>
      </c>
      <c r="I11" s="2">
        <v>37874.792832300001</v>
      </c>
      <c r="J11" s="2">
        <v>3529.22084709</v>
      </c>
      <c r="K11" s="2">
        <v>44566.142683949998</v>
      </c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 t="s">
        <v>41</v>
      </c>
    </row>
    <row r="13" spans="1:13" x14ac:dyDescent="0.25">
      <c r="A13" s="2"/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1" t="s">
        <v>20</v>
      </c>
    </row>
    <row r="14" spans="1:13" x14ac:dyDescent="0.25">
      <c r="A14" s="2" t="s">
        <v>17</v>
      </c>
      <c r="B14" s="2">
        <v>1904.6558316600001</v>
      </c>
      <c r="C14" s="2">
        <v>2811.1523678200001</v>
      </c>
      <c r="D14" s="2">
        <v>62327.975744650001</v>
      </c>
      <c r="E14" s="2">
        <v>442177.31296782999</v>
      </c>
      <c r="F14" s="2">
        <v>16119.31568356</v>
      </c>
      <c r="G14" s="1">
        <v>127104.35167042</v>
      </c>
      <c r="H14" s="2">
        <v>12012.616571</v>
      </c>
      <c r="I14" s="2">
        <v>265699.39034523</v>
      </c>
      <c r="J14" s="2">
        <v>6457.7487014400003</v>
      </c>
      <c r="K14" s="1">
        <v>42023.496269540003</v>
      </c>
      <c r="L14" s="1" t="s">
        <v>20</v>
      </c>
    </row>
    <row r="15" spans="1:13" x14ac:dyDescent="0.25">
      <c r="A15" s="2" t="s">
        <v>18</v>
      </c>
      <c r="B15" s="2">
        <v>1401.4228492899999</v>
      </c>
      <c r="C15" s="2">
        <v>4565.3415331699998</v>
      </c>
      <c r="D15" s="2">
        <v>66147.87313434</v>
      </c>
      <c r="E15" s="2">
        <v>400626.05806260998</v>
      </c>
      <c r="F15" s="2">
        <v>17028.530771689999</v>
      </c>
      <c r="G15" s="2">
        <v>130344.43027053001</v>
      </c>
      <c r="H15" s="2">
        <v>9890.0380592300007</v>
      </c>
      <c r="I15" s="2">
        <v>164016.29737918999</v>
      </c>
      <c r="J15" s="2">
        <v>6674.4486541400001</v>
      </c>
      <c r="K15" s="2">
        <v>46402.406844329998</v>
      </c>
      <c r="L15" s="1" t="s">
        <v>40</v>
      </c>
    </row>
    <row r="16" spans="1:13" x14ac:dyDescent="0.25">
      <c r="A16" s="2" t="s">
        <v>19</v>
      </c>
      <c r="B16" s="2">
        <v>1738.3600986700001</v>
      </c>
      <c r="C16" s="2">
        <v>4241.0637949100001</v>
      </c>
      <c r="D16" s="2">
        <v>65859.877111880007</v>
      </c>
      <c r="E16" s="2">
        <v>402965.69195067999</v>
      </c>
      <c r="F16" s="2">
        <v>15032.183280929999</v>
      </c>
      <c r="G16" s="2">
        <v>136920.42477501</v>
      </c>
      <c r="H16" s="2">
        <v>11572.177133499999</v>
      </c>
      <c r="I16" s="2">
        <v>339961.58997859998</v>
      </c>
      <c r="J16" s="2">
        <v>5867.7484839400004</v>
      </c>
      <c r="K16" s="2">
        <v>47050.830884219999</v>
      </c>
      <c r="L16" s="1" t="s">
        <v>15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</row>
    <row r="19" spans="1:12" x14ac:dyDescent="0.25">
      <c r="A19" s="2" t="s">
        <v>17</v>
      </c>
      <c r="B19" s="2">
        <v>-0.17021447000000001</v>
      </c>
      <c r="C19" s="2">
        <v>-8.0244490000000002E-2</v>
      </c>
      <c r="D19" s="2">
        <v>0.29513615999999998</v>
      </c>
      <c r="E19" s="2">
        <v>0.71993808999999997</v>
      </c>
      <c r="F19" s="2">
        <v>0.27305287</v>
      </c>
      <c r="G19" s="2">
        <v>0.58871516999999995</v>
      </c>
      <c r="H19" s="2">
        <v>0.19585411999999999</v>
      </c>
      <c r="I19" s="2">
        <v>0.86523592999999999</v>
      </c>
      <c r="J19" s="2">
        <v>0.33684111999999999</v>
      </c>
      <c r="K19" s="2">
        <v>0.60202487000000005</v>
      </c>
      <c r="L19" s="1" t="s">
        <v>20</v>
      </c>
    </row>
    <row r="20" spans="1:12" x14ac:dyDescent="0.25">
      <c r="A20" s="2" t="s">
        <v>18</v>
      </c>
      <c r="B20" s="2">
        <v>-0.28632066</v>
      </c>
      <c r="C20" s="2">
        <v>-5.8789470000000003E-2</v>
      </c>
      <c r="D20" s="2">
        <v>0.28904612000000002</v>
      </c>
      <c r="E20" s="2">
        <v>0.65265183000000004</v>
      </c>
      <c r="F20" s="2">
        <v>0.34351472</v>
      </c>
      <c r="G20" s="2">
        <v>0.61300695000000005</v>
      </c>
      <c r="H20" s="2">
        <v>0.22843969</v>
      </c>
      <c r="I20" s="2">
        <v>0.56985238000000005</v>
      </c>
      <c r="J20" s="2">
        <v>0.37522605999999997</v>
      </c>
      <c r="K20" s="2">
        <v>0.71310697000000001</v>
      </c>
      <c r="L20" s="1"/>
    </row>
    <row r="21" spans="1:12" x14ac:dyDescent="0.25">
      <c r="A21" s="2" t="s">
        <v>19</v>
      </c>
      <c r="B21" s="2">
        <v>-0.25204478000000002</v>
      </c>
      <c r="C21" s="2">
        <v>-2.499148E-2</v>
      </c>
      <c r="D21" s="2">
        <v>0.30297294000000002</v>
      </c>
      <c r="E21" s="2">
        <v>0.68479272000000002</v>
      </c>
      <c r="F21" s="2">
        <v>0.39573016999999999</v>
      </c>
      <c r="G21" s="2">
        <v>0.62709263999999998</v>
      </c>
      <c r="H21" s="2">
        <v>0.24041635</v>
      </c>
      <c r="I21" s="2">
        <v>0.65811545000000005</v>
      </c>
      <c r="J21" s="2">
        <v>0.40279530000000002</v>
      </c>
      <c r="K21" s="2">
        <v>0.72024303000000001</v>
      </c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1" t="s">
        <v>5</v>
      </c>
    </row>
    <row r="24" spans="1:12" x14ac:dyDescent="0.25">
      <c r="A24" s="2" t="s">
        <v>17</v>
      </c>
      <c r="B24" s="2">
        <v>0.69568026999999999</v>
      </c>
      <c r="C24" s="2">
        <v>0.34915806999999999</v>
      </c>
      <c r="D24" s="2">
        <v>4.9303555499999998</v>
      </c>
      <c r="E24" s="2">
        <v>7.4650977200000002</v>
      </c>
      <c r="F24" s="2">
        <v>1.4340181599999999</v>
      </c>
      <c r="G24" s="2">
        <v>2.06722115</v>
      </c>
      <c r="H24" s="2">
        <v>0.82693890000000003</v>
      </c>
      <c r="I24" s="2">
        <v>5.38170036</v>
      </c>
      <c r="J24" s="2">
        <v>0.61234281000000002</v>
      </c>
      <c r="K24" s="2">
        <v>0.71287341999999998</v>
      </c>
      <c r="L24" s="1"/>
    </row>
    <row r="25" spans="1:12" x14ac:dyDescent="0.25">
      <c r="A25" s="2" t="s">
        <v>18</v>
      </c>
      <c r="B25" s="2">
        <v>0.66449731000000001</v>
      </c>
      <c r="C25" s="2">
        <v>0.41269049000000002</v>
      </c>
      <c r="D25" s="2">
        <v>4.59859565</v>
      </c>
      <c r="E25" s="2">
        <v>7.6001375199999996</v>
      </c>
      <c r="F25" s="2">
        <v>1.6042107800000001</v>
      </c>
      <c r="G25" s="2">
        <v>2.1294815200000001</v>
      </c>
      <c r="H25" s="2">
        <v>0.79124141999999997</v>
      </c>
      <c r="I25" s="2">
        <v>2.6531668000000002</v>
      </c>
      <c r="J25" s="2">
        <v>0.57639165000000003</v>
      </c>
      <c r="K25" s="2">
        <v>0.74816488999999997</v>
      </c>
      <c r="L25" s="1"/>
    </row>
    <row r="26" spans="1:12" x14ac:dyDescent="0.25">
      <c r="A26" s="2" t="s">
        <v>19</v>
      </c>
      <c r="B26" s="2">
        <v>0.69916595000000004</v>
      </c>
      <c r="C26" s="2">
        <v>0.36972799000000001</v>
      </c>
      <c r="D26" s="2">
        <v>5.2581333099999998</v>
      </c>
      <c r="E26" s="2">
        <v>7.8050643700000002</v>
      </c>
      <c r="F26" s="2">
        <v>1.9892876900000001</v>
      </c>
      <c r="G26" s="2">
        <v>2.2041362000000002</v>
      </c>
      <c r="H26" s="2">
        <v>0.89337405999999997</v>
      </c>
      <c r="I26" s="2">
        <v>5.9071999699999997</v>
      </c>
      <c r="J26" s="2">
        <v>0.66969498000000005</v>
      </c>
      <c r="K26" s="2">
        <v>0.76039860999999997</v>
      </c>
      <c r="L26" s="1" t="s">
        <v>15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 t="s">
        <v>15</v>
      </c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opLeftCell="A17" workbookViewId="0">
      <selection activeCell="M26" sqref="M26"/>
    </sheetView>
  </sheetViews>
  <sheetFormatPr baseColWidth="10" defaultRowHeight="15" x14ac:dyDescent="0.25"/>
  <cols>
    <col min="2" max="5" width="12.28515625" bestFit="1" customWidth="1"/>
    <col min="7" max="7" width="12.28515625" bestFit="1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0" x14ac:dyDescent="0.25">
      <c r="A3" s="2"/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  <c r="N3" s="2"/>
      <c r="O3" s="2"/>
    </row>
    <row r="4" spans="1:15" x14ac:dyDescent="0.25">
      <c r="A4" s="2" t="s">
        <v>17</v>
      </c>
      <c r="B4" s="2">
        <v>3204.5828160599999</v>
      </c>
      <c r="C4" s="2">
        <v>12000.253115539999</v>
      </c>
      <c r="D4" s="2">
        <v>1956.3197623900001</v>
      </c>
      <c r="E4" s="2">
        <v>9759.8077140200003</v>
      </c>
      <c r="F4" s="2">
        <v>2737.8321783699998</v>
      </c>
      <c r="G4" s="1">
        <v>8051.2311659999996</v>
      </c>
      <c r="H4" s="2">
        <v>22165.70073855</v>
      </c>
      <c r="I4" s="1">
        <v>56753.885684089997</v>
      </c>
      <c r="J4" s="2">
        <v>11858.772989749999</v>
      </c>
      <c r="K4" s="2">
        <v>44838.318141809999</v>
      </c>
      <c r="L4" s="2">
        <v>12641.679716410001</v>
      </c>
      <c r="M4" s="1">
        <v>59232.622171720002</v>
      </c>
      <c r="N4" s="2"/>
      <c r="O4" s="2"/>
    </row>
    <row r="5" spans="1:15" x14ac:dyDescent="0.25">
      <c r="A5" s="2" t="s">
        <v>18</v>
      </c>
      <c r="B5" s="2">
        <v>3442.4184205800002</v>
      </c>
      <c r="C5" s="2">
        <v>9352.1078442399994</v>
      </c>
      <c r="D5" s="2">
        <v>3334.7019315100001</v>
      </c>
      <c r="E5" s="2">
        <v>12500.375062859999</v>
      </c>
      <c r="F5" s="2">
        <v>2108.99701585</v>
      </c>
      <c r="G5" s="2">
        <v>11062.38604051</v>
      </c>
      <c r="H5" s="2">
        <v>24887.01919164</v>
      </c>
      <c r="I5" s="2">
        <v>57797.690219349999</v>
      </c>
      <c r="J5" s="2">
        <v>21667.077025940001</v>
      </c>
      <c r="K5" s="2">
        <v>62082.215633209998</v>
      </c>
      <c r="L5" s="2">
        <v>14384.363870069999</v>
      </c>
      <c r="M5" s="1">
        <v>52713.001147310002</v>
      </c>
      <c r="N5" s="2"/>
      <c r="O5" s="2"/>
    </row>
    <row r="6" spans="1:15" x14ac:dyDescent="0.25">
      <c r="A6" s="2" t="s">
        <v>19</v>
      </c>
      <c r="B6" s="2">
        <v>2615.7659546999998</v>
      </c>
      <c r="C6" s="2">
        <v>9756.0172404900004</v>
      </c>
      <c r="D6" s="2">
        <v>2663.0627686900002</v>
      </c>
      <c r="E6" s="2">
        <v>6748.7191499999999</v>
      </c>
      <c r="F6" s="2">
        <v>2486.33403026</v>
      </c>
      <c r="G6" s="2">
        <v>11470.767360559999</v>
      </c>
      <c r="H6" s="2">
        <v>13239.38226384</v>
      </c>
      <c r="I6" s="2">
        <v>52493.634010759997</v>
      </c>
      <c r="J6" s="2">
        <v>15640.462362300001</v>
      </c>
      <c r="K6" s="2">
        <v>47267.976546220001</v>
      </c>
      <c r="L6" s="2">
        <v>12525.334229329999</v>
      </c>
      <c r="M6" s="2">
        <v>51628.746789010002</v>
      </c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s="2">
        <v>-575.62808094000002</v>
      </c>
      <c r="C9" s="2">
        <v>-696.68041988000004</v>
      </c>
      <c r="D9" s="2">
        <v>-779.39796744</v>
      </c>
      <c r="E9" s="1">
        <v>-672.12669511000001</v>
      </c>
      <c r="F9">
        <v>-466.01864490999998</v>
      </c>
      <c r="G9" s="2">
        <v>-646.06693315999996</v>
      </c>
      <c r="H9" s="2">
        <v>9500.2491041199992</v>
      </c>
      <c r="I9" s="1">
        <v>40479.103724619999</v>
      </c>
      <c r="J9" s="2">
        <v>6312.0289332000002</v>
      </c>
      <c r="K9" s="2">
        <v>42329.039684080002</v>
      </c>
      <c r="L9">
        <v>3731.01683005</v>
      </c>
      <c r="M9" s="2">
        <v>42643.821021559997</v>
      </c>
      <c r="N9" s="2"/>
      <c r="O9" s="2"/>
    </row>
    <row r="10" spans="1:15" x14ac:dyDescent="0.25">
      <c r="B10" s="2">
        <v>-558.56473450999999</v>
      </c>
      <c r="C10" s="2">
        <v>-879.58077933000004</v>
      </c>
      <c r="D10" s="2">
        <v>-1048.4383679</v>
      </c>
      <c r="E10" s="2">
        <v>-652.80854120000004</v>
      </c>
      <c r="F10" s="1">
        <v>-603.84941157000003</v>
      </c>
      <c r="G10" s="2">
        <v>-650.35184964999996</v>
      </c>
      <c r="H10" s="2">
        <v>11823.402887480001</v>
      </c>
      <c r="I10" s="2">
        <v>46968.883867479999</v>
      </c>
      <c r="J10" s="2">
        <v>7600.85519535</v>
      </c>
      <c r="K10" s="2">
        <v>54683.034025009998</v>
      </c>
      <c r="L10">
        <v>4157.7445103099999</v>
      </c>
      <c r="M10" s="2">
        <v>34403.236447629999</v>
      </c>
      <c r="N10" s="2"/>
      <c r="O10" s="2"/>
    </row>
    <row r="11" spans="1:15" x14ac:dyDescent="0.25">
      <c r="B11" s="2">
        <v>-849.20947390000003</v>
      </c>
      <c r="C11" s="2">
        <v>-674.26492860999997</v>
      </c>
      <c r="D11" s="2">
        <v>-681.90764944</v>
      </c>
      <c r="E11" s="2">
        <v>-530.41109314000005</v>
      </c>
      <c r="F11" s="1">
        <v>-626.66750920000004</v>
      </c>
      <c r="G11" s="2">
        <v>-286.67149466000001</v>
      </c>
      <c r="H11" s="2">
        <v>4071.7809555600002</v>
      </c>
      <c r="I11" s="2">
        <v>39648.201310160002</v>
      </c>
      <c r="J11" s="2">
        <v>4991.5502794200002</v>
      </c>
      <c r="K11" s="2">
        <v>43686.122044110001</v>
      </c>
      <c r="L11">
        <v>3794.8373387199999</v>
      </c>
      <c r="M11" s="2">
        <v>35354.989776950002</v>
      </c>
      <c r="N11" s="2"/>
      <c r="O11" s="2"/>
    </row>
    <row r="12" spans="1:15" x14ac:dyDescent="0.25">
      <c r="A12" s="1" t="s">
        <v>40</v>
      </c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">
        <v>39</v>
      </c>
      <c r="B13" s="1" t="s">
        <v>13</v>
      </c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 t="s">
        <v>17</v>
      </c>
      <c r="B14">
        <v>2036.0266799799999</v>
      </c>
      <c r="C14" s="2">
        <v>4220.1491296699996</v>
      </c>
      <c r="D14" s="2">
        <v>1215.86772354</v>
      </c>
      <c r="E14" s="1">
        <v>3452.3778399100001</v>
      </c>
      <c r="F14" s="2">
        <v>1904.6558316600001</v>
      </c>
      <c r="G14" s="2">
        <v>2811.1523678200001</v>
      </c>
      <c r="H14" s="2">
        <v>129808.15976305</v>
      </c>
      <c r="I14" s="1">
        <v>471416.72451030998</v>
      </c>
      <c r="J14" s="2">
        <v>78833.508855549997</v>
      </c>
      <c r="K14" s="2">
        <v>377354.88039309997</v>
      </c>
      <c r="L14" s="2">
        <v>62327.975744650001</v>
      </c>
      <c r="M14" s="1">
        <v>442177.31296782999</v>
      </c>
      <c r="N14" s="2"/>
      <c r="O14" s="2"/>
    </row>
    <row r="15" spans="1:15" x14ac:dyDescent="0.25">
      <c r="A15" s="2" t="s">
        <v>18</v>
      </c>
      <c r="B15" s="1">
        <v>2091.81245033</v>
      </c>
      <c r="C15" s="2">
        <v>3469.1247073599998</v>
      </c>
      <c r="D15" s="2">
        <v>2091.4656785699999</v>
      </c>
      <c r="E15" s="1">
        <v>4933.56109259</v>
      </c>
      <c r="F15" s="2">
        <v>1401.4228492899999</v>
      </c>
      <c r="G15" s="2">
        <v>4565.3415331699998</v>
      </c>
      <c r="H15" s="2">
        <v>148887.49477034999</v>
      </c>
      <c r="I15" s="2">
        <v>537898.54302282003</v>
      </c>
      <c r="J15" s="2">
        <v>106343.72920982999</v>
      </c>
      <c r="K15" s="2">
        <v>471069.50789786002</v>
      </c>
      <c r="L15" s="2">
        <v>66147.87313434</v>
      </c>
      <c r="M15" s="2">
        <v>400626.05806260998</v>
      </c>
      <c r="N15" s="2"/>
      <c r="O15" s="2"/>
    </row>
    <row r="16" spans="1:15" x14ac:dyDescent="0.25">
      <c r="A16" s="2" t="s">
        <v>19</v>
      </c>
      <c r="B16" s="1">
        <v>1291.0032898899999</v>
      </c>
      <c r="C16" s="2">
        <v>4688.1328015199997</v>
      </c>
      <c r="D16" s="2">
        <v>1240.7905245500001</v>
      </c>
      <c r="E16" s="1">
        <v>3540.7309082900001</v>
      </c>
      <c r="F16" s="2">
        <v>1738.3600986700001</v>
      </c>
      <c r="G16" s="2">
        <v>4241.0637949100001</v>
      </c>
      <c r="H16" s="2">
        <v>145022.27380232001</v>
      </c>
      <c r="I16" s="2">
        <v>424229.02662000002</v>
      </c>
      <c r="J16" s="2">
        <v>65630.628653680003</v>
      </c>
      <c r="K16" s="2">
        <v>377251.78681885003</v>
      </c>
      <c r="L16" s="2">
        <v>65859.877111880007</v>
      </c>
      <c r="M16" s="2">
        <v>402965.69195067999</v>
      </c>
      <c r="N16" s="2"/>
      <c r="O16" s="2"/>
    </row>
    <row r="17" spans="1:15" x14ac:dyDescent="0.25">
      <c r="A17" s="2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 t="s">
        <v>14</v>
      </c>
      <c r="C18" s="2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17</v>
      </c>
      <c r="B19" s="2">
        <v>-0.17962653000000001</v>
      </c>
      <c r="C19" s="2">
        <v>-5.805548E-2</v>
      </c>
      <c r="D19" s="2">
        <v>-0.39840008999999998</v>
      </c>
      <c r="E19" s="2">
        <v>-6.8866800000000006E-2</v>
      </c>
      <c r="F19" s="2">
        <v>-0.17021447000000001</v>
      </c>
      <c r="G19" s="2">
        <v>-8.0244490000000002E-2</v>
      </c>
      <c r="H19" s="2">
        <v>0.42860134</v>
      </c>
      <c r="I19" s="2">
        <v>0.71323934</v>
      </c>
      <c r="J19" s="2">
        <v>0.53226660999999997</v>
      </c>
      <c r="K19" s="2">
        <v>0.94403718999999997</v>
      </c>
      <c r="L19" s="2">
        <v>0.29513615999999998</v>
      </c>
      <c r="M19" s="2">
        <v>0.71993808999999997</v>
      </c>
      <c r="N19" s="2"/>
      <c r="O19" s="2"/>
    </row>
    <row r="20" spans="1:15" x14ac:dyDescent="0.25">
      <c r="A20" s="2" t="s">
        <v>18</v>
      </c>
      <c r="B20" s="1">
        <v>-0.1622594</v>
      </c>
      <c r="C20" s="2">
        <v>-9.4051609999999994E-2</v>
      </c>
      <c r="D20" s="2">
        <v>-0.31440242000000002</v>
      </c>
      <c r="E20" s="2">
        <v>-5.2223119999999998E-2</v>
      </c>
      <c r="F20" s="2">
        <v>-0.28632066</v>
      </c>
      <c r="G20" s="2">
        <v>-5.8789470000000003E-2</v>
      </c>
      <c r="H20" s="2">
        <v>0.47508313000000002</v>
      </c>
      <c r="I20">
        <v>0.81264292000000005</v>
      </c>
      <c r="J20" s="2">
        <v>0.35080206000000003</v>
      </c>
      <c r="K20" s="2">
        <v>0.88081640999999999</v>
      </c>
      <c r="L20" s="2">
        <v>0.28904612000000002</v>
      </c>
      <c r="M20" s="2">
        <v>0.65265183000000004</v>
      </c>
      <c r="N20" s="2"/>
      <c r="O20" s="2"/>
    </row>
    <row r="21" spans="1:15" x14ac:dyDescent="0.25">
      <c r="A21" s="2" t="s">
        <v>19</v>
      </c>
      <c r="B21">
        <v>-0.32465040000000001</v>
      </c>
      <c r="C21" s="2">
        <v>-6.9112720000000002E-2</v>
      </c>
      <c r="D21" s="2">
        <v>-0.25606142999999998</v>
      </c>
      <c r="E21" s="2">
        <v>-7.8594330000000004E-2</v>
      </c>
      <c r="F21" s="2">
        <v>-0.25204478000000002</v>
      </c>
      <c r="G21" s="2">
        <v>-2.499148E-2</v>
      </c>
      <c r="H21" s="2">
        <v>0.30755068000000002</v>
      </c>
      <c r="I21" s="1">
        <v>0.75529542000000005</v>
      </c>
      <c r="J21" s="2">
        <v>0.31914340000000002</v>
      </c>
      <c r="K21" s="2">
        <v>0.92422238999999995</v>
      </c>
      <c r="L21" s="2">
        <v>0.30297294000000002</v>
      </c>
      <c r="M21" s="2">
        <v>0.68479272000000002</v>
      </c>
      <c r="N21" s="2"/>
      <c r="O21" s="2"/>
    </row>
    <row r="22" spans="1:15" x14ac:dyDescent="0.25">
      <c r="A22" s="2"/>
      <c r="B22" s="1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</row>
    <row r="23" spans="1:15" x14ac:dyDescent="0.25">
      <c r="A23" s="2"/>
      <c r="B23" s="1" t="s">
        <v>16</v>
      </c>
      <c r="C23" s="2"/>
      <c r="D23" s="2"/>
      <c r="E23" s="2"/>
      <c r="F23" s="1" t="s">
        <v>5</v>
      </c>
      <c r="G23" s="2"/>
      <c r="H23" s="2"/>
      <c r="J23" s="2"/>
      <c r="K23" s="2"/>
      <c r="L23" s="2"/>
      <c r="M23" s="2"/>
      <c r="N23" s="2"/>
      <c r="O23" s="2"/>
    </row>
    <row r="24" spans="1:15" x14ac:dyDescent="0.25">
      <c r="A24" s="2" t="s">
        <v>17</v>
      </c>
      <c r="B24" s="2">
        <v>0.63534844000000001</v>
      </c>
      <c r="C24" s="2">
        <v>0.35167167999999999</v>
      </c>
      <c r="D24" s="2">
        <v>0.62150766000000002</v>
      </c>
      <c r="E24" s="1">
        <v>0.35373420999999999</v>
      </c>
      <c r="F24" s="2">
        <v>0.69568026999999999</v>
      </c>
      <c r="G24" s="2">
        <v>0.34915806999999999</v>
      </c>
      <c r="H24" s="1">
        <v>5.8562624000000003</v>
      </c>
      <c r="I24" s="2">
        <v>8.3063339000000003</v>
      </c>
      <c r="J24" s="1">
        <v>6.6476952499999999</v>
      </c>
      <c r="K24" s="2">
        <v>8.4159017600000006</v>
      </c>
      <c r="L24">
        <v>4.9303555499999998</v>
      </c>
      <c r="M24" s="2">
        <v>7.4650977200000002</v>
      </c>
      <c r="N24" s="2"/>
      <c r="O24" s="2"/>
    </row>
    <row r="25" spans="1:15" x14ac:dyDescent="0.25">
      <c r="A25" s="2" t="s">
        <v>18</v>
      </c>
      <c r="B25" s="2">
        <v>0.60765780999999996</v>
      </c>
      <c r="C25" s="2">
        <v>0.37094576000000001</v>
      </c>
      <c r="D25" s="2">
        <v>0.62718220000000002</v>
      </c>
      <c r="E25" s="1">
        <v>0.39467305000000003</v>
      </c>
      <c r="F25" s="2">
        <v>0.66449731000000001</v>
      </c>
      <c r="G25" s="2">
        <v>0.41269049000000002</v>
      </c>
      <c r="H25" s="2">
        <v>5.9825362599999998</v>
      </c>
      <c r="I25" s="2">
        <v>9.3065750699999992</v>
      </c>
      <c r="J25" s="2">
        <v>4.9080791599999998</v>
      </c>
      <c r="K25" s="2">
        <v>7.5878333800000002</v>
      </c>
      <c r="L25">
        <v>4.59859565</v>
      </c>
      <c r="M25" s="2">
        <v>7.6001375199999996</v>
      </c>
      <c r="N25" s="2"/>
      <c r="O25" s="2"/>
    </row>
    <row r="26" spans="1:15" x14ac:dyDescent="0.25">
      <c r="A26" s="2" t="s">
        <v>19</v>
      </c>
      <c r="B26" s="2">
        <v>0.49354693999999999</v>
      </c>
      <c r="C26" s="2">
        <v>0.48053757000000002</v>
      </c>
      <c r="D26" s="2">
        <v>0.46592612999999999</v>
      </c>
      <c r="E26" s="1">
        <v>0.52465227999999997</v>
      </c>
      <c r="F26" s="2">
        <v>0.69916595000000004</v>
      </c>
      <c r="G26" s="2">
        <v>0.36972799000000001</v>
      </c>
      <c r="H26" s="2">
        <v>10.95385501</v>
      </c>
      <c r="I26" s="2">
        <v>8.0815328300000004</v>
      </c>
      <c r="J26" s="2">
        <v>4.1962077000000004</v>
      </c>
      <c r="K26" s="2">
        <v>7.9811283299999998</v>
      </c>
      <c r="L26">
        <v>5.2581333099999998</v>
      </c>
      <c r="M26" s="1">
        <v>7.8050643700000002</v>
      </c>
      <c r="N26" s="2"/>
      <c r="O26" s="2"/>
    </row>
    <row r="27" spans="1:15" x14ac:dyDescent="0.25">
      <c r="A27" s="2"/>
      <c r="B27" s="2"/>
      <c r="C27" s="2"/>
      <c r="D27" s="2"/>
      <c r="E27" s="2"/>
      <c r="F27" s="1" t="s">
        <v>15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1"/>
      <c r="C28" s="2"/>
      <c r="D28" s="2"/>
      <c r="E28" s="2"/>
      <c r="F28" s="1" t="s">
        <v>5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1" t="s">
        <v>39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1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1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1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9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59</v>
      </c>
      <c r="I3" s="2" t="s">
        <v>60</v>
      </c>
      <c r="J3" s="2" t="s">
        <v>33</v>
      </c>
      <c r="K3" s="2" t="s">
        <v>34</v>
      </c>
      <c r="L3" s="2" t="s">
        <v>44</v>
      </c>
      <c r="M3" s="2" t="s">
        <v>45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21632.645425039998</v>
      </c>
      <c r="I4" s="1">
        <v>52857.20821828</v>
      </c>
      <c r="J4">
        <v>11271.26792049</v>
      </c>
      <c r="K4">
        <v>48198.882026500003</v>
      </c>
      <c r="L4">
        <v>11240.66353772</v>
      </c>
      <c r="M4" s="1">
        <v>61485.609290339999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9553.1909875500005</v>
      </c>
      <c r="I5">
        <v>52291.615192880003</v>
      </c>
      <c r="J5">
        <v>17797.589481160001</v>
      </c>
      <c r="K5">
        <v>70519.509750430007</v>
      </c>
      <c r="L5">
        <v>10614.89612257</v>
      </c>
      <c r="M5">
        <v>61209.467730969998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13091.44410594</v>
      </c>
      <c r="I6">
        <v>54247.812533720004</v>
      </c>
      <c r="J6">
        <v>9808.0125503800009</v>
      </c>
      <c r="K6">
        <v>39887.501287539999</v>
      </c>
      <c r="L6">
        <v>7556.5657652199998</v>
      </c>
      <c r="M6">
        <v>62119.765940730002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27322.193661379999</v>
      </c>
      <c r="I9" s="1">
        <v>120440.27732121</v>
      </c>
      <c r="J9">
        <v>6105.90272172</v>
      </c>
      <c r="K9">
        <v>44052.433576590003</v>
      </c>
      <c r="L9">
        <v>3069.2953891699999</v>
      </c>
      <c r="M9" s="1">
        <v>36197.510691149997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>
        <v>-650.35184964999996</v>
      </c>
      <c r="H10">
        <v>17834.395930660001</v>
      </c>
      <c r="I10">
        <v>127010.00201462</v>
      </c>
      <c r="J10">
        <v>6165.9899868000002</v>
      </c>
      <c r="K10">
        <v>63885.001023780002</v>
      </c>
      <c r="L10">
        <v>3646.37305539</v>
      </c>
      <c r="M10">
        <v>37521.828929759999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11299.355951490001</v>
      </c>
      <c r="I11">
        <v>128132.32462689</v>
      </c>
      <c r="J11">
        <v>7165.9726548199997</v>
      </c>
      <c r="K11">
        <v>33846.18629551</v>
      </c>
      <c r="L11">
        <v>2990.3610283799999</v>
      </c>
      <c r="M11">
        <v>38954.847773100002</v>
      </c>
    </row>
    <row r="13" spans="1:13" x14ac:dyDescent="0.25">
      <c r="B13" s="1" t="s">
        <v>13</v>
      </c>
      <c r="D13" s="1"/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39194.395564940001</v>
      </c>
      <c r="I14" s="1">
        <v>133881.31268521</v>
      </c>
      <c r="J14">
        <v>19655.82432453</v>
      </c>
      <c r="K14">
        <v>101656.79461552</v>
      </c>
      <c r="L14">
        <v>16119.31568356</v>
      </c>
      <c r="M14" s="1">
        <v>127104.35167042</v>
      </c>
    </row>
    <row r="15" spans="1:13" x14ac:dyDescent="0.25">
      <c r="A15" t="s">
        <v>18</v>
      </c>
      <c r="B15">
        <v>2091.81245033</v>
      </c>
      <c r="C15">
        <v>3469.1247073599998</v>
      </c>
      <c r="D15">
        <v>2091.4656785699999</v>
      </c>
      <c r="E15">
        <v>4933.56109259</v>
      </c>
      <c r="F15">
        <v>1401.4228492899999</v>
      </c>
      <c r="G15" s="1">
        <v>4565.3415331699998</v>
      </c>
      <c r="H15">
        <v>25002.959960579999</v>
      </c>
      <c r="I15">
        <v>138941.77893063001</v>
      </c>
      <c r="J15">
        <v>22243.96013643</v>
      </c>
      <c r="K15">
        <v>141442.74149956999</v>
      </c>
      <c r="L15">
        <v>17028.530771689999</v>
      </c>
      <c r="M15">
        <v>130344.43027053001</v>
      </c>
    </row>
    <row r="16" spans="1:13" x14ac:dyDescent="0.25">
      <c r="A16" t="s">
        <v>19</v>
      </c>
      <c r="B16">
        <v>1291.0032898899999</v>
      </c>
      <c r="C16">
        <v>4688.1328015199997</v>
      </c>
      <c r="D16">
        <v>1240.7905245500001</v>
      </c>
      <c r="E16">
        <v>3540.7309082900001</v>
      </c>
      <c r="F16">
        <v>1738.3600986700001</v>
      </c>
      <c r="G16">
        <v>4241.0637949100001</v>
      </c>
      <c r="H16">
        <v>18109.694790879999</v>
      </c>
      <c r="I16">
        <v>118641.22286701</v>
      </c>
      <c r="J16">
        <v>22249.58717554</v>
      </c>
      <c r="K16">
        <v>91696.059107669993</v>
      </c>
      <c r="L16">
        <v>15032.183280929999</v>
      </c>
      <c r="M16">
        <v>136920.42477501</v>
      </c>
    </row>
    <row r="17" spans="1:13" x14ac:dyDescent="0.25">
      <c r="G17" s="1"/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>
        <v>-8.0244490000000002E-2</v>
      </c>
      <c r="H19">
        <v>1.26300751</v>
      </c>
      <c r="I19">
        <v>2.2785970199999999</v>
      </c>
      <c r="J19">
        <v>0.54172279000000001</v>
      </c>
      <c r="K19">
        <v>0.91397209999999995</v>
      </c>
      <c r="L19">
        <v>0.27305287</v>
      </c>
      <c r="M19">
        <v>0.58871516999999995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 s="1">
        <v>-0.28632066</v>
      </c>
      <c r="G20">
        <v>-5.8789470000000003E-2</v>
      </c>
      <c r="H20">
        <v>1.8668522299999999</v>
      </c>
      <c r="I20">
        <v>2.4288789199999998</v>
      </c>
      <c r="J20">
        <v>0.34645084999999998</v>
      </c>
      <c r="K20">
        <v>0.90591953000000003</v>
      </c>
      <c r="L20">
        <v>0.34351472</v>
      </c>
      <c r="M20">
        <v>0.61300695000000005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 s="1">
        <v>-0.25204478000000002</v>
      </c>
      <c r="G21">
        <v>-2.499148E-2</v>
      </c>
      <c r="H21">
        <v>0.86310997</v>
      </c>
      <c r="I21">
        <v>2.3619814099999998</v>
      </c>
      <c r="J21">
        <v>0.73062433999999998</v>
      </c>
      <c r="K21">
        <v>0.84854114999999997</v>
      </c>
      <c r="L21">
        <v>0.39573016999999999</v>
      </c>
      <c r="M21">
        <v>0.62709263999999998</v>
      </c>
    </row>
    <row r="23" spans="1:13" x14ac:dyDescent="0.25">
      <c r="B23" t="s">
        <v>16</v>
      </c>
      <c r="D23" s="1" t="s">
        <v>5</v>
      </c>
      <c r="F23" s="1"/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 s="1">
        <v>0.34915806999999999</v>
      </c>
      <c r="H24">
        <v>1.81181704</v>
      </c>
      <c r="I24" s="1">
        <v>2.5328865700000001</v>
      </c>
      <c r="J24">
        <v>1.7438876000000001</v>
      </c>
      <c r="K24">
        <v>2.1091110500000001</v>
      </c>
      <c r="L24">
        <v>1.4340181599999999</v>
      </c>
      <c r="M24">
        <v>2.06722115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2.6172364799999999</v>
      </c>
      <c r="I25">
        <v>2.65705656</v>
      </c>
      <c r="J25">
        <v>1.2498299399999999</v>
      </c>
      <c r="K25">
        <v>2.0057249700000002</v>
      </c>
      <c r="L25">
        <v>1.6042107800000001</v>
      </c>
      <c r="M25">
        <v>2.1294815200000001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1.3833229300000001</v>
      </c>
      <c r="I26">
        <v>2.1870231699999998</v>
      </c>
      <c r="J26">
        <v>2.2685112900000002</v>
      </c>
      <c r="K26">
        <v>2.2988669700000002</v>
      </c>
      <c r="L26">
        <v>1.9892876900000001</v>
      </c>
      <c r="M26">
        <v>2.2041362000000002</v>
      </c>
    </row>
    <row r="27" spans="1:13" x14ac:dyDescent="0.25">
      <c r="D27" s="1" t="s">
        <v>15</v>
      </c>
    </row>
    <row r="28" spans="1:13" x14ac:dyDescent="0.25">
      <c r="B28" s="1"/>
      <c r="D28" s="1"/>
    </row>
    <row r="29" spans="1:13" x14ac:dyDescent="0.25">
      <c r="B29" s="1" t="s">
        <v>5</v>
      </c>
    </row>
    <row r="32" spans="1:13" x14ac:dyDescent="0.25">
      <c r="B32" s="1" t="s">
        <v>5</v>
      </c>
    </row>
    <row r="33" spans="2:2" x14ac:dyDescent="0.25">
      <c r="B33" s="1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4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19874.41247236</v>
      </c>
      <c r="I4" s="1">
        <v>55188.771946629997</v>
      </c>
      <c r="J4">
        <v>11617.31793112</v>
      </c>
      <c r="K4">
        <v>51468.674445869998</v>
      </c>
      <c r="L4">
        <v>14526.607143990001</v>
      </c>
      <c r="M4" s="1">
        <v>49370.900052240002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20644.50688909</v>
      </c>
      <c r="I5">
        <v>56568.815010710001</v>
      </c>
      <c r="J5">
        <v>25129.716454180001</v>
      </c>
      <c r="K5">
        <v>64958.774982130002</v>
      </c>
      <c r="L5">
        <v>12499.393817910001</v>
      </c>
      <c r="M5">
        <v>61819.067437199999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16053.500897530001</v>
      </c>
      <c r="I6">
        <v>58696.703652370001</v>
      </c>
      <c r="J6">
        <v>15897.643204350001</v>
      </c>
      <c r="K6">
        <v>46716.27125931</v>
      </c>
      <c r="L6">
        <v>12953.33913298</v>
      </c>
      <c r="M6">
        <v>57550.377816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7191.6431063199998</v>
      </c>
      <c r="I9" s="1">
        <v>38687.214131510002</v>
      </c>
      <c r="J9">
        <v>6521.9677338800002</v>
      </c>
      <c r="K9">
        <v>53338.600456070002</v>
      </c>
      <c r="L9">
        <v>2845.09582108</v>
      </c>
      <c r="M9" s="1">
        <v>24718.483047580001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 s="1">
        <v>-652.80854120000004</v>
      </c>
      <c r="F10">
        <v>-603.84941157000003</v>
      </c>
      <c r="G10">
        <v>-650.35184964999996</v>
      </c>
      <c r="H10">
        <v>7515.6955991300001</v>
      </c>
      <c r="I10">
        <v>41683.618578299996</v>
      </c>
      <c r="J10">
        <v>9528.9741903100003</v>
      </c>
      <c r="K10">
        <v>61153.99693632</v>
      </c>
      <c r="L10">
        <v>2855.3576187100002</v>
      </c>
      <c r="M10">
        <v>35227.742542849999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 s="1">
        <v>-530.41109314000005</v>
      </c>
      <c r="F11">
        <v>-626.66750920000004</v>
      </c>
      <c r="G11">
        <v>-286.67149466000001</v>
      </c>
      <c r="H11">
        <v>4259.7031471500004</v>
      </c>
      <c r="I11">
        <v>45804.198666359996</v>
      </c>
      <c r="J11">
        <v>4794.5709416</v>
      </c>
      <c r="K11">
        <v>47692.418878960001</v>
      </c>
      <c r="L11">
        <v>3114.1944983399999</v>
      </c>
      <c r="M11">
        <v>37874.792832300001</v>
      </c>
    </row>
    <row r="13" spans="1:13" x14ac:dyDescent="0.25">
      <c r="B13" s="1" t="s">
        <v>13</v>
      </c>
      <c r="C13" s="1"/>
      <c r="D13" s="1" t="s">
        <v>15</v>
      </c>
      <c r="E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20847.677039689999</v>
      </c>
      <c r="I14" s="1">
        <v>393594.19453916</v>
      </c>
      <c r="J14">
        <v>13079.225281270001</v>
      </c>
      <c r="K14">
        <v>326125.66974575003</v>
      </c>
      <c r="L14">
        <v>12012.616571</v>
      </c>
      <c r="M14" s="1">
        <v>265699.39034523</v>
      </c>
    </row>
    <row r="15" spans="1:13" x14ac:dyDescent="0.25">
      <c r="A15" t="s">
        <v>18</v>
      </c>
      <c r="B15">
        <v>2091.81245033</v>
      </c>
      <c r="C15" s="1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21227.69879214</v>
      </c>
      <c r="I15">
        <v>410467.94660165999</v>
      </c>
      <c r="J15">
        <v>21250.309487940001</v>
      </c>
      <c r="K15">
        <v>347804.97800025</v>
      </c>
      <c r="L15">
        <v>9890.0380592300007</v>
      </c>
      <c r="M15">
        <v>339153.26608760998</v>
      </c>
    </row>
    <row r="16" spans="1:13" x14ac:dyDescent="0.25">
      <c r="A16" t="s">
        <v>19</v>
      </c>
      <c r="B16">
        <v>1291.0032898899999</v>
      </c>
      <c r="C16" s="1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15369.158787730001</v>
      </c>
      <c r="I16">
        <v>372208.79949091998</v>
      </c>
      <c r="J16">
        <v>12045.90789592</v>
      </c>
      <c r="K16">
        <v>263008.77476007998</v>
      </c>
      <c r="L16">
        <v>11572.177133499999</v>
      </c>
      <c r="M16">
        <v>339961.58997859998</v>
      </c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 s="1">
        <v>-8.0244490000000002E-2</v>
      </c>
      <c r="H19">
        <v>0.36185437999999998</v>
      </c>
      <c r="I19">
        <v>0.70099792000000005</v>
      </c>
      <c r="J19">
        <v>0.56140047000000004</v>
      </c>
      <c r="K19">
        <v>1.03633134</v>
      </c>
      <c r="L19">
        <v>0.19585411999999999</v>
      </c>
      <c r="M19">
        <v>0.50066907999999999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>
        <v>-0.28632066</v>
      </c>
      <c r="G20" s="1">
        <v>-5.8789470000000003E-2</v>
      </c>
      <c r="H20">
        <v>0.36405304999999999</v>
      </c>
      <c r="I20">
        <v>0.73686567999999997</v>
      </c>
      <c r="J20">
        <v>0.37919146999999997</v>
      </c>
      <c r="K20">
        <v>0.94142780000000004</v>
      </c>
      <c r="L20">
        <v>0.22843969</v>
      </c>
      <c r="M20">
        <v>0.56985238000000005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>
        <v>-0.25606142999999998</v>
      </c>
      <c r="E21">
        <v>-7.8594330000000004E-2</v>
      </c>
      <c r="F21">
        <v>-0.25204478000000002</v>
      </c>
      <c r="G21">
        <v>-2.499148E-2</v>
      </c>
      <c r="H21">
        <v>0.26534418999999998</v>
      </c>
      <c r="I21">
        <v>0.78035385000000002</v>
      </c>
      <c r="J21">
        <v>0.30159005</v>
      </c>
      <c r="K21">
        <v>1.02089524</v>
      </c>
      <c r="L21">
        <v>0.24041635</v>
      </c>
      <c r="M21">
        <v>0.65811545000000005</v>
      </c>
    </row>
    <row r="22" spans="1:13" x14ac:dyDescent="0.25">
      <c r="G22" s="1"/>
    </row>
    <row r="23" spans="1:13" x14ac:dyDescent="0.25">
      <c r="B23" t="s">
        <v>16</v>
      </c>
      <c r="D23" s="1" t="s">
        <v>15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1.04897073</v>
      </c>
      <c r="I24">
        <v>7.1317802600000002</v>
      </c>
      <c r="J24">
        <v>1.1258386300000001</v>
      </c>
      <c r="K24">
        <v>6.3363914699999997</v>
      </c>
      <c r="L24">
        <v>0.82693890000000003</v>
      </c>
      <c r="M24">
        <v>5.38170036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1.02824925</v>
      </c>
      <c r="I25">
        <v>7.2560817599999998</v>
      </c>
      <c r="J25">
        <v>0.84562472</v>
      </c>
      <c r="K25">
        <v>5.3542416399999997</v>
      </c>
      <c r="L25">
        <v>0.79124141999999997</v>
      </c>
      <c r="M25">
        <v>5.4862242400000003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0.95737116</v>
      </c>
      <c r="I26">
        <v>6.3412215099999996</v>
      </c>
      <c r="J26">
        <v>0.75771657999999997</v>
      </c>
      <c r="K26">
        <v>5.6299179600000002</v>
      </c>
      <c r="L26">
        <v>0.89337405999999997</v>
      </c>
      <c r="M26">
        <v>5.9071999699999997</v>
      </c>
    </row>
    <row r="27" spans="1:13" x14ac:dyDescent="0.25">
      <c r="D27" s="1"/>
    </row>
    <row r="28" spans="1:13" x14ac:dyDescent="0.25">
      <c r="D28" s="1" t="s">
        <v>15</v>
      </c>
    </row>
    <row r="29" spans="1:13" x14ac:dyDescent="0.25">
      <c r="D29" s="1" t="s">
        <v>20</v>
      </c>
    </row>
    <row r="30" spans="1:13" x14ac:dyDescent="0.25">
      <c r="D30" s="1"/>
    </row>
    <row r="31" spans="1:13" x14ac:dyDescent="0.25">
      <c r="D31" s="1" t="s">
        <v>15</v>
      </c>
    </row>
    <row r="32" spans="1:13" x14ac:dyDescent="0.25">
      <c r="D32" s="1" t="s">
        <v>15</v>
      </c>
    </row>
    <row r="33" spans="4:4" x14ac:dyDescent="0.25">
      <c r="D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>
        <v>12000.253115539999</v>
      </c>
      <c r="D4">
        <v>1956.3197623900001</v>
      </c>
      <c r="E4">
        <v>9759.8077140200003</v>
      </c>
      <c r="F4">
        <v>2737.8321783699998</v>
      </c>
      <c r="G4">
        <v>8051.2311659999996</v>
      </c>
      <c r="H4">
        <v>21844.08553394</v>
      </c>
      <c r="I4" s="1">
        <v>56130.114416930002</v>
      </c>
      <c r="J4">
        <v>12062.572221459999</v>
      </c>
      <c r="K4">
        <v>54235.695586319998</v>
      </c>
      <c r="L4">
        <v>10545.969654160001</v>
      </c>
      <c r="M4" s="1">
        <v>58949.450330419997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12072.625052380001</v>
      </c>
      <c r="I5">
        <v>74208.157189439997</v>
      </c>
      <c r="J5">
        <v>18504.664433919999</v>
      </c>
      <c r="K5">
        <v>74375.577724820003</v>
      </c>
      <c r="L5">
        <v>11579.710876069999</v>
      </c>
      <c r="M5">
        <v>62021.631501809999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12440.699507630001</v>
      </c>
      <c r="I6">
        <v>59161.684048520001</v>
      </c>
      <c r="J6">
        <v>11948.78791352</v>
      </c>
      <c r="K6">
        <v>47572.837323500004</v>
      </c>
      <c r="L6">
        <v>8761.8223576399996</v>
      </c>
      <c r="M6">
        <v>61876.534667929998</v>
      </c>
    </row>
    <row r="8" spans="1:13" x14ac:dyDescent="0.25">
      <c r="B8" t="s">
        <v>12</v>
      </c>
      <c r="D8" s="1"/>
    </row>
    <row r="9" spans="1:13" x14ac:dyDescent="0.25">
      <c r="A9" t="s">
        <v>17</v>
      </c>
      <c r="B9">
        <v>-575.62808094000002</v>
      </c>
      <c r="C9">
        <v>-696.68041988000004</v>
      </c>
      <c r="D9" s="1">
        <v>-779.39796744</v>
      </c>
      <c r="E9">
        <v>-672.12669511000001</v>
      </c>
      <c r="F9">
        <v>-466.01864490999998</v>
      </c>
      <c r="G9" s="1">
        <v>-646.06693315999996</v>
      </c>
      <c r="H9">
        <v>7858.6955462100004</v>
      </c>
      <c r="I9" s="1">
        <v>39681.460459560003</v>
      </c>
      <c r="J9">
        <v>12703.23504324</v>
      </c>
      <c r="K9">
        <v>117029.20256583</v>
      </c>
      <c r="L9">
        <v>3552.31619245</v>
      </c>
      <c r="M9" s="1">
        <v>35489.035393290003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 s="1">
        <v>-650.35184964999996</v>
      </c>
      <c r="H10">
        <v>5707.58207158</v>
      </c>
      <c r="I10">
        <v>66835.931035529997</v>
      </c>
      <c r="J10">
        <v>13778.579258629999</v>
      </c>
      <c r="K10">
        <v>157537.57112931</v>
      </c>
      <c r="L10">
        <v>4345.0092734099999</v>
      </c>
      <c r="M10">
        <v>44228.057474890004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2853.1301237399998</v>
      </c>
      <c r="I11">
        <v>46304.486822699997</v>
      </c>
      <c r="J11">
        <v>7978.4255397500001</v>
      </c>
      <c r="K11">
        <v>86081.540398340003</v>
      </c>
      <c r="L11">
        <v>3529.22084709</v>
      </c>
      <c r="M11">
        <v>44566.142683949998</v>
      </c>
    </row>
    <row r="12" spans="1:13" x14ac:dyDescent="0.25">
      <c r="D12" s="1" t="s">
        <v>15</v>
      </c>
      <c r="G12" s="1" t="s">
        <v>15</v>
      </c>
    </row>
    <row r="13" spans="1:13" x14ac:dyDescent="0.25">
      <c r="B13" s="1" t="s">
        <v>13</v>
      </c>
      <c r="D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 s="1">
        <v>1215.86772354</v>
      </c>
      <c r="E14" s="1">
        <v>3452.3778399100001</v>
      </c>
      <c r="F14">
        <v>1904.6558316600001</v>
      </c>
      <c r="G14">
        <v>2811.1523678200001</v>
      </c>
      <c r="H14">
        <v>23144.126628049999</v>
      </c>
      <c r="I14" s="1">
        <v>410407.82669675001</v>
      </c>
      <c r="J14">
        <v>18093.213726639999</v>
      </c>
      <c r="K14">
        <v>103046.29325346999</v>
      </c>
      <c r="L14">
        <v>6457.7487014400003</v>
      </c>
      <c r="M14" s="1">
        <v>42023.496269540003</v>
      </c>
    </row>
    <row r="15" spans="1:13" x14ac:dyDescent="0.25">
      <c r="A15" t="s">
        <v>18</v>
      </c>
      <c r="B15">
        <v>2091.81245033</v>
      </c>
      <c r="C15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15762.53606971</v>
      </c>
      <c r="I15">
        <v>565658.02384740999</v>
      </c>
      <c r="J15">
        <v>20138.432895419999</v>
      </c>
      <c r="K15" s="1">
        <v>125592.93361809</v>
      </c>
      <c r="L15">
        <v>6674.4486541400001</v>
      </c>
      <c r="M15">
        <v>46402.406844329998</v>
      </c>
    </row>
    <row r="16" spans="1:13" x14ac:dyDescent="0.25">
      <c r="A16" t="s">
        <v>19</v>
      </c>
      <c r="B16">
        <v>1291.0032898899999</v>
      </c>
      <c r="C16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11450.48903595</v>
      </c>
      <c r="I16">
        <v>383490.45769985003</v>
      </c>
      <c r="J16">
        <v>12011.5973034</v>
      </c>
      <c r="K16" s="1">
        <v>75510.582552060005</v>
      </c>
      <c r="L16">
        <v>5867.7484839400004</v>
      </c>
      <c r="M16">
        <v>47050.830884219999</v>
      </c>
    </row>
    <row r="18" spans="1:13" x14ac:dyDescent="0.25">
      <c r="B18" t="s">
        <v>14</v>
      </c>
      <c r="K18" s="1" t="s">
        <v>15</v>
      </c>
    </row>
    <row r="19" spans="1:13" x14ac:dyDescent="0.25">
      <c r="A19" t="s">
        <v>17</v>
      </c>
      <c r="B19">
        <v>-0.17962653000000001</v>
      </c>
      <c r="C19">
        <v>-5.805548E-2</v>
      </c>
      <c r="D19" s="1">
        <v>-0.39840008999999998</v>
      </c>
      <c r="E19">
        <v>-6.8866800000000006E-2</v>
      </c>
      <c r="F19">
        <v>-0.17021447000000001</v>
      </c>
      <c r="G19">
        <v>-8.0244490000000002E-2</v>
      </c>
      <c r="H19">
        <v>0.35976308000000001</v>
      </c>
      <c r="I19">
        <v>0.70695492000000004</v>
      </c>
      <c r="J19">
        <v>1.0531116300000001</v>
      </c>
      <c r="K19">
        <v>2.1577892799999998</v>
      </c>
      <c r="L19">
        <v>0.33684111999999999</v>
      </c>
      <c r="M19">
        <v>0.60202487000000005</v>
      </c>
    </row>
    <row r="20" spans="1:13" x14ac:dyDescent="0.25">
      <c r="A20" t="s">
        <v>18</v>
      </c>
      <c r="B20">
        <v>-0.1622594</v>
      </c>
      <c r="C20">
        <v>-9.4051609999999994E-2</v>
      </c>
      <c r="D20">
        <v>-0.31440242000000002</v>
      </c>
      <c r="E20">
        <v>-5.2223119999999998E-2</v>
      </c>
      <c r="F20">
        <v>-0.28632066</v>
      </c>
      <c r="G20">
        <v>-5.8789470000000003E-2</v>
      </c>
      <c r="H20">
        <v>0.47277058999999999</v>
      </c>
      <c r="I20">
        <v>0.90065477000000005</v>
      </c>
      <c r="J20">
        <v>0.74460033000000003</v>
      </c>
      <c r="K20" s="1">
        <v>2.1181357599999999</v>
      </c>
      <c r="L20">
        <v>0.37522605999999997</v>
      </c>
      <c r="M20">
        <v>0.71310697000000001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>
        <v>-0.25204478000000002</v>
      </c>
      <c r="G21">
        <v>-2.499148E-2</v>
      </c>
      <c r="H21">
        <v>0.2293384</v>
      </c>
      <c r="I21">
        <v>0.78267695999999998</v>
      </c>
      <c r="J21">
        <v>0.66771840000000005</v>
      </c>
      <c r="K21" s="1">
        <v>1.8094682900000001</v>
      </c>
      <c r="L21">
        <v>0.40279530000000002</v>
      </c>
      <c r="M21">
        <v>0.72024303000000001</v>
      </c>
    </row>
    <row r="22" spans="1:13" x14ac:dyDescent="0.25">
      <c r="D22" s="1" t="s">
        <v>15</v>
      </c>
    </row>
    <row r="23" spans="1:13" x14ac:dyDescent="0.25">
      <c r="B23" t="s">
        <v>16</v>
      </c>
      <c r="D23" s="1" t="s">
        <v>15</v>
      </c>
      <c r="K23" s="1" t="s">
        <v>20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1.05951456</v>
      </c>
      <c r="I24">
        <v>7.3117226100000003</v>
      </c>
      <c r="J24">
        <v>1.4999465599999999</v>
      </c>
      <c r="K24">
        <v>1.89997182</v>
      </c>
      <c r="L24">
        <v>0.61234281000000002</v>
      </c>
      <c r="M24">
        <v>0.71287341999999998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1.3056428099999999</v>
      </c>
      <c r="I25">
        <v>7.6225855100000004</v>
      </c>
      <c r="J25">
        <v>1.08828955</v>
      </c>
      <c r="K25">
        <v>1.68863137</v>
      </c>
      <c r="L25">
        <v>0.57639165000000003</v>
      </c>
      <c r="M25">
        <v>0.74816488999999997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0.92040555999999996</v>
      </c>
      <c r="I26">
        <v>6.4820747399999998</v>
      </c>
      <c r="J26">
        <v>1.0052565499999999</v>
      </c>
      <c r="K26">
        <v>1.58726254</v>
      </c>
      <c r="L26">
        <v>0.66969498000000005</v>
      </c>
      <c r="M26">
        <v>0.76039860999999997</v>
      </c>
    </row>
    <row r="27" spans="1:13" x14ac:dyDescent="0.25">
      <c r="D27" s="1"/>
    </row>
    <row r="28" spans="1:13" x14ac:dyDescent="0.25">
      <c r="D28" s="1" t="s">
        <v>41</v>
      </c>
    </row>
    <row r="29" spans="1:13" x14ac:dyDescent="0.25">
      <c r="D29" s="1" t="s">
        <v>20</v>
      </c>
    </row>
    <row r="30" spans="1:13" x14ac:dyDescent="0.25">
      <c r="D30" s="1" t="s">
        <v>15</v>
      </c>
    </row>
    <row r="31" spans="1:13" x14ac:dyDescent="0.25">
      <c r="D31" s="1" t="s">
        <v>15</v>
      </c>
    </row>
    <row r="32" spans="1:13" x14ac:dyDescent="0.25">
      <c r="D3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J23101 RFP Y pLux76 RFP</vt:lpstr>
      <vt:lpstr>Hoja1</vt:lpstr>
      <vt:lpstr>pTet RFP</vt:lpstr>
      <vt:lpstr>pLux76 RFP</vt:lpstr>
      <vt:lpstr>J23106 RFP</vt:lpstr>
      <vt:lpstr>J23101 YFP</vt:lpstr>
      <vt:lpstr>J23107 YFP</vt:lpstr>
      <vt:lpstr>pLacI YFP</vt:lpstr>
      <vt:lpstr>pLas81 YFP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2018-02-20T17:10:14Z</dcterms:created>
  <dcterms:modified xsi:type="dcterms:W3CDTF">2018-02-27T19:18:40Z</dcterms:modified>
</cp:coreProperties>
</file>