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10" windowWidth="10710" windowHeight="5700" tabRatio="741"/>
  </bookViews>
  <sheets>
    <sheet name="MERGED LIST " sheetId="18" r:id="rId1"/>
    <sheet name="PharmADME core 02.2012" sheetId="2" r:id="rId2"/>
    <sheet name="Information need PharmADME core" sheetId="4" r:id="rId3"/>
    <sheet name="PharmGKB VIP 27.02.2012" sheetId="8" r:id="rId4"/>
    <sheet name="PharmGKB Summary" sheetId="10" r:id="rId5"/>
    <sheet name="FDA drug labels" sheetId="15" r:id="rId6"/>
    <sheet name="PharmGKB PharmaADME merge" sheetId="17" r:id="rId7"/>
    <sheet name="FDA additional RSID markers" sheetId="16" r:id="rId8"/>
    <sheet name="Matthias Core SNP summary" sheetId="19" r:id="rId9"/>
  </sheets>
  <calcPr calcId="145621"/>
  <pivotCaches>
    <pivotCache cacheId="0" r:id="rId10"/>
    <pivotCache cacheId="1" r:id="rId11"/>
    <pivotCache cacheId="2" r:id="rId12"/>
  </pivotCaches>
</workbook>
</file>

<file path=xl/calcChain.xml><?xml version="1.0" encoding="utf-8"?>
<calcChain xmlns="http://schemas.openxmlformats.org/spreadsheetml/2006/main">
  <c r="J13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4" i="4"/>
  <c r="B40" i="4"/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F5" i="4"/>
  <c r="F6" i="4"/>
  <c r="F40" i="4" s="1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4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4" i="4"/>
  <c r="J6" i="4"/>
  <c r="J8" i="4"/>
  <c r="J10" i="4"/>
  <c r="J12" i="4"/>
  <c r="J14" i="4"/>
  <c r="J16" i="4"/>
  <c r="J18" i="4"/>
  <c r="J20" i="4"/>
  <c r="J22" i="4"/>
  <c r="J24" i="4"/>
  <c r="J26" i="4"/>
  <c r="J28" i="4"/>
  <c r="J30" i="4"/>
  <c r="J32" i="4"/>
  <c r="J34" i="4"/>
  <c r="J36" i="4"/>
  <c r="J5" i="4"/>
  <c r="J7" i="4"/>
  <c r="J9" i="4"/>
  <c r="J11" i="4"/>
  <c r="J15" i="4"/>
  <c r="J17" i="4"/>
  <c r="J19" i="4"/>
  <c r="J21" i="4"/>
  <c r="J23" i="4"/>
  <c r="J25" i="4"/>
  <c r="J27" i="4"/>
  <c r="J29" i="4"/>
  <c r="J31" i="4"/>
  <c r="J33" i="4"/>
  <c r="J35" i="4"/>
  <c r="J4" i="4"/>
  <c r="I40" i="4"/>
  <c r="G40" i="4"/>
  <c r="J40" i="4" l="1"/>
  <c r="E40" i="4"/>
  <c r="H40" i="4"/>
</calcChain>
</file>

<file path=xl/comments1.xml><?xml version="1.0" encoding="utf-8"?>
<comments xmlns="http://schemas.openxmlformats.org/spreadsheetml/2006/main">
  <authors>
    <author>m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including options for wildtype, "not tested", plus 5 options as a buffer for future extensions
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in bits. Made up of bits for identifying gene, plus bits for identifying allele one, plus bits for identifying allele two
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m:</t>
        </r>
        <r>
          <rPr>
            <sz val="9"/>
            <color indexed="81"/>
            <rFont val="Tahoma"/>
            <family val="2"/>
          </rPr>
          <t xml:space="preserve">
in bits. Made up of bits for identifying gene, plus bits for identifying allele one, plus bits for identifying allele two
</t>
        </r>
      </text>
    </comment>
  </commentList>
</comments>
</file>

<file path=xl/sharedStrings.xml><?xml version="1.0" encoding="utf-8"?>
<sst xmlns="http://schemas.openxmlformats.org/spreadsheetml/2006/main" count="3932" uniqueCount="1290">
  <si>
    <t>Gene</t>
  </si>
  <si>
    <t>Star Nomenclature</t>
  </si>
  <si>
    <t>Nucloetide Change</t>
  </si>
  <si>
    <t>Amino Acid Change</t>
  </si>
  <si>
    <t>RS #</t>
  </si>
  <si>
    <t>Build</t>
  </si>
  <si>
    <t>Chromosome</t>
  </si>
  <si>
    <t>Position</t>
  </si>
  <si>
    <t>Upstream Sequence</t>
  </si>
  <si>
    <t>Downstream Sequence</t>
  </si>
  <si>
    <t>ABCB1</t>
  </si>
  <si>
    <t>2677T&gt;G,A</t>
  </si>
  <si>
    <t>rs2032582</t>
  </si>
  <si>
    <t>TTTACTCTACTTAATTAATCAATCATATTTAGTTTGACTCACCTTCCCAG</t>
  </si>
  <si>
    <t>ACCTTCTAGTTCTTTCTTATCTTTCAGTGCTTGTCCAGACAACATTTTCA</t>
  </si>
  <si>
    <t>3435C&gt;T</t>
  </si>
  <si>
    <t>rs1045642</t>
  </si>
  <si>
    <t>AGAACATTGCCTATGGAGACAACAGCCGGGTGGTGTCACAGGAAGAGAT </t>
  </si>
  <si>
    <t>GTGAGGGCAGCAAAGGAGGCCAACATACATGCCTTCATCGAGTCACTGCC</t>
  </si>
  <si>
    <t>T1236T&gt;C</t>
  </si>
  <si>
    <t>rs1128503</t>
  </si>
  <si>
    <t>CTGTTTCCAACCAGGGCCACCGTCTGCCCACTCTGCACCTTCAGGTTCAG</t>
  </si>
  <si>
    <t>CCCTTCAAGATCTACCAGGACGAGTGAGAAAAAAACTTCAAGGCAATTCA</t>
  </si>
  <si>
    <t>-129T&gt;C</t>
  </si>
  <si>
    <t>rs3213619</t>
  </si>
  <si>
    <t>TAAAGGAAACGAACAGCGGCCTCTGCTTCTTTGAGCTTGGAAGAGCCGCT</t>
  </si>
  <si>
    <t>CTCGAATGAGCTCAGGCTTCCTGTGGCAAAGAGAGCGAAGCGGCTGTGCT</t>
  </si>
  <si>
    <t>ABCC2</t>
  </si>
  <si>
    <t>V417I</t>
  </si>
  <si>
    <t>rs2273697</t>
  </si>
  <si>
    <t>CTTATCTTTAGGCATTGACCCTATCCAACTTGGCCAGGAAGGAGTACACC</t>
  </si>
  <si>
    <t>TTGGAGAAACAGTGAACCTGATGTCTGTGGATGCCCAGAAGCTCATGGAT</t>
  </si>
  <si>
    <t>I1324I</t>
  </si>
  <si>
    <t>rs3740066</t>
  </si>
  <si>
    <t>CGGTACCGACCTGAGCTGGATCTGGTCCTCAGAGGGATCACTTGTGACAT</t>
  </si>
  <si>
    <t>GGTAGCATGGAGAAGGTAGGTGGAGTGAAGGAAGGCCTGGATGGGAGGCC</t>
  </si>
  <si>
    <t>-24C&gt;T</t>
  </si>
  <si>
    <t>rs717620</t>
  </si>
  <si>
    <t>ATGAAACAAGTAAAGAAGAAACAACACAATCATATTAATAGAAGAGTCTT</t>
  </si>
  <si>
    <t>GTTCCAGACGCAGTCCAGGAATCATGCTGGAGAAGTTCTGCAACTCTACT</t>
  </si>
  <si>
    <t>R768W</t>
  </si>
  <si>
    <t>rs56199535</t>
  </si>
  <si>
    <t>TGAATTATTTTCTTCTTCAGGGTATAAATCTTAGTGGGGGTCAGAAGCAG</t>
  </si>
  <si>
    <t>GGATCAGCCTGGCCAGAGCTACCTACCAAAATTTAGACATCTATCTTCTA</t>
  </si>
  <si>
    <t>S789F</t>
  </si>
  <si>
    <t>rs56220353</t>
  </si>
  <si>
    <t>CAGAGCTACCTACCAAAATTTAGACATCTATCTTCTAGATGACCCCCTGT</t>
  </si>
  <si>
    <t>TGCAGTGGATGCTCATGTAGGAAAACATATTTTTAATAAGGTCTTGGGCC</t>
  </si>
  <si>
    <t>A1450T</t>
  </si>
  <si>
    <t>rs56296335</t>
  </si>
  <si>
    <t>CTTCTATTGGCTGCAGCATAGGCCAGAGGCAGCTGCTGTGCCTGGGCAGG</t>
  </si>
  <si>
    <t>CTCTGCTTCGGAAATCCAAGATCCTGGTCCTGGATGAGGCCACTGCTGCG</t>
  </si>
  <si>
    <t>ABCG2</t>
  </si>
  <si>
    <t>421C&gt;A</t>
  </si>
  <si>
    <t>rs2231142</t>
  </si>
  <si>
    <t>TTTTTCATGATTCGTCATAGTTGTTGCAAGCCGAAGAGCTGCTGAGAACT</t>
  </si>
  <si>
    <t>TAAGTTTTCTCTCACCGTCAGAGTGCCCATCACAACATCATCCTTAAGGC</t>
  </si>
  <si>
    <t>Q126X</t>
  </si>
  <si>
    <t>CCATATAGAAACAGAGGAAACAGAAAATGCAAACCCACTAATACTTACTT</t>
  </si>
  <si>
    <t>TACCACGTAACCTGAATTACATTTGAAATTGGCAGGTCGCGGTGCTCCAT</t>
  </si>
  <si>
    <t>CYP1A1</t>
  </si>
  <si>
    <t>*2A</t>
  </si>
  <si>
    <t>rs1048943</t>
  </si>
  <si>
    <t>CACCCGTTGCAGCAGGATAGCCAGGAAGAGAAAGACCTCCCAGCGGGCAA</t>
  </si>
  <si>
    <t>GGTCTCACCGATACACTTCCGCTTGCCCATGCCAAAGATAATCACCTTCT</t>
  </si>
  <si>
    <t>*4</t>
  </si>
  <si>
    <t>2453C&gt;A</t>
  </si>
  <si>
    <t>rs1799814</t>
  </si>
  <si>
    <t>CCCGTTGCAGCAGGATAGCCAGGAAGAGAAAGACCTCCCAGCGGGCAATG</t>
  </si>
  <si>
    <t>TCTCACCGATACACTTCCGCTTGCCCATGCCAAAGATAATCACCTTCTCA</t>
  </si>
  <si>
    <t>*3</t>
  </si>
  <si>
    <t>3205T&gt;C</t>
  </si>
  <si>
    <t>rs1800031</t>
  </si>
  <si>
    <t>GACACAAGTCCCCAGCCCCTCCAGGACAGCAATAAGGGTCTTACAAGGCC</t>
  </si>
  <si>
    <t>GAAGGCAGCCCTGTTTGTTCCTGCCTGCAGGAAGGGCAGAGGAATGTGAT</t>
  </si>
  <si>
    <t>*6</t>
  </si>
  <si>
    <t>1636G&gt;T</t>
  </si>
  <si>
    <t>rs56313657</t>
  </si>
  <si>
    <t>CCTAGCTCCTCTTGGATCTTTCTCTGTACCCTGGGGTTCATCACCAAATA</t>
  </si>
  <si>
    <t>ATGAGGCTCCAGGAGATAGCAGTTGTGACTGTGTCAAACCCTGGACAGGG</t>
  </si>
  <si>
    <t>*5</t>
  </si>
  <si>
    <t>2461C&gt;A</t>
  </si>
  <si>
    <t>TTGCAGCAGGATAGCCAGGAAGAGAAAGACCTCCCAGCGGGCAATGGTCT</t>
  </si>
  <si>
    <t>ACCGATACACTTCCGCTTGCCCATGCCAAAGATAATCACCTTCTCACTTA</t>
  </si>
  <si>
    <t>*8</t>
  </si>
  <si>
    <t>2414T&gt;A</t>
  </si>
  <si>
    <t>AGCGGGCAATGGTCTCACCGATACACTTCCGCTTGCCCATGCCAAAGATA</t>
  </si>
  <si>
    <t>TCACCTTCTCACTTAACACCTTGTCGATAGCACCATCAGGGGTGAGAAAC</t>
  </si>
  <si>
    <t>*7</t>
  </si>
  <si>
    <t>2346_2347insT</t>
  </si>
  <si>
    <t>CCTTGTCGATAGCACCATCAGGGGTGAGAAACCGTTCAGGTAGGAACTCA</t>
  </si>
  <si>
    <t>ATGGGTTGACCCATAGCTTCCTGTAACCAGAGGGAGACAGCTGAAGTGGC</t>
  </si>
  <si>
    <t>CYP1A2</t>
  </si>
  <si>
    <t>*1K</t>
  </si>
  <si>
    <t>-729C&gt;T</t>
  </si>
  <si>
    <t>rs12720461</t>
  </si>
  <si>
    <t>TGGGGACAGAAAGACGGGGAGCCTGGGCTAGGTGTAGGGGTCCTGAGTTC</t>
  </si>
  <si>
    <t>GGGCTTTGCTACCCAGCTCTTGACTTCTGTTTCCCGATTTTAAATGAGCA</t>
  </si>
  <si>
    <t>*1C</t>
  </si>
  <si>
    <t>rs2069514</t>
  </si>
  <si>
    <t>AGGCTGGAGTGCAGTGGTGCGATCTTGGCTCACCGCAACCTCCGCCTCTC</t>
  </si>
  <si>
    <t>GATTCAAGCAATTGTCATGCCCCAGCTTCCCGAGTAGCTGGAATTACAGG</t>
  </si>
  <si>
    <t>*1F</t>
  </si>
  <si>
    <t>-163C&gt;A</t>
  </si>
  <si>
    <t>rs762551</t>
  </si>
  <si>
    <t>CCTTTCCAGCTCTCAGATTCTGTGATGCTCAAAGGGTGAGCTCTGTGGGC</t>
  </si>
  <si>
    <t>CAGGACGCATGGTAGATGGAGCTTAGTCTTTCTGGTATCCAGCTGGGAGC</t>
  </si>
  <si>
    <t>3534G&gt;A</t>
  </si>
  <si>
    <t>rs56107638</t>
  </si>
  <si>
    <t>CCCAAGAAATGCTGTGTCTTCGTAAACCAGTGGCAGGTCAACCATGACCC</t>
  </si>
  <si>
    <t>TGAGTACATACCCCTCACGAAAAAATGTGTGCAGGTTCAGCAGTCAGGAA</t>
  </si>
  <si>
    <t>CYP2A6</t>
  </si>
  <si>
    <t>*2</t>
  </si>
  <si>
    <t>rs1801272</t>
  </si>
  <si>
    <t>CTTCTCCTGCCCCCGCACTCGGGGTCCCCTGCTCACCGCCAGTGCCCCGG</t>
  </si>
  <si>
    <t>GGGCGTCGATGAGGAAGCCCGCCTCCTCCTGGATGCGCTCCTCGATGCCT</t>
  </si>
  <si>
    <t>*9 </t>
  </si>
  <si>
    <t>-48T&gt;G</t>
  </si>
  <si>
    <t>rs28399433</t>
  </si>
  <si>
    <t>CATGGTGGTAGTGGGATGATAGATGGTGACGGCTGGGGTGGTTTGCCTTT</t>
  </si>
  <si>
    <t>TACTGCCTGAAAAAGAGGGATGGACTTTGGCTGATTACATAATTACCTCA</t>
  </si>
  <si>
    <t>*17</t>
  </si>
  <si>
    <t>rs28399454</t>
  </si>
  <si>
    <t>CCGAAACTTGGTGTCCTTTTTGACTCTGCGGGCCAAACTCATGGGGATCA</t>
  </si>
  <si>
    <t>GTCTCCAAATCTTTGGATCTCGTGGATCACTGCCTCCATGTAGGGCATCT</t>
  </si>
  <si>
    <t>6600G&gt;T</t>
  </si>
  <si>
    <t>rs28399468</t>
  </si>
  <si>
    <t>GCACCGGCACAGCCCTCGCTCAGCGGGGCAGGAAGCTCATGGTGTAGTTT</t>
  </si>
  <si>
    <t>GTGGGATCGTGGCAAAGCCCACGTGTTTGGGGGACACGTCAATGTCCTTA</t>
  </si>
  <si>
    <t>rs4986891</t>
  </si>
  <si>
    <t>TGCCTCGCTTGCCCACCCCGAAGTCCCGCAGGGTGGCGATGGAGAAGCGC</t>
  </si>
  <si>
    <t>GGAGCTGCTTGGCGCGCTCCCCGTTGCTGAATACCACGCCTGGGGAGGTG</t>
  </si>
  <si>
    <t>6558T&gt;C</t>
  </si>
  <si>
    <t>rs5031016</t>
  </si>
  <si>
    <t>TGTAGTTTCGTGGGATCGTGGCAAAGCCCACGTGTTTGGGGGACACGTCA</t>
  </si>
  <si>
    <t>TGTCCTTAGGTGACTGGGAGGACTTGAGGCGGAAGTTCTGCATGACGGTG</t>
  </si>
  <si>
    <t>6582G&gt;T</t>
  </si>
  <si>
    <t>rs5031017</t>
  </si>
  <si>
    <t>CTCAGCGGGGCAGGAAGCTCATGGTGTAGTTTCGTGGGATCGTGGCAAAG</t>
  </si>
  <si>
    <t>CCACGTGTTTGGGGGACACGTCAATGTCCTTAGGTGACTGGGAGGACTTG</t>
  </si>
  <si>
    <t>*11</t>
  </si>
  <si>
    <t>3391T&gt;C</t>
  </si>
  <si>
    <t>rs28399447</t>
  </si>
  <si>
    <t>CAACTGAAAGGCCTGTTGCTGTGGTCCTGGCAGGTGTTTCATCACCGAAG</t>
  </si>
  <si>
    <t>GAACATCTCATAGAGCTGGGGTTGCAGAGAGAGGATGGGAAGGGAAGGAC</t>
  </si>
  <si>
    <t>*20</t>
  </si>
  <si>
    <t>2141_2142delAA</t>
  </si>
  <si>
    <t>rs28399444</t>
  </si>
  <si>
    <t>ctttggggaccgctttgactataaggaca</t>
  </si>
  <si>
    <t>gagttcctgTCACTGTTGC</t>
  </si>
  <si>
    <t>*12</t>
  </si>
  <si>
    <t>exons 1-2 of CYP2A7 origin; exons 3-9 of CYP2A6 origin</t>
  </si>
  <si>
    <t>*1X2a</t>
  </si>
  <si>
    <t>Breakpoint at intron 8 - 3'-UTR</t>
  </si>
  <si>
    <t>*1X2b</t>
  </si>
  <si>
    <t>Breakpoint at 5.2 - 5.6 kb downstream from stop codon</t>
  </si>
  <si>
    <t>gene deletion</t>
  </si>
  <si>
    <t>CYP2B6</t>
  </si>
  <si>
    <t>*16</t>
  </si>
  <si>
    <t>rs28399499</t>
  </si>
  <si>
    <t>AATGAGATTCATTGGTCTTCTTTTCTGTACAGAGAGAGTCTACAGGGAGA</t>
  </si>
  <si>
    <t>TGAACAGGTGATTGGCCCACATCGCCCTCCAGAGCTTCATGACCGAGCCA</t>
  </si>
  <si>
    <t>*28</t>
  </si>
  <si>
    <t>rs34097093</t>
  </si>
  <si>
    <t>ACCTTCTCCCCATGGGTGTGCCCCACATTGTCACCCAACACACCAGCTTC</t>
  </si>
  <si>
    <t>GAGGGTACATCATCCCCAAGGTAAGACCGGCTGGAACCCCATAGCCCTCC</t>
  </si>
  <si>
    <t>15631G&gt;T</t>
  </si>
  <si>
    <t>rs3745274</t>
  </si>
  <si>
    <t>ACCTGCTGCTTCTTCCTAGGGGCCCTCATGGACCCCACCTTCCTCTTCCA</t>
  </si>
  <si>
    <t>TCCATTACCGCCAACATCATCTGCTCCATCGTCTTTGGAAAACGATTCCA</t>
  </si>
  <si>
    <t>64C&gt;T</t>
  </si>
  <si>
    <t>rs8192709</t>
  </si>
  <si>
    <t>TCCTCCTCTTCCTTGCACTCCTCACAGGACTCTTGCTACTCCTGGTTCAG</t>
  </si>
  <si>
    <t>GCCACCCTAACACCCATGACCGCCTCCCACCAGGGCCCCGCCCTCTGCCC</t>
  </si>
  <si>
    <t>13072A&gt;G</t>
  </si>
  <si>
    <t>rs12721655</t>
  </si>
  <si>
    <t>AGGTGCTTCGGCGATTCTCTGTGACCACTATGAGGGACTTCGGGATGGGA</t>
  </si>
  <si>
    <t>AGCGGAGTGTGGAGGAGCGGATTCAGGAGGAGGCTCAGTGTCTGATAGAG</t>
  </si>
  <si>
    <t>rs2279343</t>
  </si>
  <si>
    <t>TGGCCACAGTGTGGAGAAGCACCGTGAAACCCTGGACCCCAGCGCCCCCA</t>
  </si>
  <si>
    <t>GGACCTCATCGACACCTACCTGCTCCACATGGAAAAAGTGGGGTCTGGGA</t>
  </si>
  <si>
    <t>CYP2C19</t>
  </si>
  <si>
    <t>-806C&gt;T</t>
  </si>
  <si>
    <t>rs12248560</t>
  </si>
  <si>
    <t>rs28399504</t>
  </si>
  <si>
    <t>AAGCTTGGAGTGCAAGCTCACGGTTGTCTTAACAAGAGGAGAAGGCTTCA</t>
  </si>
  <si>
    <t>TGGATCCTTTTGTGGTCCTTGTGCTCTGTCTCTCATGTTTGCTTCTCCTT</t>
  </si>
  <si>
    <t>*17(3SNPhap)</t>
  </si>
  <si>
    <t>rs3758581</t>
  </si>
  <si>
    <t>TTCTTACTTGTGTCTTGTCAGCTAAAGTCCAGGAAGAGATTGAACGTGTC</t>
  </si>
  <si>
    <t>TTGGCAGAAACCGGAGCCCCTGCATGCAGGACAGGGGCCACATGCCCTAC</t>
  </si>
  <si>
    <t>rs41291556</t>
  </si>
  <si>
    <t>TAGTTTCGTTTCTCTTCCTGTTAGGAATCGTTTTCAGCAATGGAAAGAGA</t>
  </si>
  <si>
    <t>GGAAGGAGATCCGGCGTTTCTCCCTCATGACGCTGCGGAATTTTGGGATG</t>
  </si>
  <si>
    <t>80161A&gt;G</t>
  </si>
  <si>
    <t>rs4244285</t>
  </si>
  <si>
    <t>GTTTTCTCTTAGATATGCAATAATTTTCCCACTATCATTGATTATTTCCC</t>
  </si>
  <si>
    <t>GGAACCCATAACAAATTACTTAAAAACCTTGCTTTTATGGAAAGTGATAT</t>
  </si>
  <si>
    <t>17948G&gt;A</t>
  </si>
  <si>
    <t>rs4986893</t>
  </si>
  <si>
    <t>AACTTGATGGAAAAATTGAATGAAAACATCAGGATTGTAAGCACCCCCTG</t>
  </si>
  <si>
    <t>ATCCAGGTAAGGCCAAGTTTTTTGCTTCCTGAGAAACCACTTACAGTCTT</t>
  </si>
  <si>
    <t>90033C&gt;T</t>
  </si>
  <si>
    <t>rs56337013</t>
  </si>
  <si>
    <t>AGTTACACATGAGGAGTAACTTCTCCCTATGTTTGTTATTTTCAGGAAAA</t>
  </si>
  <si>
    <t>GGATTTGTGTGGGAGAGGGCCTGGCCCGCATGGAGCTGTTTTTATTCCTG</t>
  </si>
  <si>
    <t>90209A&gt;C</t>
  </si>
  <si>
    <t>rs55640102</t>
  </si>
  <si>
    <t>GGATTTGCTTCTGTCCCGCCCTTCTATCAGCTGTGCTTCATTCCTGTCTG</t>
  </si>
  <si>
    <t>AGAAGCACAGATGGTCTGGCTGCTCCTGTGCTGTCCCTGCAGCTCTCTTT</t>
  </si>
  <si>
    <t>R132Q</t>
  </si>
  <si>
    <t>CAATGGAAAGAGATGGAAGGAGATCCGGCGTTTCTCCCTCATGACGCTGC</t>
  </si>
  <si>
    <t>GAATTTTGGGATGGGGAAGAGGAGCATTGAGGACCGTGTTCAAGAGGAAG</t>
  </si>
  <si>
    <t>(19294T&gt;A)</t>
  </si>
  <si>
    <t>CAACAACCCTCGGGACTTTATTGATTGCTTCCTGATCAAAATGGAGAAGG</t>
  </si>
  <si>
    <t>AAAATGTTAACAAAAGCTTAGTTATGTGACTGCTTGCGTATTTGTGATTC</t>
  </si>
  <si>
    <t>CYP2C8</t>
  </si>
  <si>
    <t>K399R</t>
  </si>
  <si>
    <t>rs10509681</t>
  </si>
  <si>
    <t>TCTTATCTAGAAAGTGGCCAGGGTCAAAGATATTTGGATTAGGAAATTCT</t>
  </si>
  <si>
    <t>TGTCATCATGTAGCACGGAAGTCAGTAATGCCATTATGGTTGTGCCCTGG</t>
  </si>
  <si>
    <t>I264M</t>
  </si>
  <si>
    <t>rs1058930</t>
  </si>
  <si>
    <t>CTGATCTGTTGCTAATATCTTACCTGCTCCATTTTGATCAGGAAGCAATC</t>
  </si>
  <si>
    <t>ATAAAGTCCCGAGGATTGTTAACATCCAGTGATGCTTGGTGTTCTTTTAC</t>
  </si>
  <si>
    <t>R139K</t>
  </si>
  <si>
    <t>rs11572080</t>
  </si>
  <si>
    <t>ACTCCTCCACAAGGCAGTGAGCTTCCTCTTGAACACGGTCCTCAATGCTC</t>
  </si>
  <si>
    <t>TCTTCCCCATCCCAAAATTCCGCAAGGTTGTGAGGGAGAAACGCCGGATC</t>
  </si>
  <si>
    <t>I269F</t>
  </si>
  <si>
    <t>rs11572103</t>
  </si>
  <si>
    <t>AGAAATCAAAATACTGATCTGTTGCTAATATCTTACCTGCTCCATTTTGA</t>
  </si>
  <si>
    <t>CAGGAAGCAATCGATAAAGTCCCGAGGATTGTTAACATCCAGTGATGCTT</t>
  </si>
  <si>
    <t>2189delA</t>
  </si>
  <si>
    <t>GTAACTGTTAAGGTCAATGACGCAGAGTAGAGTCACCCACCCTTGGTTTT</t>
  </si>
  <si>
    <t>CTCAACTCCTCCACAAGGCAGTGAGCTTCCTCTTGAACACGGTCCTCAAT</t>
  </si>
  <si>
    <t>ATTGAATCTTTTCATCAGGGTGAGAAAATTCTGATCTTTATAATCAAATC</t>
  </si>
  <si>
    <t>TTTCTGGAAAACAACGGAGCAGATCACATTGCAGGGAGCACAGCCCAGGA</t>
  </si>
  <si>
    <t>CYP2C9</t>
  </si>
  <si>
    <t>rs1057910</t>
  </si>
  <si>
    <t>GGAGCCACATGCCCTACACAGATGCTGTGGTGCACGAGGTCCAGAGATAC</t>
  </si>
  <si>
    <t>TTGACCTTCTCCCCACCAGCCTGCCCCATGCAGTGACCTGTGACATTAAA</t>
  </si>
  <si>
    <t>*9</t>
  </si>
  <si>
    <t>rs2256871</t>
  </si>
  <si>
    <t>TAAAAACGTTGCTTTTATGAAAAGTTATATTTTGGAAAAAGTAAAAGAAC</t>
  </si>
  <si>
    <t>CCAAGAATCAATGGACATGAACAACCCTCAGGACTTTATTGATTGCTTCC</t>
  </si>
  <si>
    <t>rs28371685</t>
  </si>
  <si>
    <t>TCTTATCAGCTAAAGTCCAGGAAGAGATTGAACGTGTGATTGGCAGAAAC</t>
  </si>
  <si>
    <t>GGAGCCCCTGCATGCAAGACAGGAGCCACATGCCCTACACAGATGCTGTG</t>
  </si>
  <si>
    <t>42619C&gt;G</t>
  </si>
  <si>
    <t>rs28371686</t>
  </si>
  <si>
    <t>CACATGCCCTACACAGATGCTGTGGTGCACGAGGTCCAGAGATACATTGA</t>
  </si>
  <si>
    <t>CTTCTCCCCACCAGCCTGCCCCATGCAGTGACCTGTGACATTAAATTCAG</t>
  </si>
  <si>
    <t>rs7900194</t>
  </si>
  <si>
    <t>TTTTGGGATGGGGAAGAGGAGCATTGAGGACCGTGTTCAAGAGGAAGCCC</t>
  </si>
  <si>
    <t>CTGCCTTGTGGAGGAGTTGAGAAAAACCAAGGGTGGGTGACCCTACTCCA</t>
  </si>
  <si>
    <t>*10</t>
  </si>
  <si>
    <t>rs9332130</t>
  </si>
  <si>
    <t>GGACATGAACAACCCTCAGGACTTTATTGATTGCTTCCTGATGAAAATGG</t>
  </si>
  <si>
    <t>GAAGGTAAAATGTAAACAAAAGCTTAGTTATGTGACTGCTTGTGAATTTG</t>
  </si>
  <si>
    <t>50338C&gt;T</t>
  </si>
  <si>
    <t>rs9332239</t>
  </si>
  <si>
    <t>TTGTCAATGGATTTGCCTCTGTGCCGCCCTTCTACCAGCTGTGCTTCATT</t>
  </si>
  <si>
    <t>CTGTCTGAAGAAGAGCAGATGGCCTGGCTGCTGCTGTGCAGTCCCTGCAG</t>
  </si>
  <si>
    <t>rs1799853</t>
  </si>
  <si>
    <t>CCCTCATGACGCTGCGGAATTTTGGGATGGGGAAGAGGAGCATTGAGGAC</t>
  </si>
  <si>
    <t>GTGTTCAAGAGGAAGCCCGCTGCCTTGTGGAGGAGTTGAGAAAAACCAAG</t>
  </si>
  <si>
    <t>42615T&gt;C</t>
  </si>
  <si>
    <t>rs56165452</t>
  </si>
  <si>
    <t>GAGCCACATGCCCTACACAGATGCTGTGGTGCACGAGGTCCAGAGATACA</t>
  </si>
  <si>
    <t>TGACCTTCTCCCCACCAGCCTGCCCCATGCAGTGACCTGTGACATTAAAT</t>
  </si>
  <si>
    <t>*13</t>
  </si>
  <si>
    <t>3276t&gt;c</t>
  </si>
  <si>
    <t>CATAGTGGTGCTGCATGGATATGAAGCAGTGAAGGAAGCCCTGATTGATC</t>
  </si>
  <si>
    <t>TGGAGAGGAGTTTTCTGGAAGAGGCATTTTCCCACTGGCTGAAAGAGCTA</t>
  </si>
  <si>
    <t>*15</t>
  </si>
  <si>
    <t>9100c&gt;a</t>
  </si>
  <si>
    <t>TTATATCTAAAGTTTAATAGTATTTTAAATTGTTTCTAATTATTTAGCCT</t>
  </si>
  <si>
    <t>ACCCTGTGATCCCACTTTCATCCTGGGCTGTGCTCCCTGCAATGTGATCT</t>
  </si>
  <si>
    <t>*25</t>
  </si>
  <si>
    <t>3531_3540delAGAAATGGAA)</t>
  </si>
  <si>
    <t>TCGTTTCTCTTCCTGTTAGGAATTGTTTTCAGCAATGGAA</t>
  </si>
  <si>
    <t>GGAGATCCGGCGTTTCTCCCTCATGACGCTGCGGAATTTTGGGAT</t>
  </si>
  <si>
    <t>rs9332131</t>
  </si>
  <si>
    <t>ACATGAACAACCCTCAGGACTTTATTGATTGCTTCCTGATGAAAATGGAG</t>
  </si>
  <si>
    <t>CYP2D6</t>
  </si>
  <si>
    <t>100C&gt;T</t>
  </si>
  <si>
    <t>rs1065852</t>
  </si>
  <si>
    <t>GTCCACATGCAGCAGGTTGCCCAGCCCGGGCAGTGGCAGGGGGCCTGGTG</t>
  </si>
  <si>
    <t>GTAGCGTGCAGCCCAGCGTTGGCGCCGGTGCATCAGGTCCACCAGGAGCA</t>
  </si>
  <si>
    <t>*2a</t>
  </si>
  <si>
    <t>rs1080985</t>
  </si>
  <si>
    <t>ATGAGCCACCGCACCCAATCCCAGCTAATTTTGTATTTTTTGTAGAGACC</t>
  </si>
  <si>
    <t>GGTTCTTCCAAGTTGTCCAGGCTGGTCTTGAATTCCTGGGGTGAAGCGAT</t>
  </si>
  <si>
    <t>S486T</t>
  </si>
  <si>
    <t>rs1135840</t>
  </si>
  <si>
    <t>TAGGTACCCCATTCTAGCGGGGCACAGCACAAAGCTCATAGGGGGATGGG</t>
  </si>
  <si>
    <t>TCACCAGGAAAGCAAAGACACCATGGTGGCTGGGCCGGGGCTGTCCAGTG</t>
  </si>
  <si>
    <t>1023C&gt;T</t>
  </si>
  <si>
    <t>rs28371706</t>
  </si>
  <si>
    <t>GTCCCCACCGCTGCTTGCCTTGGGAACGCGGCCCGAAACCCAGGATCTGG</t>
  </si>
  <si>
    <t>TGATGGGCACAGGCGGGCGGTCGGCGGTGTCCTCGCCGTGGGTCACCAGC</t>
  </si>
  <si>
    <t>*41</t>
  </si>
  <si>
    <t>2988G&gt;A</t>
  </si>
  <si>
    <t>rs28371725</t>
  </si>
  <si>
    <t>TGGAGCCCCGGGTGTCCCAGCAAAGTTCATGGGCCCCCGCCTGTACCCTT</t>
  </si>
  <si>
    <t>CTCCCTCGGCCCCTGCACTGTTTCCCAGATGGGCTCACGCTGCACATCCG</t>
  </si>
  <si>
    <t>1846G&gt;A</t>
  </si>
  <si>
    <t>rs3892097</t>
  </si>
  <si>
    <t>CACGTTGCTCACGGCTTTGTCCAAGAGACCGTTGGGGCGAAAGGGGCGTC</t>
  </si>
  <si>
    <t>TGGGGGTGGGAGATGCGGGTAAGGGGTCGCCTTCCCCGTCCCCCGCCTTC</t>
  </si>
  <si>
    <t>2935A&gt;C</t>
  </si>
  <si>
    <t>rs5030867</t>
  </si>
  <si>
    <t>CCCTCGGCCCCTGCACTGTTTCCCAGATGGGCTCACGCTGCACATCCGGA</t>
  </si>
  <si>
    <t>GTAGGATCATGAGCAGGAGGCCCCAGGCCAGCGTGGTCGAGGTGGTCACC</t>
  </si>
  <si>
    <t>124G&gt;A;</t>
  </si>
  <si>
    <t>rs5030862</t>
  </si>
  <si>
    <t>GAAGCAGTATGGTGTGTTCTGGAAGTCCACATGCAGCAGGTTGCCCAGCC</t>
  </si>
  <si>
    <t>GGGCAGTGGCAGGGGGCCTGGTGGGTAGCGTGCAGCCCAGCGTTGGCGCC</t>
  </si>
  <si>
    <t>2549A&gt;del</t>
  </si>
  <si>
    <t>rs35742686</t>
  </si>
  <si>
    <t>GAAGGCCTCAGTCAGGTCTCGGGGGGGCTGGGCTGGGTCCCAGGTCATCC</t>
  </si>
  <si>
    <t>GTGCTCAGTTAGCAGCTCATCCAGCTGGGTCAGGAAAGCCTTTTGGAAGC</t>
  </si>
  <si>
    <t>*14</t>
  </si>
  <si>
    <t>1758G&gt;A;</t>
  </si>
  <si>
    <t>2D6*14</t>
  </si>
  <si>
    <t>GTCCCCCGCCTTCCCAGTTCCCGCTTTGTGCCCTTCTGCCCATCACCCAC</t>
  </si>
  <si>
    <t>GGAGTGGTTGGCGAAGGCGGCACAAAGGCAGGCGGCCTCCTCGGTCACCC</t>
  </si>
  <si>
    <t>883G&gt;C</t>
  </si>
  <si>
    <t>rs5030863</t>
  </si>
  <si>
    <t>GGCGTCCAGGCCAGCTGCAGGCTGAACACGTCCCCGAAGCGGCGCCGCAA</t>
  </si>
  <si>
    <t>TGCAGAGGGAGGGTCAGGGCCTCTTGTCAAGCCAGGATCCCCCCAGACTA</t>
  </si>
  <si>
    <t>1758G&gt;T</t>
  </si>
  <si>
    <t>rs5030865</t>
  </si>
  <si>
    <t>2613-2615delAGA</t>
  </si>
  <si>
    <t>rs5030656</t>
  </si>
  <si>
    <t>40848676 - 40848678</t>
  </si>
  <si>
    <t>TGAGGCCTTCCTGGCAGAGATGGAG</t>
  </si>
  <si>
    <t>GTGAGAGTGGCTGCCACGGTGGGGG</t>
  </si>
  <si>
    <t>*15 </t>
  </si>
  <si>
    <t>137-138insT (frameshift)</t>
  </si>
  <si>
    <t>caccaggccccctgccactgcccgggctgggcaaccT</t>
  </si>
  <si>
    <t>Gctgcatgtggacttccagaacacaccatact</t>
  </si>
  <si>
    <t>*18</t>
  </si>
  <si>
    <t>4125_4133dupGTGCCCACT</t>
  </si>
  <si>
    <t>tcctcttcttcacctccctgctgcagcacttcagcttctcgGTGCCCACT</t>
  </si>
  <si>
    <t>ggacagccccggcccagCCACCATGGT</t>
  </si>
  <si>
    <t>*19</t>
  </si>
  <si>
    <t>2539_2542delAACT</t>
  </si>
  <si>
    <t>ttccaaaaggctttcctgacccagctggatgagctgct</t>
  </si>
  <si>
    <t>gagcacaggatgacctgggacccagcccagcccccccgagacctgactga</t>
  </si>
  <si>
    <t>1973_1974insG</t>
  </si>
  <si>
    <t>AGGCTGCTGGACCTAGCTCAGGa</t>
  </si>
  <si>
    <t>gGGACTGAAGGAGGAGTCGGGCTTTCT</t>
  </si>
  <si>
    <t>*21</t>
  </si>
  <si>
    <t>2573_2574insC</t>
  </si>
  <si>
    <t>GATGACCTGGGACCCAGCCCAGC</t>
  </si>
  <si>
    <t>CCCCCCGAGACCTGACTGAGGCCTTCC</t>
  </si>
  <si>
    <t>*38</t>
  </si>
  <si>
    <t>2587_2590delGACT</t>
  </si>
  <si>
    <t>GATGACCTGGGACCCAGCCCAGCCCCCCCGAGACCT</t>
  </si>
  <si>
    <t>GAGGCCTTCCTGGCAGAGATGGAGAAGGTGAGAGTGGCTGCCACGGTGGG</t>
  </si>
  <si>
    <t>*40</t>
  </si>
  <si>
    <t>1863_1864ins(TTT CGC CCC)2</t>
  </si>
  <si>
    <t>AGGCGACCCCTTACCCGCATCTCCCACCCCCAGGACGCCCCTTTCGCCCc</t>
  </si>
  <si>
    <t>aACGGTCTCTTGGACAAAGCCGTGAGCAACGTGATCG</t>
  </si>
  <si>
    <t>*42</t>
  </si>
  <si>
    <t>3259_3260insGT</t>
  </si>
  <si>
    <t>CACCACTGCCGTGATTCATGAGGT</t>
  </si>
  <si>
    <t>GCAGCGCTTTGGGGACATCGTCCCCCTGGGTGTGACCCATATGACATCCC</t>
  </si>
  <si>
    <t>*44</t>
  </si>
  <si>
    <t>2950G&gt;C</t>
  </si>
  <si>
    <t>GCCTGTACCCTTCCTCCCTCGGCCCCTGCACTGTTTCCCAGATGGGCTCA</t>
  </si>
  <si>
    <t>GCTGCACATCCGGATGTAGGATCATGAGCAGGAGGCCCCAGGCCAGCGTG</t>
  </si>
  <si>
    <t>*56</t>
  </si>
  <si>
    <t>3201C&gt;T</t>
  </si>
  <si>
    <t>GACGACGTGATAGGGCAGGTGCGG</t>
  </si>
  <si>
    <t>GACCAGAGATGGGTGACCAGGCTCA</t>
  </si>
  <si>
    <t>1707T&gt;del</t>
  </si>
  <si>
    <t>rs5030655</t>
  </si>
  <si>
    <t>CYP2E1</t>
  </si>
  <si>
    <t>R76H</t>
  </si>
  <si>
    <t>GTTGGCCCAGCGCTTCGGGCCGGTGTTCACGCTGTACGTGGGCTCGCAGC</t>
  </si>
  <si>
    <t>CATGGTGGTGATGCACGGCTACAAGGCGGTGAAGGAAGCGCTGCTGGACT</t>
  </si>
  <si>
    <t>CYP3A4</t>
  </si>
  <si>
    <t>15713T&gt;C</t>
  </si>
  <si>
    <t>rs55785340</t>
  </si>
  <si>
    <t>TTTAAGAGAGCAAGATAAATAAAAGGAAATAGTAGTCCACATACTTATTG</t>
  </si>
  <si>
    <t>GAGAAAGAATGGATCCAAAAAATCAAATCTTAAAAGCTTCTTGGTGTTTT</t>
  </si>
  <si>
    <t>25889_25890insA</t>
  </si>
  <si>
    <t>GGACTTCTTCAACCAGAAAAA</t>
  </si>
  <si>
    <t>CCCGTTGTTCTAAAGGTTGA</t>
  </si>
  <si>
    <t>rs4646438</t>
  </si>
  <si>
    <t>GAAACACTCTGGTTACCTTTGTGGGACTCAGTTTCTTTTGAATTCTGAGA</t>
  </si>
  <si>
    <t>CYP3A5</t>
  </si>
  <si>
    <t>14690G&gt;A</t>
  </si>
  <si>
    <t>rs10264272</t>
  </si>
  <si>
    <t>ATACTTATTGAGAGAAATAATGGATCTAAGAAACCAAATTTTAGGAACTT</t>
  </si>
  <si>
    <t>TTAGTGCTCTCCACAAAGGGGTCTTGTGGATTGTTGAGAGAGTCGATGTT</t>
  </si>
  <si>
    <t>29753T&gt;C</t>
  </si>
  <si>
    <t>rs41279854</t>
  </si>
  <si>
    <t>AGAAGTTCTGAAGGACTCTGATTAGAGCAAGTTTCATGTTCATGAGAGCA</t>
  </si>
  <si>
    <t>ACCTCATGCCAATGCAGTTTCTGGGTCCAGTTCCAAAGGGTGTGTATATG</t>
  </si>
  <si>
    <t>6986A&gt;G</t>
  </si>
  <si>
    <t>rs776746</t>
  </si>
  <si>
    <t>CCAAGGCTTCATATGATGAAGGGTAATGTGGTCCAAACAGGGAAGAGATA</t>
  </si>
  <si>
    <t>TGAAAGACAAAAGAGCTCTTTAAAGAGATTATGGTTAGAAATGACAGTAG</t>
  </si>
  <si>
    <t>rs55965422</t>
  </si>
  <si>
    <t>TCCCCAGATTCATTCTTTACATTTCTAATTAAGACTCATCTTATTTTCAT</t>
  </si>
  <si>
    <t>CCTCCTTGAGTTTTCCGCTGGTGAAGGTTGGAGACAGCAATGACCGTATT</t>
  </si>
  <si>
    <t>rs41303343</t>
  </si>
  <si>
    <t>TTCTGTTTCTTTCCTTCCAGGCACCACCT</t>
  </si>
  <si>
    <t>ACCTATGATGCCGTGGTACAGATGGAGTACCTTGACATGGT</t>
  </si>
  <si>
    <t>DPYD</t>
  </si>
  <si>
    <t>*7 </t>
  </si>
  <si>
    <t>295delTCAT</t>
  </si>
  <si>
    <t>AGATGCCCCGTGTCAGAAGAGCTGTCCAACTAATCTTGATATTAAA</t>
  </si>
  <si>
    <t>TCATCACAAGTATTGCAAACAAGGTAAATTCAGATTTAA</t>
  </si>
  <si>
    <t>*9A</t>
  </si>
  <si>
    <t>C29R</t>
  </si>
  <si>
    <t>rs1801265</t>
  </si>
  <si>
    <t>AGGATTTCTTTTCCAATGTTTCTTGTCTAATTTCTTGGCCGAAGTGGAAC</t>
  </si>
  <si>
    <t>CAGAGTTGCATGAGTTTGTGTTCGAGGATTTAAAGCCAGGATACTCTAAA</t>
  </si>
  <si>
    <t>R235W</t>
  </si>
  <si>
    <t>rs1801266</t>
  </si>
  <si>
    <t>AAGGTCCTTCATTAGCTCAATCTCAAAATTCACTACATCATACGGCAGCC</t>
  </si>
  <si>
    <t>GAACTGAGGAATTTCAGAAGTACTGAAAAGAAAGGAGAAAGAAAAACAGG</t>
  </si>
  <si>
    <t>*9B</t>
  </si>
  <si>
    <t>2657G&gt;A</t>
  </si>
  <si>
    <t> R886H</t>
  </si>
  <si>
    <t>RS1801267</t>
  </si>
  <si>
    <t>CTACATTTTGTTCTTTCAGTCTAATCTTGTTTTCTGCTATGATTTTCTTG</t>
  </si>
  <si>
    <t>GCTGTTCCAGATAAGGTCCAAAACTTGGCAGTTTCTAAAAGGAAAACACA</t>
  </si>
  <si>
    <t>2983G&gt;T</t>
  </si>
  <si>
    <t>V995F</t>
  </si>
  <si>
    <t>RS1801268</t>
  </si>
  <si>
    <t>ATAAGGTGTTGTCCTGGAAACCATTTTGATGCAGTCGACAATAGGGCAAA</t>
  </si>
  <si>
    <t>ACTGAGACACAGAGTACAGCCTGTACAAGTGTCGGTTATGGTGGGCAGGT</t>
  </si>
  <si>
    <t>GSTM1</t>
  </si>
  <si>
    <t>*B </t>
  </si>
  <si>
    <t>K172N</t>
  </si>
  <si>
    <t>rs1065411</t>
  </si>
  <si>
    <t>*X2</t>
  </si>
  <si>
    <t>duplication</t>
  </si>
  <si>
    <t>Null</t>
  </si>
  <si>
    <t>GSTP1</t>
  </si>
  <si>
    <t>*A_*B_*C_*D</t>
  </si>
  <si>
    <t>V114A</t>
  </si>
  <si>
    <t>rs1138272</t>
  </si>
  <si>
    <t>GGCTGGGAGGGATGAGAGTAGGATGATACATGGTGGTGTCTGGCAGGAGG</t>
  </si>
  <si>
    <t>GGGCAAGGATGACTATGTGAAGGCACTGCCCGGGCAACTGAAGCCTTTTG</t>
  </si>
  <si>
    <t>V105I</t>
  </si>
  <si>
    <t>rs1695</t>
  </si>
  <si>
    <t>CCCTGGTGGACATGGTGAATGACGGCGTGGAGGACCTCCGCTGCAAATAC</t>
  </si>
  <si>
    <t>TCTCCCTCATCTACACCAACTATGTGAGCATCTGCACCAGGGTTGGGCAC</t>
  </si>
  <si>
    <t>GSTT1</t>
  </si>
  <si>
    <t>NAT1</t>
  </si>
  <si>
    <t>560G&gt;A</t>
  </si>
  <si>
    <t>R187Q</t>
  </si>
  <si>
    <t>rs4986782</t>
  </si>
  <si>
    <t>TCCAAATGAAGAATTTCTTCATTCTGATCTCCTAGAAGACAGCAAATACC</t>
  </si>
  <si>
    <t>AAAAATCTACTCCTTTACTCTTAAGCCTCGAACAATTGAAGATTTTGAGT</t>
  </si>
  <si>
    <t>*11 </t>
  </si>
  <si>
    <t>640T&gt;G</t>
  </si>
  <si>
    <t>S214A</t>
  </si>
  <si>
    <t>rs4986783</t>
  </si>
  <si>
    <t>A ATTGAAGATT TTGAGTCTAT GAATACATACCTGCAGACAT CTCCA</t>
  </si>
  <si>
    <t>CATCTGTGTT TACTAGTAAA TCATTTTGTT CCTTGCAGAC CCCAGA</t>
  </si>
  <si>
    <t>559C&gt;T</t>
  </si>
  <si>
    <t>R187X</t>
  </si>
  <si>
    <t>rs5030839</t>
  </si>
  <si>
    <t>ATG AAGAATTTCT TCATTCTGAT</t>
  </si>
  <si>
    <t>RAAAAATCTA CTCCTTTACT CTTAAGCCTC GAACAATTGA AGATTT</t>
  </si>
  <si>
    <t>*19 </t>
  </si>
  <si>
    <t>97C&gt;T</t>
  </si>
  <si>
    <t>R33X</t>
  </si>
  <si>
    <t>rs56318881</t>
  </si>
  <si>
    <t>GGAACAAATTGGACTTGGAAACATTAACTGACATTCTTCAACACCAGATC</t>
  </si>
  <si>
    <t>GAGCTGTTCCCTTTGAGAACCTTAACATCCATTGTGGGGATGCCATGGAC</t>
  </si>
  <si>
    <t>*17 </t>
  </si>
  <si>
    <t>190C&gt;T</t>
  </si>
  <si>
    <t>R64W</t>
  </si>
  <si>
    <t>rs56379106</t>
  </si>
  <si>
    <t>CCATGGACTTAGGCTTAGAGGCCATTTTTGATCAAGTTGTGAGAAGAAAT</t>
  </si>
  <si>
    <t>GGGGTGGATGGTGTCTCCAGGTCAATCATCTTCTGTACTGGGCTCTGACC</t>
  </si>
  <si>
    <t>*22</t>
  </si>
  <si>
    <t>752A&gt;T</t>
  </si>
  <si>
    <t>D251V</t>
  </si>
  <si>
    <t>rs56172717</t>
  </si>
  <si>
    <t>AGATTCAATTATAAGGACAATACAG</t>
  </si>
  <si>
    <t>TCTAATAGAGTTCAAGACTCTGAGT</t>
  </si>
  <si>
    <t>rs55793712</t>
  </si>
  <si>
    <t>GCTTGTGCCCAAACATGGTGATAGATTTTTTACTATTTAGAATAAGGAGT</t>
  </si>
  <si>
    <t>AAACAATCTTGTCTATTTGTCATCCAGCTCACCAGTTATCAACTGACGAC</t>
  </si>
  <si>
    <t>NAT2</t>
  </si>
  <si>
    <t>282C&gt;T</t>
  </si>
  <si>
    <t>rs1041983</t>
  </si>
  <si>
    <t>GCTCTGACCACAATCGGTTTTCAGACCACAATGTTAGGAGGGTATTTTTA</t>
  </si>
  <si>
    <t>ATCCCTCCAGTTAACAAATACAGCACTGGCATGGTTCACCTTCTCCTGCA</t>
  </si>
  <si>
    <t>803A&gt;G</t>
  </si>
  <si>
    <t>rs1208</t>
  </si>
  <si>
    <t>TCTGGTCGAGTTTAAAACTCTCACTGAGGAAGAGGTTGAAGAAGTGCTGA</t>
  </si>
  <si>
    <t>AAATATATTTAAGATTTCCTTGGGGAGAAATCTCGTGCCCAAACCTGGTG</t>
  </si>
  <si>
    <t>481C&gt;T</t>
  </si>
  <si>
    <t>rs1799929</t>
  </si>
  <si>
    <t>CTCAGGTGCCTTGCATTTTCTGCTTGACAGAAGAGAGAGGAATCTGGTAC</t>
  </si>
  <si>
    <t>TGGACCAAATCAGGAGAGAGCAGTATATTACAAACAAAGAATTTCTTAAT</t>
  </si>
  <si>
    <t>rs1799930</t>
  </si>
  <si>
    <t>CCTGCCAAAGAAGAAACACCAAAAAATATACTTATTTACGCTTGAACCTC</t>
  </si>
  <si>
    <t>AACAATTGAAGATTTTGAGTCTATGAATACATACCTGCAGACGTCTCCAA</t>
  </si>
  <si>
    <t>rs1799931</t>
  </si>
  <si>
    <t>TATATTTAAGATTTCCTTGGGGAGAAATCTCGTGCCCAAACCTGGTGATG</t>
  </si>
  <si>
    <t>ATCCCTTACTATTTAGAATAAGGAACAAAATAAACCCTTGTGTATGTATC</t>
  </si>
  <si>
    <t>*14 </t>
  </si>
  <si>
    <t>191G&gt;A</t>
  </si>
  <si>
    <t>R64Q</t>
  </si>
  <si>
    <t>rs1801279</t>
  </si>
  <si>
    <t>GAGTT GGGCTTAGAG GCTATTTTTG ATCACATTGT AAGAAGAAACY</t>
  </si>
  <si>
    <t> GGGTGGGTGG TGTCTCCAGG TCAATCAACT TCTGTACTGG GCTCT</t>
  </si>
  <si>
    <t>341T&gt;C</t>
  </si>
  <si>
    <t>rs1801280</t>
  </si>
  <si>
    <t>AGTTAACAAATACAGCACTGGCATGGTTCACCTTCTCCTGCAGGTGACCA</t>
  </si>
  <si>
    <t>TGACGGCAGGAATTACATTGTCGATGCTGGGTCTGGAAGCTCCTCCCAGA</t>
  </si>
  <si>
    <t>rs1805158</t>
  </si>
  <si>
    <t>GAGTT GGGCTTAGAG GCTATTTTTG ATCACATTGT AAGAAGAAAC </t>
  </si>
  <si>
    <t> RGGGTGGGTG GTGTCTCCAG GTCAATCAAC TTCTGTACTG GGCTC</t>
  </si>
  <si>
    <t>SLC15A2</t>
  </si>
  <si>
    <t>P409S</t>
  </si>
  <si>
    <t>rs1143671</t>
  </si>
  <si>
    <t>TGGTGATTCTGACATGTGTTCTTTGCTCTAAGGAAATGGCCCCAGCCCAG</t>
  </si>
  <si>
    <t>CAGGTCCCCAGGAGGTTTTCCTACAAGTCTTGAATCTGGCAGATGATGAG</t>
  </si>
  <si>
    <t>R509K</t>
  </si>
  <si>
    <t>rs1143672</t>
  </si>
  <si>
    <t>TGTTACTGATTTTTACTTTCCTCTGTTGTAGGTAAAGGATACAGAAAGCA</t>
  </si>
  <si>
    <t>AACAACCAATGGGATGACAACCGTGAGGTTTGAATGTCAATGAGATTCCA</t>
  </si>
  <si>
    <t>L350F</t>
  </si>
  <si>
    <t>rs2257212</t>
  </si>
  <si>
    <t>AATATTTGTAGCTAATCCTTTTTATCATGGTGTTACAGGTTCTAAATCCC</t>
  </si>
  <si>
    <t>TTCTGGTTCTTATCTTCATCCCGTTGTTTGACTTTGTCATTTATCGTCTG</t>
  </si>
  <si>
    <t>A284A</t>
  </si>
  <si>
    <t>rs2293616</t>
  </si>
  <si>
    <t>AAGAACCGTTCTGGAGACATTCCAAAGCGACAGCACTGGCTAGACTGGGC</t>
  </si>
  <si>
    <t>GCTGAGAAATATCCAGTAAGTTGGAAATGCAGAAACATCTTATGGCTTGA</t>
  </si>
  <si>
    <t>SLC22A1</t>
  </si>
  <si>
    <t>R61C</t>
  </si>
  <si>
    <t>rs12208357</t>
  </si>
  <si>
    <t>TCACACCTGACCACCACTGCCAGAGTCCTGGGGTGGCTGAGCTGAGCCAG</t>
  </si>
  <si>
    <t>GCTGTGGCTGGAGCCCTGCGGAGGAGCTGAACTATACAGTGCCAGGCCTG</t>
  </si>
  <si>
    <t>P341L</t>
  </si>
  <si>
    <t>rs2282143</t>
  </si>
  <si>
    <t>GGATGTCACCGAAAAGCTGAGCCCTTCATTTGCAGACCTGTTCCGCACGC</t>
  </si>
  <si>
    <t>GCGCCTGAGGAAGCGCACCTTCATCCTGATGTACCTGTGGTGAGGGGCGT</t>
  </si>
  <si>
    <t>P283L</t>
  </si>
  <si>
    <t>rs4646277</t>
  </si>
  <si>
    <t>AGACCGAGGAAAATGCCAGATAGTGATGAGTGGTGTTCGCAGGTGTGTGC</t>
  </si>
  <si>
    <t>GGAGTCCCCTCGGTGGCTGTTATCACAAAAAAGAAACACTGAAGCAATAA</t>
  </si>
  <si>
    <t>R287G</t>
  </si>
  <si>
    <t>rs4646278</t>
  </si>
  <si>
    <t>AATGCCAGATAGTGATGAGTGGTGTTCGCAGGTGTGTGCCGGAGTCCCCT</t>
  </si>
  <si>
    <t>GGTGGCTGTTATCACAAAAAAGAAACACTGAAGCAATAAAGATAATGGAC</t>
  </si>
  <si>
    <t>M408V</t>
  </si>
  <si>
    <t>rs628031</t>
  </si>
  <si>
    <t>TCATAGCCCTCATCACCATTGACCGCGTGGGCCGCATCTACCCCATGGCC</t>
  </si>
  <si>
    <t>TGTCAAATTTGTTGGCGGGGGCAGCCTGCCTCGTCATGATTTTTATCTCA</t>
  </si>
  <si>
    <t>G220V</t>
  </si>
  <si>
    <t>rs36103319</t>
  </si>
  <si>
    <t>GCTCTTCCGCCTGCTGCAGGGCCTGGTCAGCAAGGGCAACTGGATGGCTG</t>
  </si>
  <si>
    <t>CTACACCCTAAGTAATTATCATGGGGATGAGGCCAGGTCTCAGGGTAGAA</t>
  </si>
  <si>
    <t>C88R</t>
  </si>
  <si>
    <t>rs55918055</t>
  </si>
  <si>
    <t>ACTATACAGTGCCAGGCCTGGGGCCCGCGGGCGAGGCCTTCCTTGGCCAG</t>
  </si>
  <si>
    <t>GCAGGCGCTATGAAGTGGACTGGAACCAGAGCGCCCTCAGCTGTGTAGAC</t>
  </si>
  <si>
    <t>G401S</t>
  </si>
  <si>
    <t>rs34130495</t>
  </si>
  <si>
    <t>TGGTCGAAATCCCGGGGGCCTTCATAGCCCTCATCACCATTGACCGCGTG</t>
  </si>
  <si>
    <t>GCCGCATCTACCCCATGGCCATGTCAAATTTGTTGGCGGGGGCAGCCTGC</t>
  </si>
  <si>
    <t>G465R</t>
  </si>
  <si>
    <t>rs34059508</t>
  </si>
  <si>
    <t>AATCACAGAATTATCGTATTTTTTGTCCTTTGTATTTTATCAGGAACCTC</t>
  </si>
  <si>
    <t>GAGTGATGGTGTGTTCCTCCCTGTGTGACATAGGTGGGATAATCACCCCC</t>
  </si>
  <si>
    <t>M420del</t>
  </si>
  <si>
    <t>160480871-160480874</t>
  </si>
  <si>
    <t>AATTTGTTGGCGGGGGCAGCCTGCCTCGTC</t>
  </si>
  <si>
    <t>ATTTTTATCTCACCTGGTAAGTTGGT</t>
  </si>
  <si>
    <t>SLC22A2</t>
  </si>
  <si>
    <t>S270A</t>
  </si>
  <si>
    <t>rs316019</t>
  </si>
  <si>
    <t>TTCCAAATGGACTTACCAGTAATAGAGCAAGAAGAAGAAGTTGGGCAGAG</t>
  </si>
  <si>
    <t>AACTGTGAACTGCAACCACCTCCAGTGAGGAAGTGCGTAAGCCACCCCAG</t>
  </si>
  <si>
    <t>R400C</t>
  </si>
  <si>
    <t>rs8177516</t>
  </si>
  <si>
    <t>TGCCCCTGCAACCATATTTGATGCAGCCCAAGGGTAACGGCGTCCGATGC</t>
  </si>
  <si>
    <t>GTCGATGGTGAGGATGATCATGAAGGCAGCTGGGAATTCAACCAGGGCAG</t>
  </si>
  <si>
    <t>K432Q</t>
  </si>
  <si>
    <t>rs8177517</t>
  </si>
  <si>
    <t>CTCATAGGCCATTGTGATCCCCATTCTTCCCAAGCATGAGATAATAATTT</t>
  </si>
  <si>
    <t>TAGCCATTGTAGATCTAAGAGGGAAAAGAACAGTACTTATCCGTACACAG</t>
  </si>
  <si>
    <t>M165I</t>
  </si>
  <si>
    <t>rs8177507</t>
  </si>
  <si>
    <t>TTGGACCTATTCCAGTCATCAGTGAATGTAGGATTCTTTATTGGCTCTAT</t>
  </si>
  <si>
    <t>AGTATCGGCTACATAGCAGACAGGTAGGTTGAATCACCTGTGGTGGAATT</t>
  </si>
  <si>
    <t>P54S</t>
  </si>
  <si>
    <t>rs8177504</t>
  </si>
  <si>
    <t>ACGTGGGCATCGTCTTCCTGGGCTTCACCCCTGACCACCGCTGCCGGAGC</t>
  </si>
  <si>
    <t>CCGGAGTGGCCGAGCTGAGTCTGCGCTGCGGCTGGAGTCCTGCAGAGGAA</t>
  </si>
  <si>
    <t>SLC22A6</t>
  </si>
  <si>
    <t>R50H</t>
  </si>
  <si>
    <t>rs11568626</t>
  </si>
  <si>
    <t>GCCAGACCTCCAGCCCCCCGTTCTTGCTGAGGTTGGCATCGGCAGGCGGG</t>
  </si>
  <si>
    <t>GGCAGTGGTGGGTAGGGATGGCAGCAGTGAAGTTCTGCAGGGTGTTGTGA</t>
  </si>
  <si>
    <t>SLCO1B1</t>
  </si>
  <si>
    <t>*1B</t>
  </si>
  <si>
    <t>N130D</t>
  </si>
  <si>
    <t>RS2306283</t>
  </si>
  <si>
    <t>TAATTCAGTGATGTTCTTACAGTTACAGGTATTCTAAAGAAACTAATATC</t>
  </si>
  <si>
    <t>ATTCATCAGAAAATTCAACATCGACCTTATCCACTTGTTTAATTAATCAA</t>
  </si>
  <si>
    <t>V174A</t>
  </si>
  <si>
    <t>RS4149056</t>
  </si>
  <si>
    <t>TATCTACATAGGTTGTTTAAAGGAATCTGGGTCATACATGTGGATATATG</t>
  </si>
  <si>
    <t>GTTCATGGGTAATATGCTTCGTGGAATAGGGGAGACTCCCATAGTACCAT</t>
  </si>
  <si>
    <t>F73L</t>
  </si>
  <si>
    <t>rs56101265</t>
  </si>
  <si>
    <t>AACGGAGATTTGAGATATCCTCTTCTCTTGTTGGTTTTATTGACGGAAGC</t>
  </si>
  <si>
    <t>TTGAAATTGGTAACATTTATTTTCTATTTTAATAACCAAACTTGCAAAGT</t>
  </si>
  <si>
    <t>V82A</t>
  </si>
  <si>
    <t>rs56061388</t>
  </si>
  <si>
    <t>GCTGTATCAACATAATTTTGTTCCCTTTCTAGGAAATTTGCTTGTGATTG</t>
  </si>
  <si>
    <t>ATTTGTGAGTTACTTTGGATCCAAACTACATAGACCAAAGTTAATTGGAA</t>
  </si>
  <si>
    <t>I353T</t>
  </si>
  <si>
    <t>rs55901008</t>
  </si>
  <si>
    <t>CCTGTATGTTATGTTTGTGCTTTTGACGTTGTTACAAGTAAGCAGCTATA</t>
  </si>
  <si>
    <t>TGGTGCTTTTACTTATGTCTTCAAATACGTAGAGCAACAGTATGGTCAGC</t>
  </si>
  <si>
    <t>G488A</t>
  </si>
  <si>
    <t>rs59502379</t>
  </si>
  <si>
    <t>ACCAGTCTGTGGAAACAATGGAATAACTTACATCTCACCCTGTCTAGCAG</t>
  </si>
  <si>
    <t>TTGCAAATCTTCAAGTGGCAATAAAAAGCCTATAGTGAGTATTAGTTTTT</t>
  </si>
  <si>
    <t>D655G</t>
  </si>
  <si>
    <t>rs56199088</t>
  </si>
  <si>
    <t>TTTATATATTATATTAATTTATGCCATGAAGAAAAAATATCAAGAGAAAG</t>
  </si>
  <si>
    <t>TATCAATGCATCAGAAAATGGAAGTGTCATGGATGAAGCAAACTTAGAAT</t>
  </si>
  <si>
    <t>E667G</t>
  </si>
  <si>
    <t>rs55737008</t>
  </si>
  <si>
    <t>ATATCAAGAGAAAGATATCAATGCATCAGAAAATGGAAGTGTCATGGATG</t>
  </si>
  <si>
    <t>AGCAAACTTAGAATCCTTAAATAAAAATAAACATTTTGTCCCTTCTGCTG</t>
  </si>
  <si>
    <t>Haplotype of *10 and *2</t>
  </si>
  <si>
    <t>E156G</t>
  </si>
  <si>
    <t>ATCCACTTGTTTAATTAATCAAATTTTATCACTCAATAGAGCATCACCTG</t>
  </si>
  <si>
    <t>GATAGTGGGAAAAGGTAAGAATTAATATTGACAGTAAAAAGTCTTCTAAA</t>
  </si>
  <si>
    <t>SLCO1B3</t>
  </si>
  <si>
    <t>334T&gt;G </t>
  </si>
  <si>
    <t>A112S</t>
  </si>
  <si>
    <t>rs4149117</t>
  </si>
  <si>
    <t>AGTTAATTGGAATTGGTTGTCTCCTTATGGGAACTGGAAGTATTTTGACA</t>
  </si>
  <si>
    <t>CTTTACCACATTTCTTCATGGGATAGTAAGTGTTAAACAGCTCTGAGCCA</t>
  </si>
  <si>
    <t>699G&gt;A</t>
  </si>
  <si>
    <t>I233M</t>
  </si>
  <si>
    <t>rs7311358</t>
  </si>
  <si>
    <t>ATGATTGGTCCAGTCATTGGCTTTGCACTGGGATCTCTGTTTGCTAAAAT</t>
  </si>
  <si>
    <t>TACGTGGATATTGGATATGTAGATCTGAGTAAGTACAATTAGAACAAGGT</t>
  </si>
  <si>
    <t>SLCO2B1</t>
  </si>
  <si>
    <t>S486F</t>
  </si>
  <si>
    <t>rs2306168 </t>
  </si>
  <si>
    <t>AACCCTACTGGTCTTCTCTCCCACCAGTGCCCACCCTGGGCTGGAGCTGT</t>
  </si>
  <si>
    <t>TCCAAGCTGCATGGAGGCCTGCTCCTGCCCATTGGACGGCTTTAACCCTG</t>
  </si>
  <si>
    <t>SULT1A1</t>
  </si>
  <si>
    <t>H213R</t>
  </si>
  <si>
    <t>rs9282861</t>
  </si>
  <si>
    <t>TGAACGACGTGTGCTGAACCACGAAGTCCACGGTCTCCTCTGGCAGGGAG</t>
  </si>
  <si>
    <t>GCCCCACAAACTCCAGGATCTTTTGAATCTCCCTTTTCGGGTTCTGAGCA</t>
  </si>
  <si>
    <t>M223V</t>
  </si>
  <si>
    <t>rs1801030</t>
  </si>
  <si>
    <t>GTTGGTCATAGGGTTCTTCTTCATCTCCTTGAACGACGTGTGCTGAACCA</t>
  </si>
  <si>
    <t>GAAGTCCACGGTCTCCTCTGGCAGGGAGCGCCCCACAAACTCCAGGATCT</t>
  </si>
  <si>
    <t>R37Q</t>
  </si>
  <si>
    <t>CTCCTCACTTACCGGACTTGGGGTAGGTGCTGATGAGCAGGTCATCAGGC</t>
  </si>
  <si>
    <t>GGGCCTGGAAGCTCTGCAGGGGCCCCAGTGCCTCTGCAAAGTACTTGATG</t>
  </si>
  <si>
    <t>deletion</t>
  </si>
  <si>
    <t>XN</t>
  </si>
  <si>
    <t>TPMT</t>
  </si>
  <si>
    <t>*3c</t>
  </si>
  <si>
    <t>719A&gt;G</t>
  </si>
  <si>
    <t>C240Y</t>
  </si>
  <si>
    <t>rs1142345</t>
  </si>
  <si>
    <t>TCAGTGTGATTTTATTTTATCTATGTCTCATTTACTTTTCTGTAAGTAGA</t>
  </si>
  <si>
    <t>ATAACTTTTCAAAAAGACAGTCAATTCCCCAACTTTTATGTCGTTCTTCA</t>
  </si>
  <si>
    <t>*3b</t>
  </si>
  <si>
    <t>460 G&gt;A</t>
  </si>
  <si>
    <t>A154T</t>
  </si>
  <si>
    <t>rs1800460</t>
  </si>
  <si>
    <t>AAGAAAAATTACTTACCATTTGCGATCACCTGGATTGATGGCAACTAATG</t>
  </si>
  <si>
    <t>TCCTCTATCCCAAATCATGTCAAATTTGCCAATATTTGTCCTACCAGAAA</t>
  </si>
  <si>
    <t>*2 </t>
  </si>
  <si>
    <t>A80P</t>
  </si>
  <si>
    <t>rs1800462</t>
  </si>
  <si>
    <t>TATCCCAAGTTCACTGATTTCCACACCAACTACACTGTGTCCCCGGTCTG</t>
  </si>
  <si>
    <t>AAACCTGCATAAAATCATACATTTACACTTAAATTATGTTTTCAAATGAC</t>
  </si>
  <si>
    <t>R225H</t>
  </si>
  <si>
    <t>rs56161402</t>
  </si>
  <si>
    <t>TTCCCCAACTTTTATGTCGTTCTTCAAAAGCATCAACCTTCTCAAGACAA</t>
  </si>
  <si>
    <t>GTATATTGCATATTTTACCTGAAACAAGAAAGAGTAACATGTTAAAATAC</t>
  </si>
  <si>
    <t>rs1800584</t>
  </si>
  <si>
    <t>TTCTTCAAAAGCATCAACCTTCTCAAGACAACGTATATTGCATATTTTAC</t>
  </si>
  <si>
    <t>TGAAACAAGAAAGAGTAACATGTTAAAATACTATGAAGAATGACATCAGG</t>
  </si>
  <si>
    <t>*3a</t>
  </si>
  <si>
    <t>Haplotype of *3b+*3c</t>
  </si>
  <si>
    <t>UGT1A1</t>
  </si>
  <si>
    <t>*60</t>
  </si>
  <si>
    <t>rs4124874</t>
  </si>
  <si>
    <t>TAAGCACGCAATGAACAGTCATAGTAAGCTGGCCAAGGGTAGAGTTCAGT</t>
  </si>
  <si>
    <t>TGAACAAAGCAATTTGAGAACATCAAAGGAAGTTTGGGGAACAGCAAGGG</t>
  </si>
  <si>
    <t>rs4148323</t>
  </si>
  <si>
    <t>GACATGAAATAGTTGTCCTAGCACCTGACGCCTCGTTGTACATCAGAGAC</t>
  </si>
  <si>
    <t>GAGCATTTTACACCTTGAAGACGTACCCTGTGCCATTCCAAAGGGAGGAT</t>
  </si>
  <si>
    <t>rs34993780</t>
  </si>
  <si>
    <t>AGGGCGCGCCACACCTGCGCCCCGCAGCCCACGACCTCACCTGGTACCAG</t>
  </si>
  <si>
    <t>ACCATTCCTTGGACGTGATTGGTTTCCTCTTGGCCGTCGTGCTGACAGTG</t>
  </si>
  <si>
    <t>*29</t>
  </si>
  <si>
    <t>R367G</t>
  </si>
  <si>
    <t>rs55750087</t>
  </si>
  <si>
    <t>TGTAACTGCTGACATCCTCCCTATTTTGCATCTCAGGTCACCCGATGACC</t>
  </si>
  <si>
    <t>GTGCCTTTATCACCCATGCTGGTTCCCATGGTGTTTATGAAAGCATATGC</t>
  </si>
  <si>
    <t>*27</t>
  </si>
  <si>
    <t>rs35350960</t>
  </si>
  <si>
    <t>CATGCTCATTGCCTTTTCACAGAACTTTCTGTGCGACGTGGTTTATTCCC</t>
  </si>
  <si>
    <t>GTATGCAACCCTTGCCTCAGAATTCCTTCAGAGAGAGGTGACTGTCCAGG</t>
  </si>
  <si>
    <t>*28 _ *36 _*37</t>
  </si>
  <si>
    <t>(TA)6_(TA)7_(TA)5_(TA)8</t>
  </si>
  <si>
    <t>rs8175347</t>
  </si>
  <si>
    <t>TCACGTGACACAGTCAAACATTAACTTGGTGTATCGATTGGTTTTTGCCA</t>
  </si>
  <si>
    <t>TAAGTAGGAGAGGGCAACCTCTGGCAGGAGCAAAGGCGCCATGGCTGTGG</t>
  </si>
  <si>
    <t>UGT2B15</t>
  </si>
  <si>
    <t>D85Y</t>
  </si>
  <si>
    <t>rs1902023</t>
  </si>
  <si>
    <t>AACACCATATATCCATCTATCGAGAATTTTCAGAAGAGAATCTTCCAAAT</t>
  </si>
  <si>
    <t>ATTTTTAGTTAAAGATGTAGGATAAACTTCTAATTTAATAGCAGATGATT</t>
  </si>
  <si>
    <t>UGT2B17</t>
  </si>
  <si>
    <t>Deletion of a 150kb region spanning the UGT2B17 gene</t>
  </si>
  <si>
    <t>UGT2B7</t>
  </si>
  <si>
    <t>H268Y</t>
  </si>
  <si>
    <t>rs7439366</t>
  </si>
  <si>
    <t>GGAAAGCTGACGTATGGCTTATTCGAAACTCCTGGAATTTTCAGTTTCCA</t>
  </si>
  <si>
    <t>ATCCACTCTTACCAAATGTTGATTTTGTTGGAGGACTCCACTGCAAACC</t>
  </si>
  <si>
    <t>Row Labels</t>
  </si>
  <si>
    <t>Grand Total</t>
  </si>
  <si>
    <t>Count of Gene</t>
  </si>
  <si>
    <t>Alleles</t>
  </si>
  <si>
    <t>Genes</t>
  </si>
  <si>
    <t>Bits</t>
  </si>
  <si>
    <t>6 bits * 2 (fixed position)</t>
  </si>
  <si>
    <t>5 bits * 2 (fixed position)</t>
  </si>
  <si>
    <t>Number of options</t>
  </si>
  <si>
    <t>Number of alleles in core list</t>
  </si>
  <si>
    <t>SUM</t>
  </si>
  <si>
    <t>Parsimoneous</t>
  </si>
  <si>
    <t xml:space="preserve"> 8 bits * 2 (fixed position)</t>
  </si>
  <si>
    <t>Information need in bits, 2 * 6 * 8</t>
  </si>
  <si>
    <t xml:space="preserve"> </t>
  </si>
  <si>
    <t>Count of RS #</t>
  </si>
  <si>
    <t>SNPs</t>
  </si>
  <si>
    <t xml:space="preserve">ABCB1 </t>
  </si>
  <si>
    <t>rsid</t>
  </si>
  <si>
    <t>ACE</t>
  </si>
  <si>
    <t>rs1799752</t>
  </si>
  <si>
    <t>ADH1A</t>
  </si>
  <si>
    <t>rs975833</t>
  </si>
  <si>
    <t>comment</t>
  </si>
  <si>
    <t>only for alcohol -- not relevant?</t>
  </si>
  <si>
    <t>ADH1B</t>
  </si>
  <si>
    <t>rs1229984</t>
  </si>
  <si>
    <t>rs2066702</t>
  </si>
  <si>
    <t>ADH1C</t>
  </si>
  <si>
    <t>rs698</t>
  </si>
  <si>
    <t>ADRB1</t>
  </si>
  <si>
    <t>rs1801252</t>
  </si>
  <si>
    <t>rs1801253</t>
  </si>
  <si>
    <t>ADRB2</t>
  </si>
  <si>
    <t>rs1042713</t>
  </si>
  <si>
    <t>rs1042714</t>
  </si>
  <si>
    <t>rs1800888</t>
  </si>
  <si>
    <t>AHR</t>
  </si>
  <si>
    <t>rs2066853</t>
  </si>
  <si>
    <t>not associated with any drugs -- not relevant?</t>
  </si>
  <si>
    <t>ALDH1A1</t>
  </si>
  <si>
    <t>rs6151031</t>
  </si>
  <si>
    <t>rs72554629</t>
  </si>
  <si>
    <t>ALOX5</t>
  </si>
  <si>
    <t>chr10:45869552</t>
  </si>
  <si>
    <t>rs2115819</t>
  </si>
  <si>
    <t>COMT</t>
  </si>
  <si>
    <t>rs4680</t>
  </si>
  <si>
    <t xml:space="preserve">CYP1A2 </t>
  </si>
  <si>
    <t>rs12721649</t>
  </si>
  <si>
    <t>rs2279341</t>
  </si>
  <si>
    <t>rs2279342</t>
  </si>
  <si>
    <t>rs2279344</t>
  </si>
  <si>
    <t>rs3211369</t>
  </si>
  <si>
    <t>rs3211371</t>
  </si>
  <si>
    <t>rs33926104</t>
  </si>
  <si>
    <t>rs33973337</t>
  </si>
  <si>
    <t>rs33980385</t>
  </si>
  <si>
    <t>rs34223104</t>
  </si>
  <si>
    <t>rs34284776</t>
  </si>
  <si>
    <t>rs34698757</t>
  </si>
  <si>
    <t>rs34826503</t>
  </si>
  <si>
    <t>rs34883432</t>
  </si>
  <si>
    <t>rs35010098</t>
  </si>
  <si>
    <t>rs35266616</t>
  </si>
  <si>
    <t>rs35303484</t>
  </si>
  <si>
    <t>rs35468935</t>
  </si>
  <si>
    <t>rs35622401</t>
  </si>
  <si>
    <t>rs35773040</t>
  </si>
  <si>
    <t>rs35979566</t>
  </si>
  <si>
    <t>rs36056539</t>
  </si>
  <si>
    <t>rs36060847</t>
  </si>
  <si>
    <t>rs36079186</t>
  </si>
  <si>
    <t>rs3826711</t>
  </si>
  <si>
    <t>rs45482602</t>
  </si>
  <si>
    <t>rs4802101</t>
  </si>
  <si>
    <t>rs4803418</t>
  </si>
  <si>
    <t>rs4803419</t>
  </si>
  <si>
    <t>rs8192719</t>
  </si>
  <si>
    <t>rs4633</t>
  </si>
  <si>
    <t>rs4818</t>
  </si>
  <si>
    <t>rs6269</t>
  </si>
  <si>
    <t>rs17861157</t>
  </si>
  <si>
    <t>rs2069526</t>
  </si>
  <si>
    <t>rs2470890</t>
  </si>
  <si>
    <t>rs2472304</t>
  </si>
  <si>
    <t>rs28399424</t>
  </si>
  <si>
    <t>rs35694136</t>
  </si>
  <si>
    <t>rs35796837</t>
  </si>
  <si>
    <t>rs45486893</t>
  </si>
  <si>
    <t>rs56160784</t>
  </si>
  <si>
    <t>rs56276455</t>
  </si>
  <si>
    <t>rs72547511</t>
  </si>
  <si>
    <t>rs72547512</t>
  </si>
  <si>
    <t>rs72547513</t>
  </si>
  <si>
    <t>rs72547515</t>
  </si>
  <si>
    <t>rs72547516</t>
  </si>
  <si>
    <t>rs72547517</t>
  </si>
  <si>
    <t>rs10276036</t>
  </si>
  <si>
    <t>rs2235013</t>
  </si>
  <si>
    <t>rs2235033</t>
  </si>
  <si>
    <t>BRCA1</t>
  </si>
  <si>
    <t>rs1060915</t>
  </si>
  <si>
    <t>rs12516</t>
  </si>
  <si>
    <t>rs16940</t>
  </si>
  <si>
    <t>rs16941</t>
  </si>
  <si>
    <t>rs16942</t>
  </si>
  <si>
    <t>rs17599948</t>
  </si>
  <si>
    <t>rs1799949</t>
  </si>
  <si>
    <t>rs1799966</t>
  </si>
  <si>
    <t>rs3092995</t>
  </si>
  <si>
    <t>rs4986850</t>
  </si>
  <si>
    <t>rs4986852</t>
  </si>
  <si>
    <t>rs799912</t>
  </si>
  <si>
    <t>rs799917</t>
  </si>
  <si>
    <t>rs8176318</t>
  </si>
  <si>
    <t>rs9908805</t>
  </si>
  <si>
    <t>rs9911630</t>
  </si>
  <si>
    <t>rs1809810</t>
  </si>
  <si>
    <t>rs28399434</t>
  </si>
  <si>
    <t>rs28399435</t>
  </si>
  <si>
    <t>rs1057911</t>
  </si>
  <si>
    <t>rs57505750</t>
  </si>
  <si>
    <t>rs67807361</t>
  </si>
  <si>
    <t>rs72558184</t>
  </si>
  <si>
    <t>rs72558187</t>
  </si>
  <si>
    <t>rs72558188</t>
  </si>
  <si>
    <t>rs72558189</t>
  </si>
  <si>
    <t>rs72558190</t>
  </si>
  <si>
    <t>rs72558192</t>
  </si>
  <si>
    <t>rs72558193</t>
  </si>
  <si>
    <t>rs11188072</t>
  </si>
  <si>
    <t>rs11568732</t>
  </si>
  <si>
    <t>rs118203756</t>
  </si>
  <si>
    <t>rs118203757</t>
  </si>
  <si>
    <t>rs118203759</t>
  </si>
  <si>
    <t>rs12571421</t>
  </si>
  <si>
    <t>rs12769205</t>
  </si>
  <si>
    <t>rs17878459</t>
  </si>
  <si>
    <t>rs17878649</t>
  </si>
  <si>
    <t>rs17879685</t>
  </si>
  <si>
    <t>rs17879992</t>
  </si>
  <si>
    <t>rs17882687</t>
  </si>
  <si>
    <t>rs17884712</t>
  </si>
  <si>
    <t>rs17884832</t>
  </si>
  <si>
    <t>rs17885098</t>
  </si>
  <si>
    <t>rs17886522</t>
  </si>
  <si>
    <t>rs28399513</t>
  </si>
  <si>
    <t>rs3758580</t>
  </si>
  <si>
    <t>rs4417205</t>
  </si>
  <si>
    <t>rs4917623</t>
  </si>
  <si>
    <t>rs4986894</t>
  </si>
  <si>
    <t>rs55752064</t>
  </si>
  <si>
    <t>rs58973490</t>
  </si>
  <si>
    <t>rs6413438</t>
  </si>
  <si>
    <t>rs7088784</t>
  </si>
  <si>
    <t>rs72552267</t>
  </si>
  <si>
    <t>rs72558186</t>
  </si>
  <si>
    <t>rs7902257</t>
  </si>
  <si>
    <t>rs7916649</t>
  </si>
  <si>
    <t>rs16947</t>
  </si>
  <si>
    <t>rs59421388</t>
  </si>
  <si>
    <t>rs61736512</t>
  </si>
  <si>
    <t>CYP2J2</t>
  </si>
  <si>
    <t>rs890293</t>
  </si>
  <si>
    <t>rs76293380</t>
  </si>
  <si>
    <t>There are far more alleles described in http://www.cypalleles.ki.se/cyp3a5.htm</t>
  </si>
  <si>
    <t>rs147545709</t>
  </si>
  <si>
    <t>rs1801158</t>
  </si>
  <si>
    <t>rs1801159</t>
  </si>
  <si>
    <t>rs1801160</t>
  </si>
  <si>
    <t>rs1801268</t>
  </si>
  <si>
    <t>rs3918290</t>
  </si>
  <si>
    <t>rs55886062</t>
  </si>
  <si>
    <t>rs72549303</t>
  </si>
  <si>
    <t>rs72549306</t>
  </si>
  <si>
    <t>rs72549309</t>
  </si>
  <si>
    <t>rs78060119</t>
  </si>
  <si>
    <t>rs80081766</t>
  </si>
  <si>
    <t>Mainly seems to be relevant for oncological agents</t>
  </si>
  <si>
    <t>DRD2</t>
  </si>
  <si>
    <t>rs1799732</t>
  </si>
  <si>
    <t>rs1800497</t>
  </si>
  <si>
    <t>rs1801028</t>
  </si>
  <si>
    <t>rs6277</t>
  </si>
  <si>
    <t>F5</t>
  </si>
  <si>
    <t>rs6025</t>
  </si>
  <si>
    <t>Primarily affects blood clotting, not directly drug action</t>
  </si>
  <si>
    <t>HMGCR</t>
  </si>
  <si>
    <t>rs10038095</t>
  </si>
  <si>
    <t>rs17238484</t>
  </si>
  <si>
    <t>rs17238540</t>
  </si>
  <si>
    <t>rs17244841</t>
  </si>
  <si>
    <t>rs3761738</t>
  </si>
  <si>
    <t>rs3761739</t>
  </si>
  <si>
    <t>rs3846662</t>
  </si>
  <si>
    <t>rs3846663</t>
  </si>
  <si>
    <t>rs4629571</t>
  </si>
  <si>
    <t>rs4704209</t>
  </si>
  <si>
    <t>rs6453131</t>
  </si>
  <si>
    <t>KCNH2</t>
  </si>
  <si>
    <t>rs12720441</t>
  </si>
  <si>
    <t>rs1805123</t>
  </si>
  <si>
    <t>rs36210421</t>
  </si>
  <si>
    <t>rs3807375</t>
  </si>
  <si>
    <t>rs3815459</t>
  </si>
  <si>
    <t>KCNJ11</t>
  </si>
  <si>
    <t>rs5219</t>
  </si>
  <si>
    <t xml:space="preserve">MTHFR </t>
  </si>
  <si>
    <t>rs1801131</t>
  </si>
  <si>
    <t>rs1801133</t>
  </si>
  <si>
    <t xml:space="preserve">NQO1 </t>
  </si>
  <si>
    <t>rs1800566</t>
  </si>
  <si>
    <t>rs12721608</t>
  </si>
  <si>
    <t>rs3814055</t>
  </si>
  <si>
    <t>Over 200 variants known, pharmacological meaning not well elucidated -- exclude?</t>
  </si>
  <si>
    <t>NR1I2</t>
  </si>
  <si>
    <t>P2RY1</t>
  </si>
  <si>
    <t>rs1065776</t>
  </si>
  <si>
    <t>rs701265</t>
  </si>
  <si>
    <t>P2RY12</t>
  </si>
  <si>
    <t>rs10935838</t>
  </si>
  <si>
    <t>rs2046934</t>
  </si>
  <si>
    <t>rs5853517</t>
  </si>
  <si>
    <t>rs6809699</t>
  </si>
  <si>
    <t>chr20:48184659</t>
  </si>
  <si>
    <t>rs5629</t>
  </si>
  <si>
    <t>PTGIS</t>
  </si>
  <si>
    <t>PTGS2</t>
  </si>
  <si>
    <t>rs20417</t>
  </si>
  <si>
    <t>rs5275</t>
  </si>
  <si>
    <t>rs689466</t>
  </si>
  <si>
    <t>SCN5A</t>
  </si>
  <si>
    <t>rs1805124</t>
  </si>
  <si>
    <t>rs6791924</t>
  </si>
  <si>
    <t>rs7626962</t>
  </si>
  <si>
    <t>SLC19A1</t>
  </si>
  <si>
    <t>rs1051266</t>
  </si>
  <si>
    <t>rs1051296</t>
  </si>
  <si>
    <t>rs1051298</t>
  </si>
  <si>
    <t>rs1131596</t>
  </si>
  <si>
    <t>rs12659</t>
  </si>
  <si>
    <t>chr12:21325710 (hg19)</t>
  </si>
  <si>
    <t>chr12:21355487 (hg19)</t>
  </si>
  <si>
    <t>chr12:21392079 (hg19)</t>
  </si>
  <si>
    <t>rs11045819</t>
  </si>
  <si>
    <t>rs11045852</t>
  </si>
  <si>
    <t>rs11045853</t>
  </si>
  <si>
    <t>rs139257324</t>
  </si>
  <si>
    <t>rs140790673</t>
  </si>
  <si>
    <t>rs142965323</t>
  </si>
  <si>
    <t>rs2306283</t>
  </si>
  <si>
    <t>rs34671512</t>
  </si>
  <si>
    <t>rs4149015</t>
  </si>
  <si>
    <t>rs4149056</t>
  </si>
  <si>
    <t>rs56387224</t>
  </si>
  <si>
    <t>rs59113707</t>
  </si>
  <si>
    <t>rs59710386</t>
  </si>
  <si>
    <t>rs72559745</t>
  </si>
  <si>
    <t>rs72559748</t>
  </si>
  <si>
    <t>rs79135870</t>
  </si>
  <si>
    <t>TYMS</t>
  </si>
  <si>
    <t>rs34489327</t>
  </si>
  <si>
    <t>rs34743033</t>
  </si>
  <si>
    <t>rs10929302</t>
  </si>
  <si>
    <t>rs13404099</t>
  </si>
  <si>
    <t>rs34946978</t>
  </si>
  <si>
    <t>rs873478</t>
  </si>
  <si>
    <t>rs887829</t>
  </si>
  <si>
    <t>VDR</t>
  </si>
  <si>
    <t>rs11568820</t>
  </si>
  <si>
    <t>rs1540339</t>
  </si>
  <si>
    <t>rs1544410</t>
  </si>
  <si>
    <t>rs2228570</t>
  </si>
  <si>
    <t>rs2239179</t>
  </si>
  <si>
    <t>rs2239185</t>
  </si>
  <si>
    <t>rs3782905</t>
  </si>
  <si>
    <t>rs731236</t>
  </si>
  <si>
    <t>rs7975232</t>
  </si>
  <si>
    <t>Only for vitamin D -- not relevant?</t>
  </si>
  <si>
    <t>VKORC1</t>
  </si>
  <si>
    <t>rs17708472</t>
  </si>
  <si>
    <t>rs17880887</t>
  </si>
  <si>
    <t>rs17881535</t>
  </si>
  <si>
    <t>rs2359612</t>
  </si>
  <si>
    <t>rs2884737</t>
  </si>
  <si>
    <t>rs7196161</t>
  </si>
  <si>
    <t>rs7294</t>
  </si>
  <si>
    <t>rs8050894</t>
  </si>
  <si>
    <t>rs9923231</t>
  </si>
  <si>
    <t>rs9934438</t>
  </si>
  <si>
    <t>Count of rsid</t>
  </si>
  <si>
    <t>gene</t>
  </si>
  <si>
    <t>rs1801267</t>
  </si>
  <si>
    <t>HLA-B*1502</t>
  </si>
  <si>
    <t>HLA-B*5701</t>
  </si>
  <si>
    <t>G6PD</t>
  </si>
  <si>
    <t>rs12721627</t>
  </si>
  <si>
    <t>rs12721629</t>
  </si>
  <si>
    <t>rs12721634</t>
  </si>
  <si>
    <t>rs2740574</t>
  </si>
  <si>
    <t>rs28371759</t>
  </si>
  <si>
    <t>rs4986907</t>
  </si>
  <si>
    <t>rs4986908</t>
  </si>
  <si>
    <t>rs4986909</t>
  </si>
  <si>
    <t>rs4986910</t>
  </si>
  <si>
    <t>rs4986913</t>
  </si>
  <si>
    <t>rs4987161</t>
  </si>
  <si>
    <t>rs1050828</t>
  </si>
  <si>
    <t>rs1050829</t>
  </si>
  <si>
    <t>rs137852328</t>
  </si>
  <si>
    <t>rs2230037</t>
  </si>
  <si>
    <t>rs5030868</t>
  </si>
  <si>
    <t>rs76723693</t>
  </si>
  <si>
    <t>chr22:24343276</t>
  </si>
  <si>
    <t>Evidence seems weak</t>
  </si>
  <si>
    <t>rs28374453</t>
  </si>
  <si>
    <t>EGFR</t>
  </si>
  <si>
    <t>Drug</t>
  </si>
  <si>
    <t>Therapeutic Area</t>
  </si>
  <si>
    <t>Biomarker</t>
  </si>
  <si>
    <t>Label Sections</t>
  </si>
  <si>
    <t>Source</t>
  </si>
  <si>
    <t>Aripiprazole</t>
  </si>
  <si>
    <t>Psychiatry</t>
  </si>
  <si>
    <t>Clinical Pharmacology</t>
  </si>
  <si>
    <t>http://www.fda.gov/Drugs/ScienceResearch/ResearchAreas/Pharmacogenetics/ucm083378.htm</t>
  </si>
  <si>
    <t>Arsenic Trioxide</t>
  </si>
  <si>
    <t>Oncology</t>
  </si>
  <si>
    <t>PML/RARα</t>
  </si>
  <si>
    <t>Boxed Warning, Clinical Pharmacology, Indications and Usage, Warnings</t>
  </si>
  <si>
    <t>Atomoxetine</t>
  </si>
  <si>
    <t>Dosage and Administration, Warnings and Precautions, Drug Interactions, Clinical Pharmacology</t>
  </si>
  <si>
    <t>Atorvastatin</t>
  </si>
  <si>
    <t>Metabolic and Endocrinology</t>
  </si>
  <si>
    <t>LDL receptor</t>
  </si>
  <si>
    <t>Indications and Usage, Dosage and Administration, Warnings and Precautions, Clinical Pharmacology, Clinical Studies</t>
  </si>
  <si>
    <t>Azathioprine</t>
  </si>
  <si>
    <t>Rheumatology</t>
  </si>
  <si>
    <t>Dosage and Administration, Warnings and Precautions, Drug Interactions, Adverse Reactions, Clinical Pharmacology</t>
  </si>
  <si>
    <t>Boceprevir</t>
  </si>
  <si>
    <t>Antivirals</t>
  </si>
  <si>
    <t>IL28B</t>
  </si>
  <si>
    <t>Brentuximab Vedotin</t>
  </si>
  <si>
    <t>CD30</t>
  </si>
  <si>
    <t>Indications and Usage, Description, Clinical Pharmacology</t>
  </si>
  <si>
    <t>Busulfan</t>
  </si>
  <si>
    <t>Ph Chromosome</t>
  </si>
  <si>
    <t>Clinical Studies</t>
  </si>
  <si>
    <t>Capecitabine</t>
  </si>
  <si>
    <t>DPD</t>
  </si>
  <si>
    <t>Contraindications, Precautions, Patient Information</t>
  </si>
  <si>
    <t>Carbamazepine</t>
  </si>
  <si>
    <t>Neurology</t>
  </si>
  <si>
    <t>Boxed Warning, Warnings and Precautions</t>
  </si>
  <si>
    <t>Carisoprodol</t>
  </si>
  <si>
    <t>Musculoskeletal</t>
  </si>
  <si>
    <t>Clinical Pharmacology, Special Populations</t>
  </si>
  <si>
    <t>Carvedilol</t>
  </si>
  <si>
    <t>Cardiovascular</t>
  </si>
  <si>
    <t>Drug Interactions, Clinical Pharmacology</t>
  </si>
  <si>
    <t>Celecoxib</t>
  </si>
  <si>
    <t>Analgesics</t>
  </si>
  <si>
    <t>Dosage and Administration, Drug Interactions, Use in Specific Populations, Clinical Pharmacology</t>
  </si>
  <si>
    <t>Cetuximab</t>
  </si>
  <si>
    <t>Indications and Usage, Warnings and Precautions, Description, Clinical Pharmacology, Clinical Studies</t>
  </si>
  <si>
    <t>KRAS</t>
  </si>
  <si>
    <t>Indications and Usage, Clinical Pharmacology, Clinical Studies</t>
  </si>
  <si>
    <t>Cevimeline</t>
  </si>
  <si>
    <t>Dermatology and Dental</t>
  </si>
  <si>
    <t>Drug Interactions</t>
  </si>
  <si>
    <t>Chlordiazepoxide and Amitriptyline</t>
  </si>
  <si>
    <t>Precautions</t>
  </si>
  <si>
    <t>Chloroquine</t>
  </si>
  <si>
    <t>Antiinfectives</t>
  </si>
  <si>
    <t>Citalopram</t>
  </si>
  <si>
    <t>Drug Interactions, Warnings</t>
  </si>
  <si>
    <t>Clobazam</t>
  </si>
  <si>
    <t>Clinical Pharmacology, Dosage and Administration, Use in Specific Populations</t>
  </si>
  <si>
    <t>Clomiphene</t>
  </si>
  <si>
    <t>Reproductive and Urologic</t>
  </si>
  <si>
    <t>Rh genotype</t>
  </si>
  <si>
    <t>Clomipramine</t>
  </si>
  <si>
    <t>Clopidogrel</t>
  </si>
  <si>
    <t>Boxed Warning, Dosage and Administration, Warnings and Precautions, Drug Interactions, Clinical Pharmacology</t>
  </si>
  <si>
    <t>Clozapine</t>
  </si>
  <si>
    <t>Codeine</t>
  </si>
  <si>
    <t>Warnings and Precautions, Use in Specific Populations, Clinical Pharmacology</t>
  </si>
  <si>
    <t>Crizotinib</t>
  </si>
  <si>
    <t>ALK</t>
  </si>
  <si>
    <t>Indications and Usage, Warnings and Precautions, Adverse Reactions, Clinical Pharmacology, Clinical Studies</t>
  </si>
  <si>
    <t>Dapsone</t>
  </si>
  <si>
    <t>Indications and Usage, Precautions, Adverse Reactions, Patient Counseling Information</t>
  </si>
  <si>
    <t>Dasatinib</t>
  </si>
  <si>
    <t>Indications and Usage, Clinical Studies, Patient Counseling Information</t>
  </si>
  <si>
    <t>Desipramine</t>
  </si>
  <si>
    <t>Desloratadine and Pseudoephedrine</t>
  </si>
  <si>
    <t>Allergy</t>
  </si>
  <si>
    <t>Dextromethorphan and Quinidine</t>
  </si>
  <si>
    <t>Clinical Pharmacology, Warnings and Precautions</t>
  </si>
  <si>
    <t>Diazepam</t>
  </si>
  <si>
    <t>Doxepin</t>
  </si>
  <si>
    <t>Drospirenone and Ethinyl Estradiol</t>
  </si>
  <si>
    <t>Reproductive</t>
  </si>
  <si>
    <t>Precautions, Drug Interactions</t>
  </si>
  <si>
    <t>Erlotinib</t>
  </si>
  <si>
    <t>Esomeprazole</t>
  </si>
  <si>
    <t>Gastroenterology</t>
  </si>
  <si>
    <t>Fluorouracil</t>
  </si>
  <si>
    <t>Contraindications, Warnings</t>
  </si>
  <si>
    <t>Fluoxetine and Olanzapine</t>
  </si>
  <si>
    <t>Fluoxetine</t>
  </si>
  <si>
    <t>Warnings, Precautions, Clinical Pharmacology</t>
  </si>
  <si>
    <t>Flurbiprofen</t>
  </si>
  <si>
    <t>Fluvoxamine</t>
  </si>
  <si>
    <t>Fulvestrant</t>
  </si>
  <si>
    <t>ER receptor</t>
  </si>
  <si>
    <t>Indications and Usage, Patient Counseling Information</t>
  </si>
  <si>
    <t>Galantamine</t>
  </si>
  <si>
    <t>Special Populations</t>
  </si>
  <si>
    <t>Gefitinib</t>
  </si>
  <si>
    <t>Iloperidone</t>
  </si>
  <si>
    <t>Clinical Pharmacology, Dosage and Administration, Drug Interactions, Specific Populations, Warnings and Precautions</t>
  </si>
  <si>
    <t>Imatinib</t>
  </si>
  <si>
    <t>C-Kit</t>
  </si>
  <si>
    <t>Indications and Usage, Dosage and Administration Clinical Pharmacology, Clinical Studies</t>
  </si>
  <si>
    <t>Indications and Usage, Dosage and Administration, Clinical Pharmacology, Clinical Studies</t>
  </si>
  <si>
    <t>PDGFR</t>
  </si>
  <si>
    <t>Indications and Usage, Dosage and Administration, Clincal Studies</t>
  </si>
  <si>
    <t>FIP1L1-PDGFRα</t>
  </si>
  <si>
    <t>Indications and Usage, Dosage and Administration, Clinical Studies</t>
  </si>
  <si>
    <t>Imipramine</t>
  </si>
  <si>
    <t>Irinotecan</t>
  </si>
  <si>
    <t>Dosage and Administration, Warnings, Clinical Pharmacology</t>
  </si>
  <si>
    <t>Isosorbide and Hydralazine</t>
  </si>
  <si>
    <t>NAT1; NAT2</t>
  </si>
  <si>
    <t>Lapatinib</t>
  </si>
  <si>
    <t>Her2/neu</t>
  </si>
  <si>
    <t>Indications and Usage, Clinical Pharmacology, Patient Counseling Information</t>
  </si>
  <si>
    <t>Lenalidomide</t>
  </si>
  <si>
    <t>Hematology</t>
  </si>
  <si>
    <t>5q Chromosome</t>
  </si>
  <si>
    <t>Boxed Warning, Indications and Usage</t>
  </si>
  <si>
    <t>Maraviroc</t>
  </si>
  <si>
    <t>CCR5</t>
  </si>
  <si>
    <t>Indications and Usage, Warnings and Precautions, Clinical Pharmacology, Clinical Studies, Patient Counseling Information</t>
  </si>
  <si>
    <t>Mercaptopurine</t>
  </si>
  <si>
    <t>Dosage and Administration, Contraindications, Precautions, Adverse Reactions, Clinical Pharmacology</t>
  </si>
  <si>
    <t>Metoprolol</t>
  </si>
  <si>
    <t>Precautions, Clinical Pharmacology</t>
  </si>
  <si>
    <t>Mivacurium</t>
  </si>
  <si>
    <t>Cholinesterase gene</t>
  </si>
  <si>
    <t>Clinical Pharmacology, Special Populations, Precautions, Warnings</t>
  </si>
  <si>
    <t>Modafinil</t>
  </si>
  <si>
    <t>Nefazodone</t>
  </si>
  <si>
    <t>Nelfinavir</t>
  </si>
  <si>
    <t>Nilotinib</t>
  </si>
  <si>
    <t>Warnings and Precautions, Clinical Pharmacology</t>
  </si>
  <si>
    <t>Nortriptyline</t>
  </si>
  <si>
    <t>Panitumumab</t>
  </si>
  <si>
    <t>Indications and Usage, Warnings and Precautions, Clinical Pharmacology, Clinical Studies</t>
  </si>
  <si>
    <t>Pantoprazole</t>
  </si>
  <si>
    <t>Clinical Pharmacology, Drug Interactions, Special Populations</t>
  </si>
  <si>
    <t>Paroxetine</t>
  </si>
  <si>
    <t>Clinical Pharmacology, Drug Interactions</t>
  </si>
  <si>
    <t>Peginterferon alfa-2b</t>
  </si>
  <si>
    <t>Perphenazine</t>
  </si>
  <si>
    <t>Pimozide</t>
  </si>
  <si>
    <t>Warnings, Precautions, Contraindications, Dosage and Administration</t>
  </si>
  <si>
    <t>Prasugrel</t>
  </si>
  <si>
    <t>Use in Specific Populations, Clinical Pharmacology, Clinical Studies</t>
  </si>
  <si>
    <t>Pravastatin</t>
  </si>
  <si>
    <t>Genotype E2/E2 and Fredrickson Type III dysbetalipoproteinemia</t>
  </si>
  <si>
    <t>Propafenone</t>
  </si>
  <si>
    <t>Propranolol</t>
  </si>
  <si>
    <t>Precautions, Drug Interactions, Clinical Pharmacology</t>
  </si>
  <si>
    <t>Protriptyline</t>
  </si>
  <si>
    <t>Quinidine</t>
  </si>
  <si>
    <t>Antiarrhythmics</t>
  </si>
  <si>
    <t>Rabeprazole</t>
  </si>
  <si>
    <t>Rasburicase</t>
  </si>
  <si>
    <t>Boxed Warning, Contraindications</t>
  </si>
  <si>
    <t>Rifampin, Isoniazid, and Pyrazinamide</t>
  </si>
  <si>
    <t>Adverse Reactions, Clinical Pharmacology</t>
  </si>
  <si>
    <t>Risperidone</t>
  </si>
  <si>
    <t>Sodium Phenylacetate and Sodium Benzoate</t>
  </si>
  <si>
    <t>UCD (NAGS; CPS; ASS; OTC; ASL; ARG)</t>
  </si>
  <si>
    <t>Tamoxifen</t>
  </si>
  <si>
    <t>Indications and Usage, Precautions, Medication Guide</t>
  </si>
  <si>
    <t>Telaprevir</t>
  </si>
  <si>
    <t>Terbinafine</t>
  </si>
  <si>
    <t>Antifungals</t>
  </si>
  <si>
    <t>Tetrabenazine</t>
  </si>
  <si>
    <t>Thioguanine</t>
  </si>
  <si>
    <t>Dosage and Administration, Precautions, Warnings</t>
  </si>
  <si>
    <t>Thioridazine</t>
  </si>
  <si>
    <t>Precautions, Warnings, Contraindications</t>
  </si>
  <si>
    <t>Ticagrelor</t>
  </si>
  <si>
    <t>Timolol</t>
  </si>
  <si>
    <t>Opththalmology</t>
  </si>
  <si>
    <t>Tiotropium</t>
  </si>
  <si>
    <t>Pulmonary</t>
  </si>
  <si>
    <t>Tolterodine</t>
  </si>
  <si>
    <t>Clinical Pharmacology, Drug Interactions, Warnings and Precautions</t>
  </si>
  <si>
    <t>Tositumomab</t>
  </si>
  <si>
    <t>CD20 antigen</t>
  </si>
  <si>
    <t>Indications and Usage, Clinical Pharmacology</t>
  </si>
  <si>
    <t>Tramadol and Acetaminophen</t>
  </si>
  <si>
    <t>Trastuzumab</t>
  </si>
  <si>
    <t>Indications and Usage, Precautions, Clinical Pharmacology</t>
  </si>
  <si>
    <t>Tretinoin</t>
  </si>
  <si>
    <t>Boxed Warning, Dosage and Administration, Precautions</t>
  </si>
  <si>
    <t>Trimipramine</t>
  </si>
  <si>
    <t>Valproic Acid</t>
  </si>
  <si>
    <t>Contraindications, Precautions, Adverse Reactions</t>
  </si>
  <si>
    <t>Vemurafenib</t>
  </si>
  <si>
    <t>BRAF</t>
  </si>
  <si>
    <t>Indications and Usage, Warning and Precautions, Clinical Pharmacology, Clinical Studies, Patient Counseling Information</t>
  </si>
  <si>
    <t>Venlafaxine</t>
  </si>
  <si>
    <t>Voriconazole</t>
  </si>
  <si>
    <t>Warfarin</t>
  </si>
  <si>
    <t>Dosage and Administration, Precautions, Clinical Pharmacology</t>
  </si>
  <si>
    <t>Abacavir</t>
  </si>
  <si>
    <t>Boxed Warning, Contradindications, Warnings and Precautions, Patient Counseling Information</t>
  </si>
  <si>
    <t>Dexlansoprazole</t>
  </si>
  <si>
    <t>Sodium Phenylbutyrate</t>
  </si>
  <si>
    <t>Indications and Usage, Dosage and Administration, Nutritional Management</t>
  </si>
  <si>
    <t>rs12979860</t>
  </si>
  <si>
    <t>rs2844682</t>
  </si>
  <si>
    <t>Rs2395029</t>
  </si>
  <si>
    <t>(Proxy SNP in MUC21)</t>
  </si>
  <si>
    <t>(Proxy SNP in HCP5)</t>
  </si>
  <si>
    <t>rs3909184</t>
  </si>
  <si>
    <t>(Proxy SNP in FLOT1)</t>
  </si>
  <si>
    <t>MTHFR</t>
  </si>
  <si>
    <t>NQO1</t>
  </si>
  <si>
    <t>rs2306168</t>
  </si>
  <si>
    <t>rs72552791</t>
  </si>
  <si>
    <t>rs55817950</t>
  </si>
  <si>
    <t>rs28383479</t>
  </si>
  <si>
    <t>rs56244447</t>
  </si>
  <si>
    <t>rs28365085</t>
  </si>
  <si>
    <t>rs28383468</t>
  </si>
  <si>
    <t>rs41279857</t>
  </si>
  <si>
    <t>rs2395029</t>
  </si>
  <si>
    <t>rs28365083</t>
  </si>
  <si>
    <t>rs56411402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</si>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</sst>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/>
  </cellStyleXfs>
  <cellXfs count="16">
    <xf numFmtId="0" fontId="0" fillId="0" borderId="0" xfId="0"/>
    <xf numFmtId="0" fontId="0" fillId="0" borderId="0" xfId="0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2" fillId="0" borderId="0" xfId="1"/>
    <xf numFmtId="0" fontId="0" fillId="3" borderId="0" xfId="0" applyFill="1"/>
    <xf numFmtId="0" fontId="2" fillId="3" borderId="0" xfId="1" applyFill="1"/>
    <xf numFmtId="0" fontId="5" fillId="0" borderId="0" xfId="0" applyFont="1" applyAlignment="1">
      <alignment vertical="center" wrapText="1"/>
    </xf>
    <xf numFmtId="0" fontId="6" fillId="0" borderId="0" xfId="2"/>
    <xf numFmtId="0" fontId="6" fillId="0" borderId="0" xfId="2"/>
  </cellXfs>
  <cellStyles count="3">
    <cellStyle name="Hyperlink" xfId="1" builtinId="8"/>
    <cellStyle name="Normal 2" xfId="2"/>
    <cellStyle name="Standard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1" indent="1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" refreshedDate="40952.586577083333" createdVersion="4" refreshedVersion="4" minRefreshableVersion="3" recordCount="185">
  <cacheSource type="worksheet">
    <worksheetSource name="Table1"/>
  </cacheSource>
  <cacheFields count="10">
    <cacheField name="Gene" numFmtId="0">
      <sharedItems count="33">
        <s v="ABCB1"/>
        <s v="ABCC2"/>
        <s v="ABCG2"/>
        <s v="CYP1A1"/>
        <s v="CYP1A2"/>
        <s v="CYP2A6"/>
        <s v="CYP2B6"/>
        <s v="CYP2C19"/>
        <s v="CYP2C8"/>
        <s v="CYP2C9"/>
        <s v="CYP2D6"/>
        <s v="CYP2E1"/>
        <s v="CYP3A4"/>
        <s v="CYP3A5"/>
        <s v="DPYD"/>
        <s v="GSTM1"/>
        <s v="GSTP1"/>
        <s v="GSTT1"/>
        <s v="NAT1"/>
        <s v="NAT2"/>
        <s v="SLC15A2"/>
        <s v="SLC22A1"/>
        <s v="SLC22A2"/>
        <s v="SLC22A6"/>
        <s v="SLCO1B1"/>
        <s v="SLCO1B3"/>
        <s v="SLCO2B1"/>
        <s v="SULT1A1"/>
        <s v="TPMT"/>
        <s v="UGT1A1"/>
        <s v="UGT2B15"/>
        <s v="UGT2B17"/>
        <s v="UGT2B7"/>
      </sharedItems>
    </cacheField>
    <cacheField name="Star Nomenclature" numFmtId="0">
      <sharedItems containsBlank="1"/>
    </cacheField>
    <cacheField name="Nucloetide Change" numFmtId="0">
      <sharedItems containsBlank="1"/>
    </cacheField>
    <cacheField name="Amino Acid Change" numFmtId="0">
      <sharedItems containsBlank="1"/>
    </cacheField>
    <cacheField name="RS #" numFmtId="0">
      <sharedItems containsBlank="1" count="145">
        <s v="rs2032582"/>
        <s v="rs1045642"/>
        <s v="rs1128503"/>
        <s v="rs3213619"/>
        <s v="rs2273697"/>
        <s v="rs3740066"/>
        <s v="rs717620"/>
        <s v="rs56199535"/>
        <s v="rs56220353"/>
        <s v="rs56296335"/>
        <s v="rs2231142"/>
        <m/>
        <s v="rs1048943"/>
        <s v="rs1799814"/>
        <s v="rs1800031"/>
        <s v="rs56313657"/>
        <s v="rs12720461"/>
        <s v="rs2069514"/>
        <s v="rs762551"/>
        <s v="rs56107638"/>
        <s v="rs1801272"/>
        <s v="rs28399433"/>
        <s v="rs28399454"/>
        <s v="rs28399468"/>
        <s v="rs4986891"/>
        <s v="rs5031016"/>
        <s v="rs5031017"/>
        <s v="rs28399447"/>
        <s v="rs28399444"/>
        <s v="rs28399499"/>
        <s v="rs34097093"/>
        <s v="rs3745274"/>
        <s v="rs8192709"/>
        <s v="rs12721655"/>
        <s v="rs2279343"/>
        <s v="rs12248560"/>
        <s v="rs28399504"/>
        <s v="rs3758581"/>
        <s v="rs41291556"/>
        <s v="rs4244285"/>
        <s v="rs4986893"/>
        <s v="rs56337013"/>
        <s v="rs55640102"/>
        <s v="rs10509681"/>
        <s v="rs1058930"/>
        <s v="rs11572080"/>
        <s v="rs11572103"/>
        <s v="rs1057910"/>
        <s v="rs2256871"/>
        <s v="rs28371685"/>
        <s v="rs28371686"/>
        <s v="rs7900194"/>
        <s v="rs9332130"/>
        <s v="rs9332239"/>
        <s v="rs1799853"/>
        <s v="rs56165452"/>
        <s v="rs9332131"/>
        <s v="rs1065852"/>
        <s v="rs1080985"/>
        <s v="rs1135840"/>
        <s v="rs28371706"/>
        <s v="rs28371725"/>
        <s v="rs3892097"/>
        <s v="rs5030867"/>
        <s v="rs5030862"/>
        <s v="rs35742686"/>
        <s v="2D6*14"/>
        <s v="rs5030863"/>
        <s v="rs5030865"/>
        <s v="rs5030656"/>
        <s v="rs5030655"/>
        <s v="rs55785340"/>
        <s v="rs4646438"/>
        <s v="rs10264272"/>
        <s v="rs41279854"/>
        <s v="rs776746"/>
        <s v="rs55965422"/>
        <s v="rs41303343"/>
        <s v="rs1801265"/>
        <s v="rs1801266"/>
        <s v="RS1801267"/>
        <s v="RS1801268"/>
        <s v="rs1065411"/>
        <s v="rs1138272"/>
        <s v="rs1695"/>
        <s v="rs4986782"/>
        <s v="rs4986783"/>
        <s v="rs5030839"/>
        <s v="rs56318881"/>
        <s v="rs56379106"/>
        <s v="rs56172717"/>
        <s v="rs55793712"/>
        <s v="rs1041983"/>
        <s v="rs1208"/>
        <s v="rs1799929"/>
        <s v="rs1799930"/>
        <s v="rs1799931"/>
        <s v="rs1801279"/>
        <s v="rs1801280"/>
        <s v="rs1805158"/>
        <s v="rs1143671"/>
        <s v="rs1143672"/>
        <s v="rs2257212"/>
        <s v="rs2293616"/>
        <s v="rs12208357"/>
        <s v="rs2282143"/>
        <s v="rs4646277"/>
        <s v="rs4646278"/>
        <s v="rs628031"/>
        <s v="rs36103319"/>
        <s v="rs55918055"/>
        <s v="rs34130495"/>
        <s v="rs34059508"/>
        <s v="rs316019"/>
        <s v="rs8177516"/>
        <s v="rs8177517"/>
        <s v="rs8177507"/>
        <s v="rs8177504"/>
        <s v="rs11568626"/>
        <s v="RS2306283"/>
        <s v="RS4149056"/>
        <s v="rs56101265"/>
        <s v="rs56061388"/>
        <s v="rs55901008"/>
        <s v="rs59502379"/>
        <s v="rs56199088"/>
        <s v="rs55737008"/>
        <s v="rs4149117"/>
        <s v="rs7311358"/>
        <s v="rs2306168 "/>
        <s v="rs9282861"/>
        <s v="rs1801030"/>
        <s v="rs1142345"/>
        <s v="rs1800460"/>
        <s v="rs1800462"/>
        <s v="rs56161402"/>
        <s v="rs1800584"/>
        <s v="rs4124874"/>
        <s v="rs4148323"/>
        <s v="rs34993780"/>
        <s v="rs55750087"/>
        <s v="rs35350960"/>
        <s v="rs8175347"/>
        <s v="rs1902023"/>
        <s v="rs7439366"/>
      </sharedItems>
    </cacheField>
    <cacheField name="Build" numFmtId="0">
      <sharedItems containsString="0" containsBlank="1" containsNumber="1" containsInteger="1" minValue="36" maxValue="36"/>
    </cacheField>
    <cacheField name="Chromosome" numFmtId="0">
      <sharedItems containsString="0" containsBlank="1" containsNumber="1" containsInteger="1" minValue="1" maxValue="22"/>
    </cacheField>
    <cacheField name="Position" numFmtId="0">
      <sharedItems containsBlank="1" containsMixedTypes="1" containsNumber="1" containsInteger="1" minValue="18123933" maxValue="234345798"/>
    </cacheField>
    <cacheField name="Upstream Sequence" numFmtId="0">
      <sharedItems containsBlank="1"/>
    </cacheField>
    <cacheField name="Downstream Sequen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" refreshedDate="40969.46406273148" createdVersion="4" refreshedVersion="4" minRefreshableVersion="3" recordCount="321">
  <cacheSource type="worksheet">
    <worksheetSource name="Table3"/>
  </cacheSource>
  <cacheFields count="3">
    <cacheField name="Gene" numFmtId="0">
      <sharedItems containsBlank="1" count="48">
        <s v="ABCB1 "/>
        <s v="ACE"/>
        <s v="ADH1A"/>
        <s v="ADH1B"/>
        <s v="ADH1C"/>
        <s v="ADRB1"/>
        <s v="ADRB2"/>
        <s v="AHR"/>
        <s v="ALDH1A1"/>
        <s v="ALOX5"/>
        <s v="BRCA1"/>
        <s v="COMT"/>
        <s v="CYP1A2 "/>
        <s v="CYP2A6"/>
        <s v="CYP2B6"/>
        <s v="CYP2C9"/>
        <s v="CYP2C19"/>
        <s v="CYP2D6"/>
        <s v="CYP2J2"/>
        <s v="CYP3A4"/>
        <s v="CYP3A5"/>
        <s v="DPYD"/>
        <s v="DRD2"/>
        <s v="F5"/>
        <s v="G6PD"/>
        <s v="GSTP1"/>
        <s v="GSTT1"/>
        <s v="HMGCR"/>
        <s v="KCNH2"/>
        <s v="KCNJ11"/>
        <s v="MTHFR "/>
        <s v="NQO1 "/>
        <s v="NR1I2"/>
        <s v="P2RY1"/>
        <s v="P2RY12"/>
        <s v="PTGIS"/>
        <s v="PTGS2"/>
        <s v="SCN5A"/>
        <s v="SLC19A1"/>
        <s v="SLCO1B1"/>
        <s v="SULT1A1"/>
        <s v="TPMT"/>
        <s v="TYMS"/>
        <s v="UGT1A1"/>
        <s v="VDR"/>
        <s v="VKORC1"/>
        <m u="1"/>
        <s v="CYP2C6" u="1"/>
      </sharedItems>
    </cacheField>
    <cacheField name="rsid" numFmtId="0">
      <sharedItems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" refreshedDate="41100.894199305556" createdVersion="4" refreshedVersion="4" minRefreshableVersion="3" recordCount="388">
  <cacheSource type="worksheet">
    <worksheetSource ref="A1:B1048576" sheet="MERGED LIST "/>
  </cacheSource>
  <cacheFields count="2">
    <cacheField name="gene" numFmtId="0">
      <sharedItems containsBlank="1" count="59">
        <s v="ABCB1"/>
        <s v="ABCC2"/>
        <s v="ABCG2"/>
        <s v="ACE"/>
        <s v="ADRB1"/>
        <s v="ADRB2"/>
        <s v="AHR"/>
        <s v="ALOX5"/>
        <s v="BRCA1"/>
        <s v="COMT"/>
        <s v="CYP1A1"/>
        <s v="CYP1A2"/>
        <s v="CYP2A6"/>
        <s v="CYP2B6"/>
        <s v="CYP2C19"/>
        <s v="CYP2C8"/>
        <s v="CYP2C9"/>
        <s v="CYP2D6"/>
        <s v="CYP2J2"/>
        <s v="CYP3A4"/>
        <s v="CYP3A5"/>
        <s v="DPYD"/>
        <s v="DRD2"/>
        <s v="F5"/>
        <s v="G6PD"/>
        <s v="GSTM1"/>
        <s v="GSTP1"/>
        <s v="HLA-B*1502"/>
        <s v="HLA-B*5701"/>
        <s v="HMGCR"/>
        <s v="IL28B"/>
        <s v="KCNH2"/>
        <s v="KCNJ11"/>
        <s v="MTHFR"/>
        <s v="NAT1"/>
        <s v="NAT2"/>
        <s v="NQO1"/>
        <s v="NR1I2"/>
        <s v="P2RY1"/>
        <s v="P2RY12"/>
        <s v="PTGIS"/>
        <s v="PTGS2"/>
        <s v="SCN5A"/>
        <s v="SLC15A2"/>
        <s v="SLC19A1"/>
        <s v="SLC22A1"/>
        <s v="SLC22A2"/>
        <s v="SLC22A6"/>
        <s v="SLCO1B1"/>
        <s v="SLCO1B3"/>
        <s v="SLCO2B1"/>
        <s v="SULT1A1"/>
        <s v="TPMT"/>
        <s v="TYMS"/>
        <s v="UGT1A1"/>
        <s v="UGT2B15"/>
        <s v="UGT2B7"/>
        <s v="VKORC1"/>
        <m/>
      </sharedItems>
    </cacheField>
    <cacheField name="rs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5">
  <r>
    <x v="0"/>
    <m/>
    <s v="2677T&gt;G,A"/>
    <m/>
    <x v="0"/>
    <n v="36"/>
    <n v="7"/>
    <n v="86998554"/>
    <s v="TTTACTCTACTTAATTAATCAATCATATTTAGTTTGACTCACCTTCCCAG"/>
    <s v="ACCTTCTAGTTCTTTCTTATCTTTCAGTGCTTGTCCAGACAACATTTTCA"/>
  </r>
  <r>
    <x v="0"/>
    <m/>
    <s v="3435C&gt;T"/>
    <m/>
    <x v="1"/>
    <n v="36"/>
    <n v="7"/>
    <n v="86976581"/>
    <s v="AGAACATTGCCTATGGAGACAACAGCCGGGTGGTGTCACAGGAAGAGAT "/>
    <s v="GTGAGGGCAGCAAAGGAGGCCAACATACATGCCTTCATCGAGTCACTGCC"/>
  </r>
  <r>
    <x v="0"/>
    <m/>
    <s v="T1236T&gt;C"/>
    <m/>
    <x v="2"/>
    <n v="36"/>
    <n v="7"/>
    <n v="87017537"/>
    <s v="CTGTTTCCAACCAGGGCCACCGTCTGCCCACTCTGCACCTTCAGGTTCAG"/>
    <s v="CCCTTCAAGATCTACCAGGACGAGTGAGAAAAAAACTTCAAGGCAATTCA"/>
  </r>
  <r>
    <x v="0"/>
    <m/>
    <s v="-129T&gt;C"/>
    <m/>
    <x v="3"/>
    <n v="36"/>
    <n v="7"/>
    <n v="87068129"/>
    <s v="TAAAGGAAACGAACAGCGGCCTCTGCTTCTTTGAGCTTGGAAGAGCCGCT"/>
    <s v="CTCGAATGAGCTCAGGCTTCCTGTGGCAAAGAGAGCGAAGCGGCTGTGCT"/>
  </r>
  <r>
    <x v="1"/>
    <m/>
    <m/>
    <s v="V417I"/>
    <x v="4"/>
    <n v="36"/>
    <n v="10"/>
    <n v="101553805"/>
    <s v="CTTATCTTTAGGCATTGACCCTATCCAACTTGGCCAGGAAGGAGTACACC"/>
    <s v="TTGGAGAAACAGTGAACCTGATGTCTGTGGATGCCCAGAAGCTCATGGAT"/>
  </r>
  <r>
    <x v="1"/>
    <m/>
    <m/>
    <s v="I1324I"/>
    <x v="5"/>
    <n v="36"/>
    <n v="10"/>
    <n v="101594197"/>
    <s v="CGGTACCGACCTGAGCTGGATCTGGTCCTCAGAGGGATCACTTGTGACAT"/>
    <s v="GGTAGCATGGAGAAGGTAGGTGGAGTGAAGGAAGGCCTGGATGGGAGGCC"/>
  </r>
  <r>
    <x v="1"/>
    <m/>
    <s v="-24C&gt;T"/>
    <m/>
    <x v="6"/>
    <n v="36"/>
    <n v="10"/>
    <n v="101532568"/>
    <s v="ATGAAACAAGTAAAGAAGAAACAACACAATCATATTAATAGAAGAGTCTT"/>
    <s v="GTTCCAGACGCAGTCCAGGAATCATGCTGGAGAAGTTCTGCAACTCTACT"/>
  </r>
  <r>
    <x v="1"/>
    <m/>
    <m/>
    <s v="R768W"/>
    <x v="7"/>
    <n v="36"/>
    <n v="10"/>
    <n v="101568567"/>
    <s v="TGAATTATTTTCTTCTTCAGGGTATAAATCTTAGTGGGGGTCAGAAGCAG"/>
    <s v="GGATCAGCCTGGCCAGAGCTACCTACCAAAATTTAGACATCTATCTTCTA"/>
  </r>
  <r>
    <x v="1"/>
    <m/>
    <m/>
    <s v="S789F"/>
    <x v="8"/>
    <n v="36"/>
    <n v="10"/>
    <n v="101568631"/>
    <s v="CAGAGCTACCTACCAAAATTTAGACATCTATCTTCTAGATGACCCCCTGT"/>
    <s v="TGCAGTGGATGCTCATGTAGGAAAACATATTTTTAATAAGGTCTTGGGCC"/>
  </r>
  <r>
    <x v="1"/>
    <m/>
    <m/>
    <s v="A1450T"/>
    <x v="9"/>
    <n v="36"/>
    <n v="10"/>
    <n v="101600383"/>
    <s v="CTTCTATTGGCTGCAGCATAGGCCAGAGGCAGCTGCTGTGCCTGGGCAGG"/>
    <s v="CTCTGCTTCGGAAATCCAAGATCCTGGTCCTGGATGAGGCCACTGCTGCG"/>
  </r>
  <r>
    <x v="2"/>
    <m/>
    <s v="421C&gt;A"/>
    <m/>
    <x v="10"/>
    <n v="36"/>
    <n v="4"/>
    <n v="89271347"/>
    <s v="TTTTTCATGATTCGTCATAGTTGTTGCAAGCCGAAGAGCTGCTGAGAACT"/>
    <s v="TAAGTTTTCTCTCACCGTCAGAGTGCCCATCACAACATCATCCTTAAGGC"/>
  </r>
  <r>
    <x v="2"/>
    <m/>
    <m/>
    <s v="Q126X"/>
    <x v="11"/>
    <n v="36"/>
    <n v="4"/>
    <n v="89271981"/>
    <s v="CCATATAGAAACAGAGGAAACAGAAAATGCAAACCCACTAATACTTACTT"/>
    <s v="TACCACGTAACCTGAATTACATTTGAAATTGGCAGGTCGCGGTGCTCCAT"/>
  </r>
  <r>
    <x v="3"/>
    <s v="*2A"/>
    <m/>
    <m/>
    <x v="12"/>
    <n v="36"/>
    <n v="15"/>
    <n v="72800038"/>
    <s v="CACCCGTTGCAGCAGGATAGCCAGGAAGAGAAAGACCTCCCAGCGGGCAA"/>
    <s v="GGTCTCACCGATACACTTCCGCTTGCCCATGCCAAAGATAATCACCTTCT"/>
  </r>
  <r>
    <x v="3"/>
    <s v="*4"/>
    <s v="2453C&gt;A"/>
    <m/>
    <x v="13"/>
    <n v="36"/>
    <n v="15"/>
    <n v="72800040"/>
    <s v="CCCGTTGCAGCAGGATAGCCAGGAAGAGAAAGACCTCCCAGCGGGCAATG"/>
    <s v="TCTCACCGATACACTTCCGCTTGCCCATGCCAAAGATAATCACCTTCTCA"/>
  </r>
  <r>
    <x v="3"/>
    <s v="*3"/>
    <s v="3205T&gt;C"/>
    <m/>
    <x v="14"/>
    <n v="36"/>
    <n v="15"/>
    <n v="72799288"/>
    <s v="GACACAAGTCCCCAGCCCCTCCAGGACAGCAATAAGGGTCTTACAAGGCC"/>
    <s v="GAAGGCAGCCCTGTTTGTTCCTGCCTGCAGGAAGGGCAGAGGAATGTGAT"/>
  </r>
  <r>
    <x v="3"/>
    <s v="*6"/>
    <s v="1636G&gt;T"/>
    <m/>
    <x v="15"/>
    <n v="36"/>
    <n v="15"/>
    <n v="72800857"/>
    <s v="CCTAGCTCCTCTTGGATCTTTCTCTGTACCCTGGGGTTCATCACCAAATA"/>
    <s v="ATGAGGCTCCAGGAGATAGCAGTTGTGACTGTGTCAAACCCTGGACAGGG"/>
  </r>
  <r>
    <x v="3"/>
    <s v="*5"/>
    <s v="2461C&gt;A"/>
    <m/>
    <x v="11"/>
    <n v="36"/>
    <n v="15"/>
    <n v="72800044"/>
    <s v="TTGCAGCAGGATAGCCAGGAAGAGAAAGACCTCCCAGCGGGCAATGGTCT"/>
    <s v="ACCGATACACTTCCGCTTGCCCATGCCAAAGATAATCACCTTCTCACTTA"/>
  </r>
  <r>
    <x v="3"/>
    <s v="*8"/>
    <s v="2414T&gt;A"/>
    <m/>
    <x v="11"/>
    <n v="36"/>
    <n v="15"/>
    <n v="72800079"/>
    <s v="AGCGGGCAATGGTCTCACCGATACACTTCCGCTTGCCCATGCCAAAGATA"/>
    <s v="TCACCTTCTCACTTAACACCTTGTCGATAGCACCATCAGGGGTGAGAAAC"/>
  </r>
  <r>
    <x v="3"/>
    <s v="*7"/>
    <s v="2346_2347insT"/>
    <m/>
    <x v="11"/>
    <n v="36"/>
    <n v="15"/>
    <n v="72800148"/>
    <s v="CCTTGTCGATAGCACCATCAGGGGTGAGAAACCGTTCAGGTAGGAACTCA"/>
    <s v="ATGGGTTGACCCATAGCTTCCTGTAACCAGAGGGAGACAGCTGAAGTGGC"/>
  </r>
  <r>
    <x v="4"/>
    <s v="*1K"/>
    <s v="-729C&gt;T"/>
    <m/>
    <x v="16"/>
    <n v="36"/>
    <n v="15"/>
    <n v="72828404"/>
    <s v="TGGGGACAGAAAGACGGGGAGCCTGGGCTAGGTGTAGGGGTCCTGAGTTC"/>
    <s v="GGGCTTTGCTACCCAGCTCTTGACTTCTGTTTCCCGATTTTAAATGAGCA"/>
  </r>
  <r>
    <x v="4"/>
    <s v="*1C"/>
    <m/>
    <m/>
    <x v="17"/>
    <n v="36"/>
    <n v="15"/>
    <n v="72825273"/>
    <s v="AGGCTGGAGTGCAGTGGTGCGATCTTGGCTCACCGCAACCTCCGCCTCTC"/>
    <s v="GATTCAAGCAATTGTCATGCCCCAGCTTCCCGAGTAGCTGGAATTACAGG"/>
  </r>
  <r>
    <x v="4"/>
    <s v="*1F"/>
    <s v="-163C&gt;A"/>
    <m/>
    <x v="18"/>
    <n v="36"/>
    <n v="15"/>
    <n v="72828970"/>
    <s v="CCTTTCCAGCTCTCAGATTCTGTGATGCTCAAAGGGTGAGCTCTGTGGGC"/>
    <s v="CAGGACGCATGGTAGATGGAGCTTAGTCTTTCTGGTATCCAGCTGGGAGC"/>
  </r>
  <r>
    <x v="4"/>
    <s v="*7"/>
    <s v="3534G&gt;A"/>
    <m/>
    <x v="19"/>
    <n v="36"/>
    <n v="15"/>
    <n v="72832665"/>
    <s v="CCCAAGAAATGCTGTGTCTTCGTAAACCAGTGGCAGGTCAACCATGACCC"/>
    <s v="TGAGTACATACCCCTCACGAAAAAATGTGTGCAGGTTCAGCAGTCAGGAA"/>
  </r>
  <r>
    <x v="5"/>
    <s v="*2"/>
    <m/>
    <m/>
    <x v="20"/>
    <n v="36"/>
    <n v="19"/>
    <n v="46046373"/>
    <s v="CTTCTCCTGCCCCCGCACTCGGGGTCCCCTGCTCACCGCCAGTGCCCCGG"/>
    <s v="GGGCGTCGATGAGGAAGCCCGCCTCCTCCTGGATGCGCTCCTCGATGCCT"/>
  </r>
  <r>
    <x v="5"/>
    <s v="*9 "/>
    <s v="-48T&gt;G"/>
    <m/>
    <x v="21"/>
    <n v="36"/>
    <n v="19"/>
    <n v="46048219"/>
    <s v="CATGGTGGTAGTGGGATGATAGATGGTGACGGCTGGGGTGGTTTGCCTTT"/>
    <s v="TACTGCCTGAAAAAGAGGGATGGACTTTGGCTGATTACATAATTACCTCA"/>
  </r>
  <r>
    <x v="5"/>
    <s v="*17"/>
    <m/>
    <m/>
    <x v="22"/>
    <n v="36"/>
    <n v="19"/>
    <n v="46043107"/>
    <s v="CCGAAACTTGGTGTCCTTTTTGACTCTGCGGGCCAAACTCATGGGGATCA"/>
    <s v="GTCTCCAAATCTTTGGATCTCGTGGATCACTGCCTCCATGTAGGGCATCT"/>
  </r>
  <r>
    <x v="5"/>
    <s v="*8"/>
    <s v="6600G&gt;T"/>
    <m/>
    <x v="23"/>
    <n v="36"/>
    <n v="19"/>
    <n v="46041572"/>
    <s v="GCACCGGCACAGCCCTCGCTCAGCGGGGCAGGAAGCTCATGGTGTAGTTT"/>
    <s v="GTGGGATCGTGGCAAAGCCCACGTGTTTGGGGGACACGTCAATGTCCTTA"/>
  </r>
  <r>
    <x v="5"/>
    <s v="*6"/>
    <m/>
    <m/>
    <x v="24"/>
    <n v="36"/>
    <n v="19"/>
    <n v="46046469"/>
    <s v="TGCCTCGCTTGCCCACCCCGAAGTCCCGCAGGGTGGCGATGGAGAAGCGC"/>
    <s v="GGAGCTGCTTGGCGCGCTCCCCGTTGCTGAATACCACGCCTGGGGAGGTG"/>
  </r>
  <r>
    <x v="5"/>
    <s v="*7"/>
    <s v="6558T&gt;C"/>
    <m/>
    <x v="25"/>
    <n v="36"/>
    <n v="19"/>
    <n v="46041614"/>
    <s v="TGTAGTTTCGTGGGATCGTGGCAAAGCCCACGTGTTTGGGGGACACGTCA"/>
    <s v="TGTCCTTAGGTGACTGGGAGGACTTGAGGCGGAAGTTCTGCATGACGGTG"/>
  </r>
  <r>
    <x v="5"/>
    <s v="*5"/>
    <s v="6582G&gt;T"/>
    <m/>
    <x v="26"/>
    <n v="36"/>
    <n v="19"/>
    <n v="46041590"/>
    <s v="CTCAGCGGGGCAGGAAGCTCATGGTGTAGTTTCGTGGGATCGTGGCAAAG"/>
    <s v="CCACGTGTTTGGGGGACACGTCAATGTCCTTAGGTGACTGGGAGGACTTG"/>
  </r>
  <r>
    <x v="5"/>
    <s v="*11"/>
    <s v="3391T&gt;C"/>
    <m/>
    <x v="27"/>
    <n v="36"/>
    <n v="19"/>
    <n v="46044781"/>
    <s v="CAACTGAAAGGCCTGTTGCTGTGGTCCTGGCAGGTGTTTCATCACCGAAG"/>
    <s v="GAACATCTCATAGAGCTGGGGTTGCAGAGAGAGGATGGGAAGGGAAGGAC"/>
  </r>
  <r>
    <x v="5"/>
    <s v="*20"/>
    <s v="2141_2142delAA"/>
    <m/>
    <x v="28"/>
    <n v="36"/>
    <n v="19"/>
    <n v="46046280"/>
    <s v="ctttggggaccgctttgactataaggaca"/>
    <s v="gagttcctgTCACTGTTGC"/>
  </r>
  <r>
    <x v="5"/>
    <s v="*12"/>
    <m/>
    <s v="exons 1-2 of CYP2A7 origin; exons 3-9 of CYP2A6 origin"/>
    <x v="11"/>
    <n v="36"/>
    <n v="19"/>
    <m/>
    <m/>
    <m/>
  </r>
  <r>
    <x v="5"/>
    <s v="*1X2a"/>
    <m/>
    <s v="Breakpoint at intron 8 - 3'-UTR"/>
    <x v="11"/>
    <n v="36"/>
    <n v="19"/>
    <m/>
    <m/>
    <m/>
  </r>
  <r>
    <x v="5"/>
    <s v="*1X2b"/>
    <m/>
    <s v="Breakpoint at 5.2 - 5.6 kb downstream from stop codon"/>
    <x v="11"/>
    <n v="36"/>
    <n v="19"/>
    <m/>
    <m/>
    <m/>
  </r>
  <r>
    <x v="5"/>
    <s v="*4"/>
    <s v="gene deletion"/>
    <m/>
    <x v="11"/>
    <n v="36"/>
    <n v="19"/>
    <m/>
    <m/>
    <m/>
  </r>
  <r>
    <x v="6"/>
    <s v="*16"/>
    <m/>
    <m/>
    <x v="29"/>
    <n v="36"/>
    <n v="19"/>
    <n v="46210061"/>
    <s v="AATGAGATTCATTGGTCTTCTTTTCTGTACAGAGAGAGTCTACAGGGAGA"/>
    <s v="TGAACAGGTGATTGGCCCACATCGCCCTCCAGAGCTTCATGACCGAGCCA"/>
  </r>
  <r>
    <x v="6"/>
    <s v="*28"/>
    <m/>
    <m/>
    <x v="30"/>
    <n v="36"/>
    <n v="19"/>
    <n v="46210210"/>
    <s v="ACCTTCTCCCCATGGGTGTGCCCCACATTGTCACCCAACACACCAGCTTC"/>
    <s v="GAGGGTACATCATCCCCAAGGTAAGACCGGCTGGAACCCCATAGCCCTCC"/>
  </r>
  <r>
    <x v="6"/>
    <s v="*6"/>
    <s v="15631G&gt;T"/>
    <m/>
    <x v="31"/>
    <n v="36"/>
    <n v="19"/>
    <n v="46204681"/>
    <s v="ACCTGCTGCTTCTTCCTAGGGGCCCTCATGGACCCCACCTTCCTCTTCCA"/>
    <s v="TCCATTACCGCCAACATCATCTGCTCCATCGTCTTTGGAAAACGATTCCA"/>
  </r>
  <r>
    <x v="6"/>
    <s v="*2"/>
    <s v="64C&gt;T"/>
    <m/>
    <x v="32"/>
    <n v="36"/>
    <n v="19"/>
    <n v="46189114"/>
    <s v="TCCTCCTCTTCCTTGCACTCCTCACAGGACTCTTGCTACTCCTGGTTCAG"/>
    <s v="GCCACCCTAACACCCATGACCGCCTCCCACCAGGGCCCCGCCCTCTGCCC"/>
  </r>
  <r>
    <x v="6"/>
    <s v="*8"/>
    <s v="13072A&gt;G"/>
    <m/>
    <x v="33"/>
    <n v="36"/>
    <n v="19"/>
    <n v="46202122"/>
    <s v="AGGTGCTTCGGCGATTCTCTGTGACCACTATGAGGGACTTCGGGATGGGA"/>
    <s v="AGCGGAGTGTGGAGGAGCGGATTCAGGAGGAGGCTCAGTGTCTGATAGAG"/>
  </r>
  <r>
    <x v="6"/>
    <s v="*4"/>
    <m/>
    <m/>
    <x v="34"/>
    <n v="36"/>
    <n v="19"/>
    <n v="46207103"/>
    <s v="TGGCCACAGTGTGGAGAAGCACCGTGAAACCCTGGACCCCAGCGCCCCCA"/>
    <s v="GGACCTCATCGACACCTACCTGCTCCACATGGAAAAAGTGGGGTCTGGGA"/>
  </r>
  <r>
    <x v="7"/>
    <s v="*17"/>
    <s v="-806C&gt;T"/>
    <m/>
    <x v="35"/>
    <m/>
    <m/>
    <m/>
    <m/>
    <m/>
  </r>
  <r>
    <x v="7"/>
    <s v="*4"/>
    <m/>
    <m/>
    <x v="36"/>
    <n v="36"/>
    <n v="10"/>
    <n v="96512453"/>
    <s v="AAGCTTGGAGTGCAAGCTCACGGTTGTCTTAACAAGAGGAGAAGGCTTCA"/>
    <s v="TGGATCCTTTTGTGGTCCTTGTGCTCTGTCTCTCATGTTTGCTTCTCCTT"/>
  </r>
  <r>
    <x v="7"/>
    <s v="*17(3SNPhap)"/>
    <m/>
    <m/>
    <x v="37"/>
    <n v="36"/>
    <n v="10"/>
    <n v="96592613"/>
    <s v="TTCTTACTTGTGTCTTGTCAGCTAAAGTCCAGGAAGAGATTGAACGTGTC"/>
    <s v="TTGGCAGAAACCGGAGCCCCTGCATGCAGGACAGGGGCCACATGCCCTAC"/>
  </r>
  <r>
    <x v="7"/>
    <s v="*8"/>
    <m/>
    <m/>
    <x v="38"/>
    <n v="36"/>
    <n v="10"/>
    <n v="96525163"/>
    <s v="TAGTTTCGTTTCTCTTCCTGTTAGGAATCGTTTTCAGCAATGGAAAGAGA"/>
    <s v="GGAAGGAGATCCGGCGTTTCTCCCTCATGACGCTGCGGAATTTTGGGATG"/>
  </r>
  <r>
    <x v="7"/>
    <s v="*2"/>
    <s v="80161A&gt;G"/>
    <m/>
    <x v="39"/>
    <n v="36"/>
    <n v="10"/>
    <n v="96531606"/>
    <s v="GTTTTCTCTTAGATATGCAATAATTTTCCCACTATCATTGATTATTTCCC"/>
    <s v="GGAACCCATAACAAATTACTTAAAAACCTTGCTTTTATGGAAAGTGATAT"/>
  </r>
  <r>
    <x v="7"/>
    <s v="*3"/>
    <s v="17948G&gt;A"/>
    <m/>
    <x v="40"/>
    <n v="36"/>
    <n v="10"/>
    <n v="96530400"/>
    <s v="AACTTGATGGAAAAATTGAATGAAAACATCAGGATTGTAAGCACCCCCTG"/>
    <s v="ATCCAGGTAAGGCCAAGTTTTTTGCTTCCTGAGAAACCACTTACAGTCTT"/>
  </r>
  <r>
    <x v="7"/>
    <s v="*5"/>
    <s v="90033C&gt;T"/>
    <m/>
    <x v="41"/>
    <n v="36"/>
    <n v="10"/>
    <n v="96602485"/>
    <s v="AGTTACACATGAGGAGTAACTTCTCCCTATGTTTGTTATTTTCAGGAAAA"/>
    <s v="GGATTTGTGTGGGAGAGGGCCTGGCCCGCATGGAGCTGTTTTTATTCCTG"/>
  </r>
  <r>
    <x v="7"/>
    <s v="*12"/>
    <s v="90209A&gt;C"/>
    <m/>
    <x v="42"/>
    <n v="36"/>
    <n v="10"/>
    <n v="96602661"/>
    <s v="GGATTTGCTTCTGTCCCGCCCTTCTATCAGCTGTGCTTCATTCCTGTCTG"/>
    <s v="AGAAGCACAGATGGTCTGGCTGCTCCTGTGCTGTCCCTGCAGCTCTCTTT"/>
  </r>
  <r>
    <x v="7"/>
    <s v="*6"/>
    <m/>
    <s v="R132Q"/>
    <x v="11"/>
    <n v="36"/>
    <n v="10"/>
    <n v="96525200"/>
    <s v="CAATGGAAAGAGATGGAAGGAGATCCGGCGTTTCTCCCTCATGACGCTGC"/>
    <s v="GAATTTTGGGATGGGGAAGAGGAGCATTGAGGACCGTGTTCAAGAGGAAG"/>
  </r>
  <r>
    <x v="7"/>
    <s v="*7"/>
    <s v="(19294T&gt;A)"/>
    <m/>
    <x v="11"/>
    <n v="36"/>
    <n v="10"/>
    <n v="96531746"/>
    <s v="CAACAACCCTCGGGACTTTATTGATTGCTTCCTGATCAAAATGGAGAAGG"/>
    <s v="AAAATGTTAACAAAAGCTTAGTTATGTGACTGCTTGCGTATTTGTGATTC"/>
  </r>
  <r>
    <x v="8"/>
    <s v="*3"/>
    <m/>
    <s v="K399R"/>
    <x v="43"/>
    <n v="36"/>
    <n v="10"/>
    <n v="96788739"/>
    <s v="TCTTATCTAGAAAGTGGCCAGGGTCAAAGATATTTGGATTAGGAAATTCT"/>
    <s v="TGTCATCATGTAGCACGGAAGTCAGTAATGCCATTATGGTTGTGCCCTGG"/>
  </r>
  <r>
    <x v="8"/>
    <s v="*4"/>
    <m/>
    <s v="I264M"/>
    <x v="44"/>
    <n v="36"/>
    <n v="10"/>
    <n v="96808109"/>
    <s v="CTGATCTGTTGCTAATATCTTACCTGCTCCATTTTGATCAGGAAGCAATC"/>
    <s v="ATAAAGTCCCGAGGATTGTTAACATCCAGTGATGCTTGGTGTTCTTTTAC"/>
  </r>
  <r>
    <x v="8"/>
    <s v="*3"/>
    <m/>
    <s v="R139K"/>
    <x v="45"/>
    <n v="36"/>
    <n v="10"/>
    <n v="96817020"/>
    <s v="ACTCCTCCACAAGGCAGTGAGCTTCCTCTTGAACACGGTCCTCAATGCTC"/>
    <s v="TCTTCCCCATCCCAAAATTCCGCAAGGTTGTGAGGGAGAAACGCCGGATC"/>
  </r>
  <r>
    <x v="8"/>
    <s v="*2"/>
    <m/>
    <s v="I269F"/>
    <x v="46"/>
    <n v="36"/>
    <n v="10"/>
    <n v="96808096"/>
    <s v="AGAAATCAAAATACTGATCTGTTGCTAATATCTTACCTGCTCCATTTTGA"/>
    <s v="CAGGAAGCAATCGATAAAGTCCCGAGGATTGTTAACATCCAGTGATGCTT"/>
  </r>
  <r>
    <x v="8"/>
    <s v="*5"/>
    <s v="2189delA"/>
    <m/>
    <x v="11"/>
    <n v="36"/>
    <n v="10"/>
    <n v="96816965"/>
    <s v="GTAACTGTTAAGGTCAATGACGCAGAGTAGAGTCACCCACCCTTGGTTTT"/>
    <s v="CTCAACTCCTCCACAAGGCAGTGAGCTTCCTCTTGAACACGGTCCTCAAT"/>
  </r>
  <r>
    <x v="8"/>
    <s v="*7"/>
    <m/>
    <m/>
    <x v="11"/>
    <n v="36"/>
    <n v="10"/>
    <n v="96814633"/>
    <s v="ATTGAATCTTTTCATCAGGGTGAGAAAATTCTGATCTTTATAATCAAATC"/>
    <s v="TTTCTGGAAAACAACGGAGCAGATCACATTGCAGGGAGCACAGCCCAGGA"/>
  </r>
  <r>
    <x v="8"/>
    <s v="*8"/>
    <m/>
    <m/>
    <x v="11"/>
    <n v="36"/>
    <n v="10"/>
    <n v="96814633"/>
    <s v="ATTGAATCTTTTCATCAGGGTGAGAAAATTCTGATCTTTATAATCAAATC"/>
    <s v="TTTCTGGAAAACAACGGAGCAGATCACATTGCAGGGAGCACAGCCCAGGA"/>
  </r>
  <r>
    <x v="9"/>
    <s v="*3"/>
    <m/>
    <m/>
    <x v="47"/>
    <n v="36"/>
    <n v="10"/>
    <n v="96731043"/>
    <s v="GGAGCCACATGCCCTACACAGATGCTGTGGTGCACGAGGTCCAGAGATAC"/>
    <s v="TTGACCTTCTCCCCACCAGCCTGCCCCATGCAGTGACCTGTGACATTAAA"/>
  </r>
  <r>
    <x v="9"/>
    <s v="*9"/>
    <m/>
    <m/>
    <x v="48"/>
    <n v="36"/>
    <n v="10"/>
    <n v="96698964"/>
    <s v="TAAAAACGTTGCTTTTATGAAAAGTTATATTTTGGAAAAAGTAAAAGAAC"/>
    <s v="CCAAGAATCAATGGACATGAACAACCCTCAGGACTTTATTGATTGCTTCC"/>
  </r>
  <r>
    <x v="9"/>
    <s v="*11"/>
    <m/>
    <m/>
    <x v="49"/>
    <n v="36"/>
    <n v="10"/>
    <n v="96730971"/>
    <s v="TCTTATCAGCTAAAGTCCAGGAAGAGATTGAACGTGTGATTGGCAGAAAC"/>
    <s v="GGAGCCCCTGCATGCAAGACAGGAGCCACATGCCCTACACAGATGCTGTG"/>
  </r>
  <r>
    <x v="9"/>
    <s v="*5"/>
    <s v="42619C&gt;G"/>
    <m/>
    <x v="50"/>
    <n v="36"/>
    <n v="10"/>
    <n v="96731048"/>
    <s v="CACATGCCCTACACAGATGCTGTGGTGCACGAGGTCCAGAGATACATTGA"/>
    <s v="CTTCTCCCCACCAGCCTGCCCCATGCAGTGACCTGTGACATTAAATTCAG"/>
  </r>
  <r>
    <x v="9"/>
    <s v="*8"/>
    <m/>
    <m/>
    <x v="51"/>
    <n v="36"/>
    <n v="10"/>
    <n v="96692056"/>
    <s v="TTTTGGGATGGGGAAGAGGAGCATTGAGGACCGTGTTCAAGAGGAAGCCC"/>
    <s v="CTGCCTTGTGGAGGAGTTGAGAAAAACCAAGGGTGGGTGACCCTACTCCA"/>
  </r>
  <r>
    <x v="9"/>
    <s v="*10"/>
    <m/>
    <m/>
    <x v="52"/>
    <n v="36"/>
    <n v="10"/>
    <n v="96699027"/>
    <s v="GGACATGAACAACCCTCAGGACTTTATTGATTGCTTCCTGATGAAAATGG"/>
    <s v="GAAGGTAAAATGTAAACAAAAGCTTAGTTATGTGACTGCTTGTGAATTTG"/>
  </r>
  <r>
    <x v="9"/>
    <s v="*12"/>
    <s v="50338C&gt;T"/>
    <m/>
    <x v="53"/>
    <n v="36"/>
    <n v="10"/>
    <n v="96738767"/>
    <s v="TTGTCAATGGATTTGCCTCTGTGCCGCCCTTCTACCAGCTGTGCTTCATT"/>
    <s v="CTGTCTGAAGAAGAGCAGATGGCCTGGCTGCTGCTGTGCAGTCCCTGCAG"/>
  </r>
  <r>
    <x v="9"/>
    <s v="*2"/>
    <m/>
    <m/>
    <x v="54"/>
    <n v="36"/>
    <n v="10"/>
    <n v="96692037"/>
    <s v="CCCTCATGACGCTGCGGAATTTTGGGATGGGGAAGAGGAGCATTGAGGAC"/>
    <s v="GTGTTCAAGAGGAAGCCCGCTGCCTTGTGGAGGAGTTGAGAAAAACCAAG"/>
  </r>
  <r>
    <x v="9"/>
    <s v="*4"/>
    <s v="42615T&gt;C"/>
    <m/>
    <x v="55"/>
    <n v="36"/>
    <n v="10"/>
    <n v="96731044"/>
    <s v="GAGCCACATGCCCTACACAGATGCTGTGGTGCACGAGGTCCAGAGATACA"/>
    <s v="TGACCTTCTCCCCACCAGCCTGCCCCATGCAGTGACCTGTGACATTAAAT"/>
  </r>
  <r>
    <x v="9"/>
    <s v="*13"/>
    <s v="3276t&gt;c"/>
    <m/>
    <x v="11"/>
    <n v="36"/>
    <n v="10"/>
    <n v="96691705"/>
    <s v="CATAGTGGTGCTGCATGGATATGAAGCAGTGAAGGAAGCCCTGATTGATC"/>
    <s v="TGGAGAGGAGTTTTCTGGAAGAGGCATTTTCCCACTGGCTGAAAGAGCTA"/>
  </r>
  <r>
    <x v="9"/>
    <s v="*15"/>
    <s v="9100c&gt;a"/>
    <m/>
    <x v="11"/>
    <n v="36"/>
    <n v="10"/>
    <n v="96697529"/>
    <s v="TTATATCTAAAGTTTAATAGTATTTTAAATTGTTTCTAATTATTTAGCCT"/>
    <s v="ACCCTGTGATCCCACTTTCATCCTGGGCTGTGCTCCCTGCAATGTGATCT"/>
  </r>
  <r>
    <x v="9"/>
    <s v="*25"/>
    <s v="3531_3540delAGAAATGGAA)"/>
    <m/>
    <x v="11"/>
    <n v="36"/>
    <n v="10"/>
    <m/>
    <s v="TCGTTTCTCTTCCTGTTAGGAATTGTTTTCAGCAATGGAA"/>
    <s v="GGAGATCCGGCGTTTCTCCCTCATGACGCTGCGGAATTTTGGGAT"/>
  </r>
  <r>
    <x v="9"/>
    <s v="*6"/>
    <m/>
    <m/>
    <x v="56"/>
    <n v="36"/>
    <n v="10"/>
    <n v="96699029"/>
    <m/>
    <s v="ACATGAACAACCCTCAGGACTTTATTGATTGCTTCCTGATGAAAATGGAG"/>
  </r>
  <r>
    <x v="10"/>
    <s v="*10"/>
    <s v="100C&gt;T"/>
    <m/>
    <x v="57"/>
    <n v="36"/>
    <n v="22"/>
    <n v="40856638"/>
    <s v="GTCCACATGCAGCAGGTTGCCCAGCCCGGGCAGTGGCAGGGGGCCTGGTG"/>
    <s v="GTAGCGTGCAGCCCAGCGTTGGCGCCGGTGCATCAGGTCCACCAGGAGCA"/>
  </r>
  <r>
    <x v="10"/>
    <s v="*2A"/>
    <m/>
    <m/>
    <x v="58"/>
    <n v="36"/>
    <n v="22"/>
    <n v="40858326"/>
    <s v="ATGAGCCACCGCACCCAATCCCAGCTAATTTTGTATTTTTTGTAGAGACC"/>
    <s v="GGTTCTTCCAAGTTGTCCAGGCTGGTCTTGAATTCCTGGGGTGAAGCGAT"/>
  </r>
  <r>
    <x v="10"/>
    <s v="*2"/>
    <m/>
    <s v="S486T"/>
    <x v="59"/>
    <n v="36"/>
    <n v="22"/>
    <n v="40852557"/>
    <s v="TAGGTACCCCATTCTAGCGGGGCACAGCACAAAGCTCATAGGGGGATGGG"/>
    <s v="TCACCAGGAAAGCAAAGACACCATGGTGGCTGGGCCGGGGCTGTCCAGTG"/>
  </r>
  <r>
    <x v="10"/>
    <s v="*17"/>
    <s v="1023C&gt;T"/>
    <m/>
    <x v="60"/>
    <n v="36"/>
    <n v="22"/>
    <n v="40855716"/>
    <s v="GTCCCCACCGCTGCTTGCCTTGGGAACGCGGCCCGAAACCCAGGATCTGG"/>
    <s v="TGATGGGCACAGGCGGGCGGTCGGCGGTGTCCTCGCCGTGGGTCACCAGC"/>
  </r>
  <r>
    <x v="10"/>
    <s v="*41"/>
    <s v="2988G&gt;A"/>
    <m/>
    <x v="61"/>
    <n v="36"/>
    <n v="22"/>
    <n v="40853749"/>
    <s v="TGGAGCCCCGGGTGTCCCAGCAAAGTTCATGGGCCCCCGCCTGTACCCTT"/>
    <s v="CTCCCTCGGCCCCTGCACTGTTTCCCAGATGGGCTCACGCTGCACATCCG"/>
  </r>
  <r>
    <x v="10"/>
    <s v="*4"/>
    <s v="1846G&gt;A"/>
    <m/>
    <x v="62"/>
    <n v="36"/>
    <n v="22"/>
    <n v="40854891"/>
    <s v="CACGTTGCTCACGGCTTTGTCCAAGAGACCGTTGGGGCGAAAGGGGCGTC"/>
    <s v="TGGGGGTGGGAGATGCGGGTAAGGGGTCGCCTTCCCCGTCCCCCGCCTTC"/>
  </r>
  <r>
    <x v="10"/>
    <s v="*7"/>
    <s v="2935A&gt;C"/>
    <m/>
    <x v="63"/>
    <n v="36"/>
    <n v="22"/>
    <n v="40853802"/>
    <s v="CCCTCGGCCCCTGCACTGTTTCCCAGATGGGCTCACGCTGCACATCCGGA"/>
    <s v="GTAGGATCATGAGCAGGAGGCCCCAGGCCAGCGTGGTCGAGGTGGTCACC"/>
  </r>
  <r>
    <x v="10"/>
    <s v="*12"/>
    <s v="124G&gt;A;"/>
    <m/>
    <x v="64"/>
    <n v="36"/>
    <n v="22"/>
    <n v="40856614"/>
    <s v="GAAGCAGTATGGTGTGTTCTGGAAGTCCACATGCAGCAGGTTGCCCAGCC"/>
    <s v="GGGCAGTGGCAGGGGGCCTGGTGGGTAGCGTGCAGCCCAGCGTTGGCGCC"/>
  </r>
  <r>
    <x v="10"/>
    <s v="*3"/>
    <s v="2549A&gt;del"/>
    <m/>
    <x v="65"/>
    <n v="36"/>
    <n v="22"/>
    <n v="40854188"/>
    <s v="GAAGGCCTCAGTCAGGTCTCGGGGGGGCTGGGCTGGGTCCCAGGTCATCC"/>
    <s v="GTGCTCAGTTAGCAGCTCATCCAGCTGGGTCAGGAAAGCCTTTTGGAAGC"/>
  </r>
  <r>
    <x v="10"/>
    <s v="*14"/>
    <s v="1758G&gt;A;"/>
    <m/>
    <x v="66"/>
    <n v="36"/>
    <n v="22"/>
    <n v="40854979"/>
    <s v="GTCCCCCGCCTTCCCAGTTCCCGCTTTGTGCCCTTCTGCCCATCACCCAC"/>
    <s v="GGAGTGGTTGGCGAAGGCGGCACAAAGGCAGGCGGCCTCCTCGGTCACCC"/>
  </r>
  <r>
    <x v="10"/>
    <s v="*11"/>
    <s v="883G&gt;C"/>
    <m/>
    <x v="67"/>
    <n v="36"/>
    <n v="22"/>
    <n v="40855856"/>
    <s v="GGCGTCCAGGCCAGCTGCAGGCTGAACACGTCCCCGAAGCGGCGCCGCAA"/>
    <s v="TGCAGAGGGAGGGTCAGGGCCTCTTGTCAAGCCAGGATCCCCCCAGACTA"/>
  </r>
  <r>
    <x v="10"/>
    <s v="*8"/>
    <s v="1758G&gt;T"/>
    <m/>
    <x v="68"/>
    <n v="36"/>
    <n v="22"/>
    <n v="40854979"/>
    <s v="GTCCCCCGCCTTCCCAGTTCCCGCTTTGTGCCCTTCTGCCCATCACCCAC"/>
    <s v="GGAGTGGTTGGCGAAGGCGGCACAAAGGCAGGCGGCCTCCTCGGTCACCC"/>
  </r>
  <r>
    <x v="10"/>
    <s v="*9"/>
    <s v="2613-2615delAGA"/>
    <m/>
    <x v="69"/>
    <n v="36"/>
    <n v="22"/>
    <s v="40848676 - 40848678"/>
    <s v="TGAGGCCTTCCTGGCAGAGATGGAG"/>
    <s v="GTGAGAGTGGCTGCCACGGTGGGGG"/>
  </r>
  <r>
    <x v="10"/>
    <s v="*15 "/>
    <s v="137-138insT (frameshift)"/>
    <m/>
    <x v="11"/>
    <n v="36"/>
    <n v="22"/>
    <m/>
    <s v="caccaggccccctgccactgcccgggctgggcaaccT"/>
    <s v="Gctgcatgtggacttccagaacacaccatact"/>
  </r>
  <r>
    <x v="10"/>
    <s v="*18"/>
    <s v="4125_4133dupGTGCCCACT"/>
    <m/>
    <x v="11"/>
    <n v="36"/>
    <n v="22"/>
    <m/>
    <s v="tcctcttcttcacctccctgctgcagcacttcagcttctcgGTGCCCACT"/>
    <s v="ggacagccccggcccagCCACCATGGT"/>
  </r>
  <r>
    <x v="10"/>
    <s v="*19"/>
    <s v="2539_2542delAACT"/>
    <m/>
    <x v="11"/>
    <n v="36"/>
    <n v="22"/>
    <m/>
    <s v="ttccaaaaggctttcctgacccagctggatgagctgct"/>
    <s v="gagcacaggatgacctgggacccagcccagcccccccgagacctgactga"/>
  </r>
  <r>
    <x v="10"/>
    <s v="*20"/>
    <s v="1973_1974insG"/>
    <m/>
    <x v="11"/>
    <n v="36"/>
    <n v="22"/>
    <m/>
    <s v="AGGCTGCTGGACCTAGCTCAGGa"/>
    <s v="gGGACTGAAGGAGGAGTCGGGCTTTCT"/>
  </r>
  <r>
    <x v="10"/>
    <s v="*21"/>
    <s v="2573_2574insC"/>
    <m/>
    <x v="11"/>
    <n v="36"/>
    <n v="22"/>
    <s v="2573_2574insC"/>
    <s v="GATGACCTGGGACCCAGCCCAGC"/>
    <s v="CCCCCCGAGACCTGACTGAGGCCTTCC"/>
  </r>
  <r>
    <x v="10"/>
    <s v="*38"/>
    <s v="2587_2590delGACT"/>
    <m/>
    <x v="11"/>
    <n v="36"/>
    <n v="22"/>
    <s v="2587_2590delGACT"/>
    <s v="GATGACCTGGGACCCAGCCCAGCCCCCCCGAGACCT"/>
    <s v="GAGGCCTTCCTGGCAGAGATGGAGAAGGTGAGAGTGGCTGCCACGGTGGG"/>
  </r>
  <r>
    <x v="10"/>
    <s v="*40"/>
    <s v="1863_1864ins(TTT CGC CCC)2"/>
    <m/>
    <x v="11"/>
    <n v="36"/>
    <n v="22"/>
    <m/>
    <s v="AGGCGACCCCTTACCCGCATCTCCCACCCCCAGGACGCCCCTTTCGCCCc"/>
    <s v="aACGGTCTCTTGGACAAAGCCGTGAGCAACGTGATCG"/>
  </r>
  <r>
    <x v="10"/>
    <s v="*42"/>
    <s v="3259_3260insGT"/>
    <m/>
    <x v="11"/>
    <n v="36"/>
    <n v="22"/>
    <s v="3259_3260insGT"/>
    <s v="CACCACTGCCGTGATTCATGAGGT"/>
    <s v="GCAGCGCTTTGGGGACATCGTCCCCCTGGGTGTGACCCATATGACATCCC"/>
  </r>
  <r>
    <x v="10"/>
    <s v="*44"/>
    <s v="2950G&gt;C"/>
    <m/>
    <x v="11"/>
    <n v="36"/>
    <n v="22"/>
    <n v="40853787"/>
    <s v="GCCTGTACCCTTCCTCCCTCGGCCCCTGCACTGTTTCCCAGATGGGCTCA"/>
    <s v="GCTGCACATCCGGATGTAGGATCATGAGCAGGAGGCCCCAGGCCAGCGTG"/>
  </r>
  <r>
    <x v="10"/>
    <s v="*56"/>
    <s v="3201C&gt;T"/>
    <m/>
    <x v="11"/>
    <n v="36"/>
    <n v="22"/>
    <m/>
    <s v="GACGACGTGATAGGGCAGGTGCGG"/>
    <s v="GACCAGAGATGGGTGACCAGGCTCA"/>
  </r>
  <r>
    <x v="10"/>
    <s v="*6"/>
    <s v="1707T&gt;del"/>
    <m/>
    <x v="70"/>
    <n v="36"/>
    <n v="22"/>
    <n v="40855030"/>
    <m/>
    <s v="GGAGTGGTTGGCGAAGGCGGCACAAAGGCAGGCGGCCTCCTCGGTCACCC"/>
  </r>
  <r>
    <x v="10"/>
    <s v="*5"/>
    <s v="gene deletion"/>
    <m/>
    <x v="11"/>
    <n v="36"/>
    <n v="22"/>
    <s v="gene deletion"/>
    <m/>
    <m/>
  </r>
  <r>
    <x v="11"/>
    <s v="*2"/>
    <m/>
    <s v="R76H"/>
    <x v="11"/>
    <n v="36"/>
    <n v="10"/>
    <n v="135192024"/>
    <s v="GTTGGCCCAGCGCTTCGGGCCGGTGTTCACGCTGTACGTGGGCTCGCAGC"/>
    <s v="CATGGTGGTGATGCACGGCTACAAGGCGGTGAAGGAAGCGCTGCTGGACT"/>
  </r>
  <r>
    <x v="12"/>
    <s v="*2"/>
    <s v="15713T&gt;C"/>
    <m/>
    <x v="71"/>
    <n v="36"/>
    <n v="7"/>
    <n v="99203919"/>
    <s v="TTTAAGAGAGCAAGATAAATAAAAGGAAATAGTAGTCCACATACTTATTG"/>
    <s v="GAGAAAGAATGGATCCAAAAAATCAAATCTTAAAAGCTTCTTGGTGTTTT"/>
  </r>
  <r>
    <x v="12"/>
    <s v="*20"/>
    <s v="25889_25890insA"/>
    <m/>
    <x v="11"/>
    <n v="36"/>
    <n v="7"/>
    <s v="25889_25890insA"/>
    <s v="GGACTTCTTCAACCAGAAAAA"/>
    <s v="CCCGTTGTTCTAAAGGTTGA"/>
  </r>
  <r>
    <x v="12"/>
    <s v="*6"/>
    <m/>
    <m/>
    <x v="72"/>
    <n v="36"/>
    <n v="7"/>
    <n v="99201970"/>
    <m/>
    <s v="GAAACACTCTGGTTACCTTTGTGGGACTCAGTTTCTTTTGAATTCTGAGA"/>
  </r>
  <r>
    <x v="13"/>
    <s v="*6"/>
    <s v="14690G&gt;A"/>
    <m/>
    <x v="73"/>
    <n v="36"/>
    <n v="7"/>
    <n v="99100771"/>
    <s v="ATACTTATTGAGAGAAATAATGGATCTAAGAAACCAAATTTTAGGAACTT"/>
    <s v="TTAGTGCTCTCCACAAAGGGGTCTTGTGGATTGTTGAGAGAGTCGATGTT"/>
  </r>
  <r>
    <x v="13"/>
    <s v="*10"/>
    <s v="29753T&gt;C"/>
    <m/>
    <x v="74"/>
    <n v="36"/>
    <n v="7"/>
    <n v="99085708"/>
    <s v="AGAAGTTCTGAAGGACTCTGATTAGAGCAAGTTTCATGTTCATGAGAGCA"/>
    <s v="ACCTCATGCCAATGCAGTTTCTGGGTCCAGTTCCAAAGGGTGTGTATATG"/>
  </r>
  <r>
    <x v="13"/>
    <s v="*3"/>
    <s v="6986A&gt;G"/>
    <m/>
    <x v="75"/>
    <n v="36"/>
    <n v="7"/>
    <n v="99108475"/>
    <s v="CCAAGGCTTCATATGATGAAGGGTAATGTGGTCCAAACAGGGAAGAGATA"/>
    <s v="TGAAAGACAAAAGAGCTCTTTAAAGAGATTATGGTTAGAAATGACAGTAG"/>
  </r>
  <r>
    <x v="13"/>
    <s v="*5"/>
    <m/>
    <m/>
    <x v="76"/>
    <n v="36"/>
    <n v="7"/>
    <n v="99102509"/>
    <s v="TCCCCAGATTCATTCTTTACATTTCTAATTAAGACTCATCTTATTTTCAT"/>
    <s v="CCTCCTTGAGTTTTCCGCTGGTGAAGGTTGGAGACAGCAATGACCGTATT"/>
  </r>
  <r>
    <x v="13"/>
    <s v="*7"/>
    <m/>
    <m/>
    <x v="77"/>
    <n v="36"/>
    <n v="7"/>
    <n v="99088358"/>
    <s v="TTCTGTTTCTTTCCTTCCAGGCACCACCT"/>
    <s v="ACCTATGATGCCGTGGTACAGATGGAGTACCTTGACATGGT"/>
  </r>
  <r>
    <x v="14"/>
    <s v="*7 "/>
    <s v="295delTCAT"/>
    <m/>
    <x v="11"/>
    <n v="36"/>
    <n v="1"/>
    <m/>
    <s v="AGATGCCCCGTGTCAGAAGAGCTGTCCAACTAATCTTGATATTAAA"/>
    <s v="TCATCACAAGTATTGCAAACAAGGTAAATTCAGATTTAA"/>
  </r>
  <r>
    <x v="14"/>
    <s v="*9A"/>
    <m/>
    <s v="C29R"/>
    <x v="78"/>
    <n v="36"/>
    <n v="1"/>
    <n v="98121473"/>
    <s v="AGGATTTCTTTTCCAATGTTTCTTGTCTAATTTCTTGGCCGAAGTGGAAC"/>
    <s v="CAGAGTTGCATGAGTTTGTGTTCGAGGATTTAAAGCCAGGATACTCTAAA"/>
  </r>
  <r>
    <x v="14"/>
    <s v="*8"/>
    <m/>
    <s v="R235W"/>
    <x v="79"/>
    <n v="36"/>
    <n v="1"/>
    <n v="97929920"/>
    <s v="AAGGTCCTTCATTAGCTCAATCTCAAAATTCACTACATCATACGGCAGCC"/>
    <s v="GAACTGAGGAATTTCAGAAGTACTGAAAAGAAAGGAGAAAGAAAAACAGG"/>
  </r>
  <r>
    <x v="14"/>
    <s v="*9B"/>
    <s v="2657G&gt;A"/>
    <s v=" R886H"/>
    <x v="80"/>
    <n v="36"/>
    <n v="1"/>
    <n v="97336742"/>
    <s v="CTACATTTTGTTCTTTCAGTCTAATCTTGTTTTCTGCTATGATTTTCTTG"/>
    <s v="GCTGTTCCAGATAAGGTCCAAAACTTGGCAGTTTCTAAAAGGAAAACACA"/>
  </r>
  <r>
    <x v="14"/>
    <s v="*10"/>
    <s v="2983G&gt;T"/>
    <s v="V995F"/>
    <x v="81"/>
    <n v="36"/>
    <n v="1"/>
    <n v="97317215"/>
    <s v="ATAAGGTGTTGTCCTGGAAACCATTTTGATGCAGTCGACAATAGGGCAAA"/>
    <s v="ACTGAGACACAGAGTACAGCCTGTACAAGTGTCGGTTATGGTGGGCAGGT"/>
  </r>
  <r>
    <x v="15"/>
    <s v="*B "/>
    <m/>
    <s v="K172N"/>
    <x v="82"/>
    <n v="36"/>
    <n v="1"/>
    <m/>
    <m/>
    <m/>
  </r>
  <r>
    <x v="15"/>
    <s v="*X2"/>
    <m/>
    <m/>
    <x v="11"/>
    <n v="36"/>
    <n v="1"/>
    <s v="duplication"/>
    <m/>
    <m/>
  </r>
  <r>
    <x v="15"/>
    <s v="Null"/>
    <s v="gene deletion"/>
    <m/>
    <x v="11"/>
    <n v="36"/>
    <n v="1"/>
    <s v="gene deletion"/>
    <m/>
    <m/>
  </r>
  <r>
    <x v="16"/>
    <s v="*A_*B_*C_*D"/>
    <m/>
    <s v="V114A"/>
    <x v="83"/>
    <n v="36"/>
    <n v="11"/>
    <n v="67110155"/>
    <s v="GGCTGGGAGGGATGAGAGTAGGATGATACATGGTGGTGTCTGGCAGGAGG"/>
    <s v="GGGCAAGGATGACTATGTGAAGGCACTGCCCGGGCAACTGAAGCCTTTTG"/>
  </r>
  <r>
    <x v="16"/>
    <s v="*A_*B_*C_*D"/>
    <m/>
    <s v="V105I"/>
    <x v="84"/>
    <n v="36"/>
    <n v="11"/>
    <n v="67109265"/>
    <s v="CCCTGGTGGACATGGTGAATGACGGCGTGGAGGACCTCCGCTGCAAATAC"/>
    <s v="TCTCCCTCATCTACACCAACTATGTGAGCATCTGCACCAGGGTTGGGCAC"/>
  </r>
  <r>
    <x v="17"/>
    <s v="Null"/>
    <s v="gene deletion"/>
    <m/>
    <x v="11"/>
    <n v="36"/>
    <n v="22"/>
    <s v="gene deletion"/>
    <m/>
    <m/>
  </r>
  <r>
    <x v="18"/>
    <s v="*14"/>
    <s v="560G&gt;A"/>
    <s v="R187Q"/>
    <x v="85"/>
    <n v="36"/>
    <n v="8"/>
    <n v="18124396"/>
    <s v="TCCAAATGAAGAATTTCTTCATTCTGATCTCCTAGAAGACAGCAAATACC"/>
    <s v="AAAAATCTACTCCTTTACTCTTAAGCCTCGAACAATTGAAGATTTTGAGT"/>
  </r>
  <r>
    <x v="18"/>
    <s v="*11 "/>
    <s v="640T&gt;G"/>
    <s v="S214A"/>
    <x v="86"/>
    <n v="36"/>
    <n v="8"/>
    <n v="18124476"/>
    <s v="A ATTGAAGATT TTGAGTCTAT GAATACATACCTGCAGACAT CTCCA"/>
    <s v="CATCTGTGTT TACTAGTAAA TCATTTTGTT CCTTGCAGAC CCCAGA"/>
  </r>
  <r>
    <x v="18"/>
    <s v="*15 "/>
    <s v="559C&gt;T"/>
    <s v="R187X"/>
    <x v="87"/>
    <n v="36"/>
    <n v="8"/>
    <n v="18124395"/>
    <s v="ATG AAGAATTTCT TCATTCTGAT"/>
    <s v="RAAAAATCTA CTCCTTTACT CTTAAGCCTC GAACAATTGA AGATTT"/>
  </r>
  <r>
    <x v="18"/>
    <s v="*19 "/>
    <s v="97C&gt;T"/>
    <s v="R33X"/>
    <x v="88"/>
    <n v="36"/>
    <n v="8"/>
    <n v="18123933"/>
    <s v="GGAACAAATTGGACTTGGAAACATTAACTGACATTCTTCAACACCAGATC"/>
    <s v="GAGCTGTTCCCTTTGAGAACCTTAACATCCATTGTGGGGATGCCATGGAC"/>
  </r>
  <r>
    <x v="18"/>
    <s v="*17 "/>
    <s v="190C&gt;T"/>
    <s v="R64W"/>
    <x v="89"/>
    <n v="36"/>
    <n v="8"/>
    <n v="18124026"/>
    <s v="CCATGGACTTAGGCTTAGAGGCCATTTTTGATCAAGTTGTGAGAAGAAAT"/>
    <s v="GGGGTGGATGGTGTCTCCAGGTCAATCATCTTCTGTACTGGGCTCTGACC"/>
  </r>
  <r>
    <x v="18"/>
    <s v="*22"/>
    <s v="752A&gt;T"/>
    <s v="D251V"/>
    <x v="90"/>
    <n v="36"/>
    <n v="8"/>
    <n v="18124588"/>
    <s v="AGATTCAATTATAAGGACAATACAG"/>
    <s v="TCTAATAGAGTTCAAGACTCTGAGT"/>
  </r>
  <r>
    <x v="18"/>
    <s v="*5"/>
    <m/>
    <m/>
    <x v="91"/>
    <n v="36"/>
    <n v="8"/>
    <n v="18124720"/>
    <s v="GCTTGTGCCCAAACATGGTGATAGATTTTTTACTATTTAGAATAAGGAGT"/>
    <s v="AAACAATCTTGTCTATTTGTCATCCAGCTCACCAGTTATCAACTGACGAC"/>
  </r>
  <r>
    <x v="19"/>
    <s v="*13"/>
    <s v="282C&gt;T"/>
    <m/>
    <x v="92"/>
    <n v="36"/>
    <n v="8"/>
    <n v="18302075"/>
    <s v="GCTCTGACCACAATCGGTTTTCAGACCACAATGTTAGGAGGGTATTTTTA"/>
    <s v="ATCCCTCCAGTTAACAAATACAGCACTGGCATGGTTCACCTTCTCCTGCA"/>
  </r>
  <r>
    <x v="19"/>
    <s v="*12"/>
    <s v="803A&gt;G"/>
    <m/>
    <x v="93"/>
    <n v="36"/>
    <n v="8"/>
    <n v="18302596"/>
    <s v="TCTGGTCGAGTTTAAAACTCTCACTGAGGAAGAGGTTGAAGAAGTGCTGA"/>
    <s v="AAATATATTTAAGATTTCCTTGGGGAGAAATCTCGTGCCCAAACCTGGTG"/>
  </r>
  <r>
    <x v="19"/>
    <s v="*11"/>
    <s v="481C&gt;T"/>
    <m/>
    <x v="94"/>
    <n v="36"/>
    <n v="8"/>
    <n v="18302274"/>
    <s v="CTCAGGTGCCTTGCATTTTCTGCTTGACAGAAGAGAGAGGAATCTGGTAC"/>
    <s v="TGGACCAAATCAGGAGAGAGCAGTATATTACAAACAAAGAATTTCTTAAT"/>
  </r>
  <r>
    <x v="19"/>
    <s v="*6"/>
    <m/>
    <m/>
    <x v="95"/>
    <n v="36"/>
    <n v="8"/>
    <n v="18302383"/>
    <s v="CCTGCCAAAGAAGAAACACCAAAAAATATACTTATTTACGCTTGAACCTC"/>
    <s v="AACAATTGAAGATTTTGAGTCTATGAATACATACCTGCAGACGTCTCCAA"/>
  </r>
  <r>
    <x v="19"/>
    <s v="*7"/>
    <m/>
    <m/>
    <x v="96"/>
    <n v="36"/>
    <n v="8"/>
    <n v="18302650"/>
    <s v="TATATTTAAGATTTCCTTGGGGAGAAATCTCGTGCCCAAACCTGGTGATG"/>
    <s v="ATCCCTTACTATTTAGAATAAGGAACAAAATAAACCCTTGTGTATGTATC"/>
  </r>
  <r>
    <x v="19"/>
    <s v="*14 "/>
    <s v="191G&gt;A"/>
    <s v="R64Q"/>
    <x v="97"/>
    <n v="36"/>
    <n v="8"/>
    <n v="18301984"/>
    <s v="GAGTT GGGCTTAGAG GCTATTTTTG ATCACATTGT AAGAAGAAACY"/>
    <s v=" GGGTGGGTGG TGTCTCCAGG TCAATCAACT TCTGTACTGG GCTCT"/>
  </r>
  <r>
    <x v="19"/>
    <s v="*5"/>
    <s v="341T&gt;C"/>
    <m/>
    <x v="98"/>
    <n v="36"/>
    <n v="8"/>
    <n v="18302134"/>
    <s v="AGTTAACAAATACAGCACTGGCATGGTTCACCTTCTCCTGCAGGTGACCA"/>
    <s v="TGACGGCAGGAATTACATTGTCGATGCTGGGTCTGGAAGCTCCTCCCAGA"/>
  </r>
  <r>
    <x v="19"/>
    <s v="*19 "/>
    <s v="190C&gt;T"/>
    <s v="R64W"/>
    <x v="99"/>
    <n v="36"/>
    <n v="8"/>
    <n v="18301983"/>
    <s v="GAGTT GGGCTTAGAG GCTATTTTTG ATCACATTGT AAGAAGAAAC "/>
    <s v=" RGGGTGGGTG GTGTCTCCAG GTCAATCAAC TTCTGTACTG GGCTC"/>
  </r>
  <r>
    <x v="20"/>
    <m/>
    <m/>
    <s v="P409S"/>
    <x v="100"/>
    <n v="36"/>
    <n v="3"/>
    <n v="123129976"/>
    <s v="TGGTGATTCTGACATGTGTTCTTTGCTCTAAGGAAATGGCCCCAGCCCAG"/>
    <s v="CAGGTCCCCAGGAGGTTTTCCTACAAGTCTTGAATCTGGCAGATGATGAG"/>
  </r>
  <r>
    <x v="20"/>
    <m/>
    <m/>
    <s v="R509K"/>
    <x v="101"/>
    <n v="36"/>
    <n v="3"/>
    <n v="123130858"/>
    <s v="TGTTACTGATTTTTACTTTCCTCTGTTGTAGGTAAAGGATACAGAAAGCA"/>
    <s v="AACAACCAATGGGATGACAACCGTGAGGTTTGAATGTCAATGAGATTCCA"/>
  </r>
  <r>
    <x v="20"/>
    <m/>
    <m/>
    <s v="L350F"/>
    <x v="102"/>
    <n v="36"/>
    <n v="3"/>
    <n v="123126494"/>
    <s v="AATATTTGTAGCTAATCCTTTTTATCATGGTGTTACAGGTTCTAAATCCC"/>
    <s v="TTCTGGTTCTTATCTTCATCCCGTTGTTTGACTTTGTCATTTATCGTCTG"/>
  </r>
  <r>
    <x v="20"/>
    <m/>
    <m/>
    <s v="A284A"/>
    <x v="103"/>
    <n v="36"/>
    <n v="3"/>
    <n v="123124383"/>
    <s v="AAGAACCGTTCTGGAGACATTCCAAAGCGACAGCACTGGCTAGACTGGGC"/>
    <s v="GCTGAGAAATATCCAGTAAGTTGGAAATGCAGAAACATCTTATGGCTTGA"/>
  </r>
  <r>
    <x v="21"/>
    <m/>
    <m/>
    <s v="R61C"/>
    <x v="104"/>
    <n v="36"/>
    <n v="6"/>
    <n v="160463138"/>
    <s v="TCACACCTGACCACCACTGCCAGAGTCCTGGGGTGGCTGAGCTGAGCCAG"/>
    <s v="GCTGTGGCTGGAGCCCTGCGGAGGAGCTGAACTATACAGTGCCAGGCCTG"/>
  </r>
  <r>
    <x v="21"/>
    <m/>
    <m/>
    <s v="P341L"/>
    <x v="105"/>
    <n v="36"/>
    <n v="6"/>
    <n v="160477633"/>
    <s v="GGATGTCACCGAAAAGCTGAGCCCTTCATTTGCAGACCTGTTCCGCACGC"/>
    <s v="GCGCCTGAGGAAGCGCACCTTCATCCTGATGTACCTGTGGTGAGGGGCGT"/>
  </r>
  <r>
    <x v="21"/>
    <m/>
    <m/>
    <s v="P283L"/>
    <x v="106"/>
    <n v="36"/>
    <n v="6"/>
    <n v="160477250"/>
    <s v="AGACCGAGGAAAATGCCAGATAGTGATGAGTGGTGTTCGCAGGTGTGTGC"/>
    <s v="GGAGTCCCCTCGGTGGCTGTTATCACAAAAAAGAAACACTGAAGCAATAA"/>
  </r>
  <r>
    <x v="21"/>
    <m/>
    <m/>
    <s v="R287G"/>
    <x v="107"/>
    <n v="36"/>
    <n v="6"/>
    <n v="160477261"/>
    <s v="AATGCCAGATAGTGATGAGTGGTGTTCGCAGGTGTGTGCCGGAGTCCCCT"/>
    <s v="GGTGGCTGTTATCACAAAAAAGAAACACTGAAGCAATAAAGATAATGGAC"/>
  </r>
  <r>
    <x v="21"/>
    <m/>
    <m/>
    <s v="M408V"/>
    <x v="108"/>
    <n v="36"/>
    <n v="6"/>
    <n v="160480835"/>
    <s v="TCATAGCCCTCATCACCATTGACCGCGTGGGCCGCATCTACCCCATGGCC"/>
    <s v="TGTCAAATTTGTTGGCGGGGGCAGCCTGCCTCGTCATGATTTTTATCTCA"/>
  </r>
  <r>
    <x v="21"/>
    <m/>
    <m/>
    <s v="G220V"/>
    <x v="109"/>
    <n v="36"/>
    <n v="6"/>
    <n v="160473397"/>
    <s v="GCTCTTCCGCCTGCTGCAGGGCCTGGTCAGCAAGGGCAACTGGATGGCTG"/>
    <s v="CTACACCCTAAGTAATTATCATGGGGATGAGGCCAGGTCTCAGGGTAGAA"/>
  </r>
  <r>
    <x v="21"/>
    <m/>
    <m/>
    <s v="C88R"/>
    <x v="110"/>
    <n v="36"/>
    <n v="6"/>
    <n v="160463219"/>
    <s v="ACTATACAGTGCCAGGCCTGGGGCCCGCGGGCGAGGCCTTCCTTGGCCAG"/>
    <s v="GCAGGCGCTATGAAGTGGACTGGAACCAGAGCGCCCTCAGCTGTGTAGAC"/>
  </r>
  <r>
    <x v="21"/>
    <m/>
    <m/>
    <s v="G401S"/>
    <x v="111"/>
    <n v="36"/>
    <n v="6"/>
    <n v="160480814"/>
    <s v="TGGTCGAAATCCCGGGGGCCTTCATAGCCCTCATCACCATTGACCGCGTG"/>
    <s v="GCCGCATCTACCCCATGGCCATGTCAAATTTGTTGGCGGGGGCAGCCTGC"/>
  </r>
  <r>
    <x v="21"/>
    <m/>
    <m/>
    <s v="G465R"/>
    <x v="112"/>
    <n v="36"/>
    <n v="6"/>
    <n v="160495827"/>
    <s v="AATCACAGAATTATCGTATTTTTTGTCCTTTGTATTTTATCAGGAACCTC"/>
    <s v="GAGTGATGGTGTGTTCCTCCCTGTGTGACATAGGTGGGATAATCACCCCC"/>
  </r>
  <r>
    <x v="21"/>
    <m/>
    <m/>
    <s v="M420del"/>
    <x v="11"/>
    <n v="36"/>
    <n v="6"/>
    <s v="160480871-160480874"/>
    <s v="AATTTGTTGGCGGGGGCAGCCTGCCTCGTC"/>
    <s v="ATTTTTATCTCACCTGGTAAGTTGGT"/>
  </r>
  <r>
    <x v="22"/>
    <s v="*4"/>
    <m/>
    <s v="S270A"/>
    <x v="113"/>
    <n v="36"/>
    <n v="6"/>
    <n v="160590272"/>
    <s v="TTCCAAATGGACTTACCAGTAATAGAGCAAGAAGAAGAAGTTGGGCAGAG"/>
    <s v="AACTGTGAACTGCAACCACCTCCAGTGAGGAAGTGCGTAAGCCACCCCAG"/>
  </r>
  <r>
    <x v="22"/>
    <s v="*7"/>
    <m/>
    <s v="R400C"/>
    <x v="114"/>
    <n v="36"/>
    <n v="6"/>
    <n v="160584675"/>
    <s v="TGCCCCTGCAACCATATTTGATGCAGCCCAAGGGTAACGGCGTCCGATGC"/>
    <s v="GTCGATGGTGAGGATGATCATGAAGGCAGCTGGGAATTCAACCAGGGCAG"/>
  </r>
  <r>
    <x v="22"/>
    <m/>
    <m/>
    <s v="K432Q"/>
    <x v="115"/>
    <n v="36"/>
    <n v="6"/>
    <n v="160583410"/>
    <s v="CTCATAGGCCATTGTGATCCCCATTCTTCCCAAGCATGAGATAATAATTT"/>
    <s v="TAGCCATTGTAGATCTAAGAGGGAAAAGAACAGTACTTATCCGTACACAG"/>
  </r>
  <r>
    <x v="22"/>
    <m/>
    <m/>
    <s v="M165I"/>
    <x v="116"/>
    <n v="36"/>
    <n v="6"/>
    <n v="160597659"/>
    <s v="TTGGACCTATTCCAGTCATCAGTGAATGTAGGATTCTTTATTGGCTCTAT"/>
    <s v="AGTATCGGCTACATAGCAGACAGGTAGGTTGAATCACCTGTGGTGGAATT"/>
  </r>
  <r>
    <x v="22"/>
    <m/>
    <m/>
    <s v="P54S"/>
    <x v="117"/>
    <n v="36"/>
    <n v="6"/>
    <n v="160599620"/>
    <s v="ACGTGGGCATCGTCTTCCTGGGCTTCACCCCTGACCACCGCTGCCGGAGC"/>
    <s v="CCGGAGTGGCCGAGCTGAGTCTGCGCTGCGGCTGGAGTCCTGCAGAGGAA"/>
  </r>
  <r>
    <x v="23"/>
    <m/>
    <m/>
    <s v="R50H"/>
    <x v="118"/>
    <n v="36"/>
    <n v="11"/>
    <n v="62508590"/>
    <s v="GCCAGACCTCCAGCCCCCCGTTCTTGCTGAGGTTGGCATCGGCAGGCGGG"/>
    <s v="GGCAGTGGTGGGTAGGGATGGCAGCAGTGAAGTTCTGCAGGGTGTTGTGA"/>
  </r>
  <r>
    <x v="24"/>
    <s v="*1B"/>
    <m/>
    <s v="N130D"/>
    <x v="119"/>
    <n v="36"/>
    <n v="12"/>
    <n v="21221005"/>
    <s v="TAATTCAGTGATGTTCTTACAGTTACAGGTATTCTAAAGAAACTAATATC"/>
    <s v="ATTCATCAGAAAATTCAACATCGACCTTATCCACTTGTTTAATTAATCAA"/>
  </r>
  <r>
    <x v="24"/>
    <s v="*5"/>
    <m/>
    <s v="V174A"/>
    <x v="120"/>
    <n v="36"/>
    <n v="12"/>
    <n v="21222816"/>
    <s v="TATCTACATAGGTTGTTTAAAGGAATCTGGGTCATACATGTGGATATATG"/>
    <s v="GTTCATGGGTAATATGCTTCGTGGAATAGGGGAGACTCCCATAGTACCAT"/>
  </r>
  <r>
    <x v="24"/>
    <s v="*2"/>
    <m/>
    <s v="F73L"/>
    <x v="121"/>
    <n v="36"/>
    <n v="12"/>
    <n v="21216983"/>
    <s v="AACGGAGATTTGAGATATCCTCTTCTCTTGTTGGTTTTATTGACGGAAGC"/>
    <s v="TTGAAATTGGTAACATTTATTTTCTATTTTAATAACCAAACTTGCAAAGT"/>
  </r>
  <r>
    <x v="24"/>
    <s v="*3"/>
    <m/>
    <s v="V82A"/>
    <x v="122"/>
    <n v="36"/>
    <n v="12"/>
    <n v="21218796"/>
    <s v="GCTGTATCAACATAATTTTGTTCCCTTTCTAGGAAATTTGCTTGTGATTG"/>
    <s v="ATTTGTGAGTTACTTTGGATCCAAACTACATAGACCAAAGTTAATTGGAA"/>
  </r>
  <r>
    <x v="24"/>
    <s v="*6"/>
    <m/>
    <s v="I353T"/>
    <x v="123"/>
    <n v="36"/>
    <n v="12"/>
    <n v="21244796"/>
    <s v="CCTGTATGTTATGTTTGTGCTTTTGACGTTGTTACAAGTAAGCAGCTATA"/>
    <s v="TGGTGCTTTTACTTATGTCTTCAAATACGTAGAGCAACAGTATGGTCAGC"/>
  </r>
  <r>
    <x v="24"/>
    <s v="*9"/>
    <m/>
    <s v="G488A"/>
    <x v="124"/>
    <n v="36"/>
    <n v="12"/>
    <n v="21250200"/>
    <s v="ACCAGTCTGTGGAAACAATGGAATAACTTACATCTCACCCTGTCTAGCAG"/>
    <s v="TTGCAAATCTTCAAGTGGCAATAAAAAGCCTATAGTGAGTATTAGTTTTT"/>
  </r>
  <r>
    <x v="24"/>
    <s v="*10"/>
    <m/>
    <s v="D655G"/>
    <x v="125"/>
    <n v="36"/>
    <n v="12"/>
    <n v="21283278"/>
    <s v="TTTATATATTATATTAATTTATGCCATGAAGAAAAAATATCAAGAGAAAG"/>
    <s v="TATCAATGCATCAGAAAATGGAAGTGTCATGGATGAAGCAAACTTAGAAT"/>
  </r>
  <r>
    <x v="24"/>
    <s v="*11"/>
    <m/>
    <s v="E667G"/>
    <x v="126"/>
    <n v="36"/>
    <n v="12"/>
    <n v="21283314"/>
    <s v="ATATCAAGAGAAAGATATCAATGCATCAGAAAATGGAAGTGTCATGGATG"/>
    <s v="AGCAAACTTAGAATCCTTAAATAAAAATAAACATTTTGTCCCTTCTGCTG"/>
  </r>
  <r>
    <x v="24"/>
    <s v="*12"/>
    <s v="Haplotype of *10 and *2"/>
    <m/>
    <x v="11"/>
    <m/>
    <m/>
    <m/>
    <m/>
    <m/>
  </r>
  <r>
    <x v="24"/>
    <s v="*3"/>
    <m/>
    <s v="E156G"/>
    <x v="11"/>
    <n v="36"/>
    <n v="12"/>
    <n v="21221084"/>
    <s v="ATCCACTTGTTTAATTAATCAAATTTTATCACTCAATAGAGCATCACCTG"/>
    <s v="GATAGTGGGAAAAGGTAAGAATTAATATTGACAGTAAAAAGTCTTCTAAA"/>
  </r>
  <r>
    <x v="25"/>
    <m/>
    <s v="334T&gt;G "/>
    <s v="A112S"/>
    <x v="127"/>
    <n v="36"/>
    <n v="12"/>
    <n v="20902747"/>
    <s v="AGTTAATTGGAATTGGTTGTCTCCTTATGGGAACTGGAAGTATTTTGACA"/>
    <s v="CTTTACCACATTTCTTCATGGGATAGTAAGTGTTAAACAGCTCTGAGCCA"/>
  </r>
  <r>
    <x v="25"/>
    <m/>
    <s v="699G&gt;A"/>
    <s v="I233M"/>
    <x v="128"/>
    <n v="36"/>
    <n v="12"/>
    <n v="20907027"/>
    <s v="ATGATTGGTCCAGTCATTGGCTTTGCACTGGGATCTCTGTTTGCTAAAAT"/>
    <s v="TACGTGGATATTGGATATGTAGATCTGAGTAAGTACAATTAGAACAAGGT"/>
  </r>
  <r>
    <x v="26"/>
    <s v="*3"/>
    <m/>
    <s v="S486F"/>
    <x v="129"/>
    <n v="36"/>
    <n v="12"/>
    <n v="74585230"/>
    <s v="AACCCTACTGGTCTTCTCTCCCACCAGTGCCCACCCTGGGCTGGAGCTGT"/>
    <s v="TCCAAGCTGCATGGAGGCCTGCTCCTGCCCATTGGACGGCTTTAACCCTG"/>
  </r>
  <r>
    <x v="27"/>
    <s v="*2"/>
    <m/>
    <s v="H213R"/>
    <x v="130"/>
    <n v="36"/>
    <n v="16"/>
    <n v="28525015"/>
    <s v="TGAACGACGTGTGCTGAACCACGAAGTCCACGGTCTCCTCTGGCAGGGAG"/>
    <s v="GCCCCACAAACTCCAGGATCTTTTGAATCTCCCTTTTCGGGTTCTGAGCA"/>
  </r>
  <r>
    <x v="27"/>
    <s v="*3"/>
    <m/>
    <s v="M223V"/>
    <x v="131"/>
    <n v="36"/>
    <n v="16"/>
    <n v="28524986"/>
    <s v="GTTGGTCATAGGGTTCTTCTTCATCTCCTTGAACGACGTGTGCTGAACCA"/>
    <s v="GAAGTCCACGGTCTCCTCTGGCAGGGAGCGCCCCACAAACTCCAGGATCT"/>
  </r>
  <r>
    <x v="27"/>
    <s v="*4"/>
    <m/>
    <s v="R37Q"/>
    <x v="11"/>
    <n v="36"/>
    <n v="16"/>
    <n v="28527568"/>
    <s v="CTCCTCACTTACCGGACTTGGGGTAGGTGCTGATGAGCAGGTCATCAGGC"/>
    <s v="GGGCCTGGAAGCTCTGCAGGGGCCCCAGTGCCTCTGCAAAGTACTTGATG"/>
  </r>
  <r>
    <x v="27"/>
    <s v="Null"/>
    <s v="gene deletion"/>
    <m/>
    <x v="11"/>
    <n v="36"/>
    <n v="16"/>
    <s v="deletion"/>
    <m/>
    <m/>
  </r>
  <r>
    <x v="27"/>
    <s v="XN"/>
    <m/>
    <m/>
    <x v="11"/>
    <n v="36"/>
    <n v="16"/>
    <s v="duplication"/>
    <m/>
    <m/>
  </r>
  <r>
    <x v="28"/>
    <s v="*3c"/>
    <s v="719A&gt;G"/>
    <s v="C240Y"/>
    <x v="132"/>
    <n v="36"/>
    <n v="6"/>
    <n v="18238897"/>
    <s v="TCAGTGTGATTTTATTTTATCTATGTCTCATTTACTTTTCTGTAAGTAGA"/>
    <s v="ATAACTTTTCAAAAAGACAGTCAATTCCCCAACTTTTATGTCGTTCTTCA"/>
  </r>
  <r>
    <x v="28"/>
    <s v="*3b"/>
    <s v="460 G&gt;A"/>
    <s v="A154T"/>
    <x v="133"/>
    <n v="36"/>
    <n v="6"/>
    <n v="18247207"/>
    <s v="AAGAAAAATTACTTACCATTTGCGATCACCTGGATTGATGGCAACTAATG"/>
    <s v="TCCTCTATCCCAAATCATGTCAAATTTGCCAATATTTGTCCTACCAGAAA"/>
  </r>
  <r>
    <x v="28"/>
    <s v="*2 "/>
    <m/>
    <s v="A80P"/>
    <x v="134"/>
    <n v="36"/>
    <n v="6"/>
    <n v="18251934"/>
    <s v="TATCCCAAGTTCACTGATTTCCACACCAACTACACTGTGTCCCCGGTCTG"/>
    <s v="AAACCTGCATAAAATCATACATTTACACTTAAATTATGTTTTCAAATGAC"/>
  </r>
  <r>
    <x v="28"/>
    <s v="*8"/>
    <m/>
    <s v="R225H"/>
    <x v="135"/>
    <n v="36"/>
    <n v="6"/>
    <n v="18238972"/>
    <s v="TTCCCCAACTTTTATGTCGTTCTTCAAAAGCATCAACCTTCTCAAGACAA"/>
    <s v="GTATATTGCATATTTTACCTGAAACAAGAAAGAGTAACATGTTAAAATAC"/>
  </r>
  <r>
    <x v="28"/>
    <s v="*4"/>
    <m/>
    <m/>
    <x v="136"/>
    <n v="36"/>
    <n v="6"/>
    <n v="18238991"/>
    <s v="TTCTTCAAAAGCATCAACCTTCTCAAGACAACGTATATTGCATATTTTAC"/>
    <s v="TGAAACAAGAAAGAGTAACATGTTAAAATACTATGAAGAATGACATCAGG"/>
  </r>
  <r>
    <x v="28"/>
    <s v="*3a"/>
    <s v="Haplotype of *3b+*3c"/>
    <m/>
    <x v="11"/>
    <m/>
    <m/>
    <m/>
    <m/>
    <m/>
  </r>
  <r>
    <x v="29"/>
    <s v="*60"/>
    <m/>
    <m/>
    <x v="137"/>
    <n v="36"/>
    <n v="2"/>
    <n v="234330398"/>
    <s v="TAAGCACGCAATGAACAGTCATAGTAAGCTGGCCAAGGGTAGAGTTCAGT"/>
    <s v="TGAACAAAGCAATTTGAGAACATCAAAGGAAGTTTGGGGAACAGCAAGGG"/>
  </r>
  <r>
    <x v="29"/>
    <s v="*6"/>
    <m/>
    <m/>
    <x v="138"/>
    <n v="36"/>
    <n v="2"/>
    <n v="234333883"/>
    <s v="GACATGAAATAGTTGTCCTAGCACCTGACGCCTCGTTGTACATCAGAGAC"/>
    <s v="GAGCATTTTACACCTTGAAGACGTACCCTGTGCCATTCCAAAGGGAGGAT"/>
  </r>
  <r>
    <x v="29"/>
    <s v="*7"/>
    <m/>
    <m/>
    <x v="139"/>
    <n v="36"/>
    <n v="2"/>
    <n v="234345798"/>
    <s v="AGGGCGCGCCACACCTGCGCCCCGCAGCCCACGACCTCACCTGGTACCAG"/>
    <s v="ACCATTCCTTGGACGTGATTGGTTTCCTCTTGGCCGTCGTGCTGACAGTG"/>
  </r>
  <r>
    <x v="29"/>
    <s v="*29"/>
    <m/>
    <s v="R367G"/>
    <x v="140"/>
    <n v="36"/>
    <n v="2"/>
    <n v="234341619"/>
    <s v="TGTAACTGCTGACATCCTCCCTATTTTGCATCTCAGGTCACCCGATGACC"/>
    <s v="GTGCCTTTATCACCCATGCTGGTTCCCATGGTGTTTATGAAAGCATATGC"/>
  </r>
  <r>
    <x v="29"/>
    <s v="*27"/>
    <m/>
    <m/>
    <x v="141"/>
    <n v="36"/>
    <n v="2"/>
    <n v="234334358"/>
    <s v="CATGCTCATTGCCTTTTCACAGAACTTTCTGTGCGACGTGGTTTATTCCC"/>
    <s v="GTATGCAACCCTTGCCTCAGAATTCCTTCAGAGAGAGGTGACTGTCCAGG"/>
  </r>
  <r>
    <x v="29"/>
    <s v="*28 _ *36 _*37"/>
    <s v="(TA)6_(TA)7_(TA)5_(TA)8"/>
    <m/>
    <x v="142"/>
    <n v="36"/>
    <n v="2"/>
    <n v="234333619"/>
    <s v="TCACGTGACACAGTCAAACATTAACTTGGTGTATCGATTGGTTTTTGCCA"/>
    <s v="TAAGTAGGAGAGGGCAACCTCTGGCAGGAGCAAAGGCGCCATGGCTGTGG"/>
  </r>
  <r>
    <x v="30"/>
    <s v="*2"/>
    <m/>
    <s v="D85Y"/>
    <x v="143"/>
    <n v="36"/>
    <n v="4"/>
    <n v="69570689"/>
    <s v="AACACCATATATCCATCTATCGAGAATTTTCAGAAGAGAATCTTCCAAAT"/>
    <s v="ATTTTTAGTTAAAGATGTAGGATAAACTTCTAATTTAATAGCAGATGATT"/>
  </r>
  <r>
    <x v="31"/>
    <s v="*2"/>
    <s v="Deletion of a 150kb region spanning the UGT2B17 gene"/>
    <m/>
    <x v="11"/>
    <n v="36"/>
    <n v="4"/>
    <s v="deletion"/>
    <m/>
    <m/>
  </r>
  <r>
    <x v="32"/>
    <s v="*2 "/>
    <m/>
    <s v="H268Y"/>
    <x v="144"/>
    <n v="36"/>
    <n v="4"/>
    <n v="69998927"/>
    <s v="GGAAAGCTGACGTATGGCTTATTCGAAACTCCTGGAATTTTCAGTTTCCA"/>
    <s v="ATCCACTCTTACCAAATGTTGATTTTGTTGGAGGACTCCACTGCAAACC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1">
  <r>
    <x v="0"/>
    <s v="rs10276036"/>
    <m/>
  </r>
  <r>
    <x v="0"/>
    <s v="rs1045642"/>
    <m/>
  </r>
  <r>
    <x v="0"/>
    <s v="rs1128503"/>
    <m/>
  </r>
  <r>
    <x v="0"/>
    <s v="rs2032582"/>
    <m/>
  </r>
  <r>
    <x v="0"/>
    <s v="rs2235013"/>
    <m/>
  </r>
  <r>
    <x v="0"/>
    <s v="rs2235033"/>
    <m/>
  </r>
  <r>
    <x v="1"/>
    <s v="rs1799752"/>
    <m/>
  </r>
  <r>
    <x v="2"/>
    <s v="rs975833"/>
    <s v="only for alcohol -- not relevant?"/>
  </r>
  <r>
    <x v="3"/>
    <s v="rs1229984"/>
    <s v="only for alcohol -- not relevant?"/>
  </r>
  <r>
    <x v="3"/>
    <s v="rs2066702"/>
    <s v="only for alcohol -- not relevant?"/>
  </r>
  <r>
    <x v="4"/>
    <s v="rs698"/>
    <s v="only for alcohol -- not relevant?"/>
  </r>
  <r>
    <x v="5"/>
    <s v="rs1801252"/>
    <m/>
  </r>
  <r>
    <x v="5"/>
    <s v="rs1801253"/>
    <m/>
  </r>
  <r>
    <x v="6"/>
    <s v="rs1042713"/>
    <m/>
  </r>
  <r>
    <x v="6"/>
    <s v="rs1042714"/>
    <m/>
  </r>
  <r>
    <x v="6"/>
    <s v="rs1800888"/>
    <m/>
  </r>
  <r>
    <x v="7"/>
    <s v="rs2066853"/>
    <s v="not associated with any drugs -- not relevant?"/>
  </r>
  <r>
    <x v="8"/>
    <s v="rs6151031"/>
    <s v="only for alcohol -- not relevant?"/>
  </r>
  <r>
    <x v="8"/>
    <s v="rs72554629"/>
    <s v="only for alcohol -- not relevant?"/>
  </r>
  <r>
    <x v="9"/>
    <s v="chr10:45869552"/>
    <m/>
  </r>
  <r>
    <x v="9"/>
    <s v="rs2115819"/>
    <m/>
  </r>
  <r>
    <x v="10"/>
    <s v="rs1060915"/>
    <m/>
  </r>
  <r>
    <x v="10"/>
    <s v="rs12516"/>
    <m/>
  </r>
  <r>
    <x v="10"/>
    <s v="rs16940"/>
    <m/>
  </r>
  <r>
    <x v="10"/>
    <s v="rs16941"/>
    <m/>
  </r>
  <r>
    <x v="10"/>
    <s v="rs16942"/>
    <m/>
  </r>
  <r>
    <x v="10"/>
    <s v="rs17599948"/>
    <m/>
  </r>
  <r>
    <x v="10"/>
    <s v="rs1799949"/>
    <m/>
  </r>
  <r>
    <x v="10"/>
    <s v="rs1799966"/>
    <m/>
  </r>
  <r>
    <x v="10"/>
    <s v="rs3092995"/>
    <m/>
  </r>
  <r>
    <x v="10"/>
    <s v="rs4986850"/>
    <m/>
  </r>
  <r>
    <x v="10"/>
    <s v="rs4986852"/>
    <m/>
  </r>
  <r>
    <x v="10"/>
    <s v="rs799912"/>
    <m/>
  </r>
  <r>
    <x v="10"/>
    <s v="rs799917"/>
    <m/>
  </r>
  <r>
    <x v="10"/>
    <s v="rs8176318"/>
    <m/>
  </r>
  <r>
    <x v="10"/>
    <s v="rs9908805"/>
    <m/>
  </r>
  <r>
    <x v="10"/>
    <s v="rs9911630"/>
    <m/>
  </r>
  <r>
    <x v="11"/>
    <s v="rs4633"/>
    <m/>
  </r>
  <r>
    <x v="11"/>
    <s v="rs4680"/>
    <m/>
  </r>
  <r>
    <x v="11"/>
    <s v="rs4818"/>
    <m/>
  </r>
  <r>
    <x v="11"/>
    <s v="rs6269"/>
    <m/>
  </r>
  <r>
    <x v="12"/>
    <s v="rs12720461"/>
    <m/>
  </r>
  <r>
    <x v="12"/>
    <s v="rs17861157"/>
    <m/>
  </r>
  <r>
    <x v="12"/>
    <s v="rs2069514"/>
    <m/>
  </r>
  <r>
    <x v="12"/>
    <s v="rs2069526"/>
    <m/>
  </r>
  <r>
    <x v="12"/>
    <s v="rs2470890"/>
    <m/>
  </r>
  <r>
    <x v="12"/>
    <s v="rs2472304"/>
    <m/>
  </r>
  <r>
    <x v="12"/>
    <s v="rs28399424"/>
    <m/>
  </r>
  <r>
    <x v="12"/>
    <s v="rs35694136"/>
    <m/>
  </r>
  <r>
    <x v="12"/>
    <s v="rs35796837"/>
    <m/>
  </r>
  <r>
    <x v="12"/>
    <s v="rs45486893"/>
    <m/>
  </r>
  <r>
    <x v="12"/>
    <s v="rs56107638"/>
    <m/>
  </r>
  <r>
    <x v="12"/>
    <s v="rs56160784"/>
    <m/>
  </r>
  <r>
    <x v="12"/>
    <s v="rs56276455"/>
    <m/>
  </r>
  <r>
    <x v="12"/>
    <s v="rs72547511"/>
    <m/>
  </r>
  <r>
    <x v="12"/>
    <s v="rs72547512"/>
    <m/>
  </r>
  <r>
    <x v="12"/>
    <s v="rs72547513"/>
    <m/>
  </r>
  <r>
    <x v="12"/>
    <s v="rs72547515"/>
    <m/>
  </r>
  <r>
    <x v="12"/>
    <s v="rs72547516"/>
    <m/>
  </r>
  <r>
    <x v="12"/>
    <s v="rs72547517"/>
    <m/>
  </r>
  <r>
    <x v="12"/>
    <s v="rs762551"/>
    <m/>
  </r>
  <r>
    <x v="13"/>
    <s v="rs1801272"/>
    <m/>
  </r>
  <r>
    <x v="13"/>
    <s v="rs1809810"/>
    <m/>
  </r>
  <r>
    <x v="13"/>
    <s v="rs28399433"/>
    <m/>
  </r>
  <r>
    <x v="13"/>
    <s v="rs28399434"/>
    <m/>
  </r>
  <r>
    <x v="13"/>
    <s v="rs28399435"/>
    <m/>
  </r>
  <r>
    <x v="13"/>
    <s v="rs28399454"/>
    <m/>
  </r>
  <r>
    <x v="13"/>
    <s v="rs28399468"/>
    <m/>
  </r>
  <r>
    <x v="13"/>
    <s v="rs4986891"/>
    <m/>
  </r>
  <r>
    <x v="13"/>
    <s v="rs5031016"/>
    <m/>
  </r>
  <r>
    <x v="13"/>
    <s v="rs5031017"/>
    <m/>
  </r>
  <r>
    <x v="14"/>
    <s v="rs12721649"/>
    <m/>
  </r>
  <r>
    <x v="14"/>
    <s v="rs12721655"/>
    <m/>
  </r>
  <r>
    <x v="14"/>
    <s v="rs2279341"/>
    <m/>
  </r>
  <r>
    <x v="14"/>
    <s v="rs2279342"/>
    <m/>
  </r>
  <r>
    <x v="14"/>
    <s v="rs2279343"/>
    <m/>
  </r>
  <r>
    <x v="14"/>
    <s v="rs2279344"/>
    <m/>
  </r>
  <r>
    <x v="14"/>
    <s v="rs28399499"/>
    <m/>
  </r>
  <r>
    <x v="14"/>
    <s v="rs3211369"/>
    <m/>
  </r>
  <r>
    <x v="14"/>
    <s v="rs3211371"/>
    <m/>
  </r>
  <r>
    <x v="14"/>
    <s v="rs33926104"/>
    <m/>
  </r>
  <r>
    <x v="14"/>
    <s v="rs33973337"/>
    <m/>
  </r>
  <r>
    <x v="14"/>
    <s v="rs33980385"/>
    <m/>
  </r>
  <r>
    <x v="14"/>
    <s v="rs34097093"/>
    <m/>
  </r>
  <r>
    <x v="14"/>
    <s v="rs34223104"/>
    <m/>
  </r>
  <r>
    <x v="14"/>
    <s v="rs34284776"/>
    <m/>
  </r>
  <r>
    <x v="14"/>
    <s v="rs34698757"/>
    <m/>
  </r>
  <r>
    <x v="14"/>
    <s v="rs34826503"/>
    <m/>
  </r>
  <r>
    <x v="14"/>
    <s v="rs34883432"/>
    <m/>
  </r>
  <r>
    <x v="14"/>
    <s v="rs35010098"/>
    <m/>
  </r>
  <r>
    <x v="14"/>
    <s v="rs35266616"/>
    <m/>
  </r>
  <r>
    <x v="14"/>
    <s v="rs35303484"/>
    <m/>
  </r>
  <r>
    <x v="14"/>
    <s v="rs35468935"/>
    <m/>
  </r>
  <r>
    <x v="14"/>
    <s v="rs35622401"/>
    <m/>
  </r>
  <r>
    <x v="14"/>
    <s v="rs35773040"/>
    <m/>
  </r>
  <r>
    <x v="14"/>
    <s v="rs35979566"/>
    <m/>
  </r>
  <r>
    <x v="14"/>
    <s v="rs36056539"/>
    <m/>
  </r>
  <r>
    <x v="14"/>
    <s v="rs36060847"/>
    <m/>
  </r>
  <r>
    <x v="14"/>
    <s v="rs36079186"/>
    <m/>
  </r>
  <r>
    <x v="14"/>
    <s v="rs3745274"/>
    <m/>
  </r>
  <r>
    <x v="14"/>
    <s v="rs3826711"/>
    <m/>
  </r>
  <r>
    <x v="14"/>
    <s v="rs45482602"/>
    <m/>
  </r>
  <r>
    <x v="14"/>
    <s v="rs4802101"/>
    <m/>
  </r>
  <r>
    <x v="14"/>
    <s v="rs4803418"/>
    <m/>
  </r>
  <r>
    <x v="14"/>
    <s v="rs4803419"/>
    <m/>
  </r>
  <r>
    <x v="14"/>
    <s v="rs8192709"/>
    <m/>
  </r>
  <r>
    <x v="14"/>
    <s v="rs8192719"/>
    <m/>
  </r>
  <r>
    <x v="15"/>
    <s v="rs1057910"/>
    <m/>
  </r>
  <r>
    <x v="15"/>
    <s v="rs1057911"/>
    <m/>
  </r>
  <r>
    <x v="15"/>
    <s v="rs1799853"/>
    <m/>
  </r>
  <r>
    <x v="15"/>
    <s v="rs2256871"/>
    <m/>
  </r>
  <r>
    <x v="15"/>
    <s v="rs28371685"/>
    <m/>
  </r>
  <r>
    <x v="15"/>
    <s v="rs28371686"/>
    <m/>
  </r>
  <r>
    <x v="15"/>
    <s v="rs56165452"/>
    <m/>
  </r>
  <r>
    <x v="15"/>
    <s v="rs57505750"/>
    <m/>
  </r>
  <r>
    <x v="15"/>
    <s v="rs67807361"/>
    <m/>
  </r>
  <r>
    <x v="15"/>
    <s v="rs72558184"/>
    <m/>
  </r>
  <r>
    <x v="15"/>
    <s v="rs72558187"/>
    <m/>
  </r>
  <r>
    <x v="15"/>
    <s v="rs72558188"/>
    <m/>
  </r>
  <r>
    <x v="15"/>
    <s v="rs72558189"/>
    <m/>
  </r>
  <r>
    <x v="15"/>
    <s v="rs72558190"/>
    <m/>
  </r>
  <r>
    <x v="15"/>
    <s v="rs72558192"/>
    <m/>
  </r>
  <r>
    <x v="15"/>
    <s v="rs72558193"/>
    <m/>
  </r>
  <r>
    <x v="15"/>
    <s v="rs7900194"/>
    <m/>
  </r>
  <r>
    <x v="15"/>
    <s v="rs9332130"/>
    <m/>
  </r>
  <r>
    <x v="15"/>
    <s v="rs9332131"/>
    <m/>
  </r>
  <r>
    <x v="15"/>
    <s v="rs9332239"/>
    <m/>
  </r>
  <r>
    <x v="16"/>
    <s v="rs11188072"/>
    <m/>
  </r>
  <r>
    <x v="16"/>
    <s v="rs11568732"/>
    <m/>
  </r>
  <r>
    <x v="16"/>
    <s v="rs118203756"/>
    <m/>
  </r>
  <r>
    <x v="16"/>
    <s v="rs118203757"/>
    <m/>
  </r>
  <r>
    <x v="16"/>
    <s v="rs118203759"/>
    <m/>
  </r>
  <r>
    <x v="16"/>
    <s v="rs12248560"/>
    <m/>
  </r>
  <r>
    <x v="16"/>
    <s v="rs12571421"/>
    <m/>
  </r>
  <r>
    <x v="16"/>
    <s v="rs12769205"/>
    <m/>
  </r>
  <r>
    <x v="16"/>
    <s v="rs17878459"/>
    <m/>
  </r>
  <r>
    <x v="16"/>
    <s v="rs17878649"/>
    <m/>
  </r>
  <r>
    <x v="16"/>
    <s v="rs17879685"/>
    <m/>
  </r>
  <r>
    <x v="16"/>
    <s v="rs17879992"/>
    <m/>
  </r>
  <r>
    <x v="16"/>
    <s v="rs17882687"/>
    <m/>
  </r>
  <r>
    <x v="16"/>
    <s v="rs17884712"/>
    <m/>
  </r>
  <r>
    <x v="16"/>
    <s v="rs17884832"/>
    <m/>
  </r>
  <r>
    <x v="16"/>
    <s v="rs17885098"/>
    <m/>
  </r>
  <r>
    <x v="16"/>
    <s v="rs17886522"/>
    <m/>
  </r>
  <r>
    <x v="16"/>
    <s v="rs28399504"/>
    <m/>
  </r>
  <r>
    <x v="16"/>
    <s v="rs28399513"/>
    <m/>
  </r>
  <r>
    <x v="16"/>
    <s v="rs3758580"/>
    <m/>
  </r>
  <r>
    <x v="16"/>
    <s v="rs3758581"/>
    <m/>
  </r>
  <r>
    <x v="16"/>
    <s v="rs41291556"/>
    <m/>
  </r>
  <r>
    <x v="16"/>
    <s v="rs4244285"/>
    <m/>
  </r>
  <r>
    <x v="16"/>
    <s v="rs4417205"/>
    <m/>
  </r>
  <r>
    <x v="16"/>
    <s v="rs4917623"/>
    <m/>
  </r>
  <r>
    <x v="16"/>
    <s v="rs4986893"/>
    <m/>
  </r>
  <r>
    <x v="16"/>
    <s v="rs4986894"/>
    <m/>
  </r>
  <r>
    <x v="16"/>
    <s v="rs55640102"/>
    <m/>
  </r>
  <r>
    <x v="16"/>
    <s v="rs55752064"/>
    <m/>
  </r>
  <r>
    <x v="16"/>
    <s v="rs56337013"/>
    <m/>
  </r>
  <r>
    <x v="16"/>
    <s v="rs58973490"/>
    <m/>
  </r>
  <r>
    <x v="16"/>
    <s v="rs6413438"/>
    <m/>
  </r>
  <r>
    <x v="16"/>
    <s v="rs7088784"/>
    <m/>
  </r>
  <r>
    <x v="16"/>
    <s v="rs72552267"/>
    <m/>
  </r>
  <r>
    <x v="16"/>
    <s v="rs72558186"/>
    <m/>
  </r>
  <r>
    <x v="16"/>
    <s v="rs7902257"/>
    <m/>
  </r>
  <r>
    <x v="16"/>
    <s v="rs7916649"/>
    <m/>
  </r>
  <r>
    <x v="17"/>
    <s v="rs1065852"/>
    <m/>
  </r>
  <r>
    <x v="17"/>
    <s v="rs16947"/>
    <m/>
  </r>
  <r>
    <x v="17"/>
    <s v="rs28371706"/>
    <m/>
  </r>
  <r>
    <x v="17"/>
    <s v="rs28371725"/>
    <m/>
  </r>
  <r>
    <x v="17"/>
    <s v="rs35742686"/>
    <m/>
  </r>
  <r>
    <x v="17"/>
    <s v="rs3892097"/>
    <m/>
  </r>
  <r>
    <x v="17"/>
    <s v="rs5030655"/>
    <m/>
  </r>
  <r>
    <x v="17"/>
    <s v="rs5030656"/>
    <m/>
  </r>
  <r>
    <x v="17"/>
    <s v="rs59421388"/>
    <m/>
  </r>
  <r>
    <x v="17"/>
    <s v="rs61736512"/>
    <m/>
  </r>
  <r>
    <x v="18"/>
    <s v="rs890293"/>
    <m/>
  </r>
  <r>
    <x v="19"/>
    <s v="rs12721627"/>
    <m/>
  </r>
  <r>
    <x v="19"/>
    <s v="rs12721629"/>
    <m/>
  </r>
  <r>
    <x v="19"/>
    <s v="rs12721634"/>
    <m/>
  </r>
  <r>
    <x v="19"/>
    <s v="rs2740574"/>
    <m/>
  </r>
  <r>
    <x v="19"/>
    <s v="rs28371759"/>
    <m/>
  </r>
  <r>
    <x v="19"/>
    <s v="rs4646438"/>
    <m/>
  </r>
  <r>
    <x v="19"/>
    <s v="rs4986907"/>
    <m/>
  </r>
  <r>
    <x v="19"/>
    <s v="rs4986908"/>
    <m/>
  </r>
  <r>
    <x v="19"/>
    <s v="rs4986909"/>
    <m/>
  </r>
  <r>
    <x v="19"/>
    <s v="rs4986910"/>
    <m/>
  </r>
  <r>
    <x v="19"/>
    <s v="rs4986913"/>
    <m/>
  </r>
  <r>
    <x v="19"/>
    <s v="rs4987161"/>
    <m/>
  </r>
  <r>
    <x v="20"/>
    <s v="rs10264272"/>
    <s v="There are far more alleles described in http://www.cypalleles.ki.se/cyp3a5.htm"/>
  </r>
  <r>
    <x v="20"/>
    <s v="rs76293380"/>
    <m/>
  </r>
  <r>
    <x v="20"/>
    <s v="rs776746"/>
    <m/>
  </r>
  <r>
    <x v="21"/>
    <s v="rs147545709"/>
    <s v="Mainly seems to be relevant for oncological agents"/>
  </r>
  <r>
    <x v="21"/>
    <s v="rs1801158"/>
    <m/>
  </r>
  <r>
    <x v="21"/>
    <s v="rs1801159"/>
    <m/>
  </r>
  <r>
    <x v="21"/>
    <s v="rs1801160"/>
    <m/>
  </r>
  <r>
    <x v="21"/>
    <s v="rs1801265"/>
    <m/>
  </r>
  <r>
    <x v="21"/>
    <s v="rs1801266"/>
    <m/>
  </r>
  <r>
    <x v="21"/>
    <s v="rs1801268"/>
    <m/>
  </r>
  <r>
    <x v="21"/>
    <s v="rs3918290"/>
    <m/>
  </r>
  <r>
    <x v="21"/>
    <s v="rs55886062"/>
    <m/>
  </r>
  <r>
    <x v="21"/>
    <s v="rs72549303"/>
    <m/>
  </r>
  <r>
    <x v="21"/>
    <s v="rs72549306"/>
    <m/>
  </r>
  <r>
    <x v="21"/>
    <s v="rs72549309"/>
    <m/>
  </r>
  <r>
    <x v="21"/>
    <s v="rs78060119"/>
    <m/>
  </r>
  <r>
    <x v="21"/>
    <s v="rs80081766"/>
    <m/>
  </r>
  <r>
    <x v="22"/>
    <s v="rs1799732"/>
    <m/>
  </r>
  <r>
    <x v="22"/>
    <s v="rs1800497"/>
    <m/>
  </r>
  <r>
    <x v="22"/>
    <s v="rs1801028"/>
    <m/>
  </r>
  <r>
    <x v="22"/>
    <s v="rs6277"/>
    <m/>
  </r>
  <r>
    <x v="23"/>
    <s v="rs6025"/>
    <s v="Primarily affects blood clotting, not directly drug action"/>
  </r>
  <r>
    <x v="24"/>
    <s v="rs1050828"/>
    <m/>
  </r>
  <r>
    <x v="24"/>
    <s v="rs1050829"/>
    <m/>
  </r>
  <r>
    <x v="24"/>
    <s v="rs137852328"/>
    <m/>
  </r>
  <r>
    <x v="24"/>
    <s v="rs2230037"/>
    <m/>
  </r>
  <r>
    <x v="24"/>
    <s v="rs5030868"/>
    <m/>
  </r>
  <r>
    <x v="24"/>
    <s v="rs76723693"/>
    <m/>
  </r>
  <r>
    <x v="25"/>
    <s v="rs1138272"/>
    <s v="Mainly seems to be relevant for oncological agents"/>
  </r>
  <r>
    <x v="25"/>
    <s v="rs1695"/>
    <m/>
  </r>
  <r>
    <x v="26"/>
    <s v="chr22:24343276"/>
    <s v="Evidence seems weak"/>
  </r>
  <r>
    <x v="27"/>
    <s v="rs10038095"/>
    <m/>
  </r>
  <r>
    <x v="27"/>
    <s v="rs17238484"/>
    <m/>
  </r>
  <r>
    <x v="27"/>
    <s v="rs17238540"/>
    <m/>
  </r>
  <r>
    <x v="27"/>
    <s v="rs17244841"/>
    <m/>
  </r>
  <r>
    <x v="27"/>
    <s v="rs3761738"/>
    <m/>
  </r>
  <r>
    <x v="27"/>
    <s v="rs3761739"/>
    <m/>
  </r>
  <r>
    <x v="27"/>
    <s v="rs3846662"/>
    <m/>
  </r>
  <r>
    <x v="27"/>
    <s v="rs3846663"/>
    <m/>
  </r>
  <r>
    <x v="27"/>
    <s v="rs4629571"/>
    <m/>
  </r>
  <r>
    <x v="27"/>
    <s v="rs4704209"/>
    <m/>
  </r>
  <r>
    <x v="27"/>
    <s v="rs6453131"/>
    <m/>
  </r>
  <r>
    <x v="28"/>
    <s v="rs12720441"/>
    <m/>
  </r>
  <r>
    <x v="28"/>
    <s v="rs1805123"/>
    <m/>
  </r>
  <r>
    <x v="28"/>
    <s v="rs36210421"/>
    <m/>
  </r>
  <r>
    <x v="28"/>
    <s v="rs3807375"/>
    <m/>
  </r>
  <r>
    <x v="28"/>
    <s v="rs3815459"/>
    <m/>
  </r>
  <r>
    <x v="29"/>
    <s v="rs5219"/>
    <m/>
  </r>
  <r>
    <x v="30"/>
    <s v="rs1801131"/>
    <m/>
  </r>
  <r>
    <x v="30"/>
    <s v="rs1801133"/>
    <m/>
  </r>
  <r>
    <x v="31"/>
    <s v="rs1800566"/>
    <m/>
  </r>
  <r>
    <x v="31"/>
    <s v="rs12721608"/>
    <s v="Over 200 variants known, pharmacological meaning not well elucidated -- exclude?"/>
  </r>
  <r>
    <x v="32"/>
    <s v="rs3814055"/>
    <m/>
  </r>
  <r>
    <x v="33"/>
    <s v="rs1065776"/>
    <m/>
  </r>
  <r>
    <x v="33"/>
    <s v="rs701265"/>
    <m/>
  </r>
  <r>
    <x v="34"/>
    <s v="rs10935838"/>
    <m/>
  </r>
  <r>
    <x v="34"/>
    <s v="rs2046934"/>
    <m/>
  </r>
  <r>
    <x v="34"/>
    <s v="rs5853517"/>
    <m/>
  </r>
  <r>
    <x v="34"/>
    <s v="rs6809699"/>
    <m/>
  </r>
  <r>
    <x v="35"/>
    <s v="chr20:48184659"/>
    <m/>
  </r>
  <r>
    <x v="35"/>
    <s v="rs5629"/>
    <m/>
  </r>
  <r>
    <x v="36"/>
    <s v="rs20417"/>
    <s v="not well characterized, maybe not significant enough at the moment?"/>
  </r>
  <r>
    <x v="36"/>
    <s v="rs5275"/>
    <m/>
  </r>
  <r>
    <x v="36"/>
    <s v="rs689466"/>
    <m/>
  </r>
  <r>
    <x v="37"/>
    <s v="rs1805124"/>
    <m/>
  </r>
  <r>
    <x v="37"/>
    <s v="rs6791924"/>
    <m/>
  </r>
  <r>
    <x v="37"/>
    <s v="rs7626962"/>
    <m/>
  </r>
  <r>
    <x v="38"/>
    <s v="rs1051266"/>
    <m/>
  </r>
  <r>
    <x v="38"/>
    <s v="rs1051296"/>
    <m/>
  </r>
  <r>
    <x v="38"/>
    <s v="rs1051298"/>
    <m/>
  </r>
  <r>
    <x v="38"/>
    <s v="rs1131596"/>
    <m/>
  </r>
  <r>
    <x v="38"/>
    <s v="rs12659"/>
    <m/>
  </r>
  <r>
    <x v="39"/>
    <s v="chr12:21325710 (hg19)"/>
    <m/>
  </r>
  <r>
    <x v="39"/>
    <s v="chr12:21355487 (hg19)"/>
    <m/>
  </r>
  <r>
    <x v="39"/>
    <s v="chr12:21392079 (hg19)"/>
    <m/>
  </r>
  <r>
    <x v="39"/>
    <s v="rs11045819"/>
    <m/>
  </r>
  <r>
    <x v="39"/>
    <s v="rs11045852"/>
    <m/>
  </r>
  <r>
    <x v="39"/>
    <s v="rs11045853"/>
    <m/>
  </r>
  <r>
    <x v="39"/>
    <s v="rs139257324"/>
    <m/>
  </r>
  <r>
    <x v="39"/>
    <s v="rs140790673"/>
    <m/>
  </r>
  <r>
    <x v="39"/>
    <s v="rs142965323"/>
    <m/>
  </r>
  <r>
    <x v="39"/>
    <s v="rs2306283"/>
    <m/>
  </r>
  <r>
    <x v="39"/>
    <s v="rs34671512"/>
    <m/>
  </r>
  <r>
    <x v="39"/>
    <s v="rs4149015"/>
    <m/>
  </r>
  <r>
    <x v="39"/>
    <s v="rs4149056"/>
    <m/>
  </r>
  <r>
    <x v="39"/>
    <s v="rs55737008"/>
    <m/>
  </r>
  <r>
    <x v="39"/>
    <s v="rs55901008"/>
    <m/>
  </r>
  <r>
    <x v="39"/>
    <s v="rs56061388"/>
    <m/>
  </r>
  <r>
    <x v="39"/>
    <s v="rs56101265"/>
    <m/>
  </r>
  <r>
    <x v="39"/>
    <s v="rs56199088"/>
    <m/>
  </r>
  <r>
    <x v="39"/>
    <s v="rs56387224"/>
    <m/>
  </r>
  <r>
    <x v="39"/>
    <s v="rs59113707"/>
    <m/>
  </r>
  <r>
    <x v="39"/>
    <s v="rs59502379"/>
    <m/>
  </r>
  <r>
    <x v="39"/>
    <s v="rs59710386"/>
    <m/>
  </r>
  <r>
    <x v="39"/>
    <s v="rs72559745"/>
    <m/>
  </r>
  <r>
    <x v="39"/>
    <s v="rs72559748"/>
    <m/>
  </r>
  <r>
    <x v="39"/>
    <s v="rs79135870"/>
    <m/>
  </r>
  <r>
    <x v="40"/>
    <s v="rs1801030"/>
    <m/>
  </r>
  <r>
    <x v="40"/>
    <s v="rs28374453"/>
    <m/>
  </r>
  <r>
    <x v="40"/>
    <s v="rs9282861"/>
    <m/>
  </r>
  <r>
    <x v="41"/>
    <s v="rs1142345"/>
    <m/>
  </r>
  <r>
    <x v="41"/>
    <s v="rs1800460"/>
    <m/>
  </r>
  <r>
    <x v="41"/>
    <s v="rs1800462"/>
    <m/>
  </r>
  <r>
    <x v="41"/>
    <s v="rs1800584"/>
    <m/>
  </r>
  <r>
    <x v="42"/>
    <s v="rs34489327"/>
    <s v="Mainly seems to be relevant for oncological agents"/>
  </r>
  <r>
    <x v="42"/>
    <s v="rs34743033"/>
    <m/>
  </r>
  <r>
    <x v="43"/>
    <s v="rs10929302"/>
    <m/>
  </r>
  <r>
    <x v="43"/>
    <s v="rs13404099"/>
    <m/>
  </r>
  <r>
    <x v="43"/>
    <s v="rs34946978"/>
    <m/>
  </r>
  <r>
    <x v="43"/>
    <s v="rs35350960"/>
    <m/>
  </r>
  <r>
    <x v="43"/>
    <s v="rs4124874"/>
    <m/>
  </r>
  <r>
    <x v="43"/>
    <s v="rs4148323"/>
    <m/>
  </r>
  <r>
    <x v="43"/>
    <s v="rs8175347"/>
    <m/>
  </r>
  <r>
    <x v="43"/>
    <s v="rs873478"/>
    <m/>
  </r>
  <r>
    <x v="43"/>
    <s v="rs887829"/>
    <m/>
  </r>
  <r>
    <x v="44"/>
    <s v="rs11568820"/>
    <s v="Only for vitamin D -- not relevant?"/>
  </r>
  <r>
    <x v="44"/>
    <s v="rs1540339"/>
    <m/>
  </r>
  <r>
    <x v="44"/>
    <s v="rs1544410"/>
    <m/>
  </r>
  <r>
    <x v="44"/>
    <s v="rs2228570"/>
    <m/>
  </r>
  <r>
    <x v="44"/>
    <s v="rs2239179"/>
    <m/>
  </r>
  <r>
    <x v="44"/>
    <s v="rs2239185"/>
    <m/>
  </r>
  <r>
    <x v="44"/>
    <s v="rs3782905"/>
    <m/>
  </r>
  <r>
    <x v="44"/>
    <s v="rs731236"/>
    <m/>
  </r>
  <r>
    <x v="44"/>
    <s v="rs7975232"/>
    <m/>
  </r>
  <r>
    <x v="45"/>
    <s v="rs17708472"/>
    <m/>
  </r>
  <r>
    <x v="45"/>
    <s v="rs17880887"/>
    <m/>
  </r>
  <r>
    <x v="45"/>
    <s v="rs17881535"/>
    <m/>
  </r>
  <r>
    <x v="45"/>
    <s v="rs2359612"/>
    <m/>
  </r>
  <r>
    <x v="45"/>
    <s v="rs2884737"/>
    <m/>
  </r>
  <r>
    <x v="45"/>
    <s v="rs7196161"/>
    <m/>
  </r>
  <r>
    <x v="45"/>
    <s v="rs7294"/>
    <m/>
  </r>
  <r>
    <x v="45"/>
    <s v="rs8050894"/>
    <m/>
  </r>
  <r>
    <x v="45"/>
    <s v="rs9923231"/>
    <m/>
  </r>
  <r>
    <x v="45"/>
    <s v="rs993443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88">
  <r>
    <x v="0"/>
    <s v="rs10276036"/>
  </r>
  <r>
    <x v="0"/>
    <s v="rs1045642"/>
  </r>
  <r>
    <x v="0"/>
    <s v="rs1128503"/>
  </r>
  <r>
    <x v="0"/>
    <s v="rs2032582"/>
  </r>
  <r>
    <x v="0"/>
    <s v="rs2235013"/>
  </r>
  <r>
    <x v="0"/>
    <s v="rs2235033"/>
  </r>
  <r>
    <x v="0"/>
    <s v="rs3213619"/>
  </r>
  <r>
    <x v="1"/>
    <s v="rs2273697"/>
  </r>
  <r>
    <x v="1"/>
    <s v="rs3740066"/>
  </r>
  <r>
    <x v="1"/>
    <s v="rs56199535"/>
  </r>
  <r>
    <x v="1"/>
    <s v="rs56220353"/>
  </r>
  <r>
    <x v="1"/>
    <s v="rs56296335"/>
  </r>
  <r>
    <x v="1"/>
    <s v="rs717620"/>
  </r>
  <r>
    <x v="2"/>
    <s v="rs2231142"/>
  </r>
  <r>
    <x v="3"/>
    <s v="rs1799752"/>
  </r>
  <r>
    <x v="4"/>
    <s v="rs1801252"/>
  </r>
  <r>
    <x v="4"/>
    <s v="rs1801253"/>
  </r>
  <r>
    <x v="5"/>
    <s v="rs1042713"/>
  </r>
  <r>
    <x v="5"/>
    <s v="rs1042714"/>
  </r>
  <r>
    <x v="5"/>
    <s v="rs1800888"/>
  </r>
  <r>
    <x v="6"/>
    <s v="rs2066853"/>
  </r>
  <r>
    <x v="7"/>
    <s v="rs2115819"/>
  </r>
  <r>
    <x v="8"/>
    <s v="rs1060915"/>
  </r>
  <r>
    <x v="8"/>
    <s v="rs12516"/>
  </r>
  <r>
    <x v="8"/>
    <s v="rs16940"/>
  </r>
  <r>
    <x v="8"/>
    <s v="rs16941"/>
  </r>
  <r>
    <x v="8"/>
    <s v="rs16942"/>
  </r>
  <r>
    <x v="8"/>
    <s v="rs17599948"/>
  </r>
  <r>
    <x v="8"/>
    <s v="rs1799949"/>
  </r>
  <r>
    <x v="8"/>
    <s v="rs1799966"/>
  </r>
  <r>
    <x v="8"/>
    <s v="rs3092995"/>
  </r>
  <r>
    <x v="8"/>
    <s v="rs4986850"/>
  </r>
  <r>
    <x v="8"/>
    <s v="rs4986852"/>
  </r>
  <r>
    <x v="8"/>
    <s v="rs799912"/>
  </r>
  <r>
    <x v="8"/>
    <s v="rs799917"/>
  </r>
  <r>
    <x v="8"/>
    <s v="rs8176318"/>
  </r>
  <r>
    <x v="8"/>
    <s v="rs9908805"/>
  </r>
  <r>
    <x v="8"/>
    <s v="rs9911630"/>
  </r>
  <r>
    <x v="9"/>
    <s v="rs4633"/>
  </r>
  <r>
    <x v="9"/>
    <s v="rs4680"/>
  </r>
  <r>
    <x v="9"/>
    <s v="rs4818"/>
  </r>
  <r>
    <x v="9"/>
    <s v="rs6269"/>
  </r>
  <r>
    <x v="10"/>
    <s v="rs1048943"/>
  </r>
  <r>
    <x v="10"/>
    <s v="rs1799814"/>
  </r>
  <r>
    <x v="10"/>
    <s v="rs1800031"/>
  </r>
  <r>
    <x v="10"/>
    <s v="rs56313657"/>
  </r>
  <r>
    <x v="11"/>
    <s v="rs12720461"/>
  </r>
  <r>
    <x v="11"/>
    <s v="rs17861157"/>
  </r>
  <r>
    <x v="11"/>
    <s v="rs2069514"/>
  </r>
  <r>
    <x v="11"/>
    <s v="rs2069526"/>
  </r>
  <r>
    <x v="11"/>
    <s v="rs2470890"/>
  </r>
  <r>
    <x v="11"/>
    <s v="rs2472304"/>
  </r>
  <r>
    <x v="11"/>
    <s v="rs28399424"/>
  </r>
  <r>
    <x v="11"/>
    <s v="rs35694136"/>
  </r>
  <r>
    <x v="11"/>
    <s v="rs35796837"/>
  </r>
  <r>
    <x v="11"/>
    <s v="rs45486893"/>
  </r>
  <r>
    <x v="11"/>
    <s v="rs56107638"/>
  </r>
  <r>
    <x v="11"/>
    <s v="rs56160784"/>
  </r>
  <r>
    <x v="11"/>
    <s v="rs56276455"/>
  </r>
  <r>
    <x v="11"/>
    <s v="rs72547511"/>
  </r>
  <r>
    <x v="11"/>
    <s v="rs72547512"/>
  </r>
  <r>
    <x v="11"/>
    <s v="rs72547513"/>
  </r>
  <r>
    <x v="11"/>
    <s v="rs72547515"/>
  </r>
  <r>
    <x v="11"/>
    <s v="rs72547516"/>
  </r>
  <r>
    <x v="11"/>
    <s v="rs72547517"/>
  </r>
  <r>
    <x v="11"/>
    <s v="rs762551"/>
  </r>
  <r>
    <x v="12"/>
    <s v="rs1801272"/>
  </r>
  <r>
    <x v="12"/>
    <s v="rs1809810"/>
  </r>
  <r>
    <x v="12"/>
    <s v="rs28399433"/>
  </r>
  <r>
    <x v="12"/>
    <s v="rs28399434"/>
  </r>
  <r>
    <x v="12"/>
    <s v="rs28399435"/>
  </r>
  <r>
    <x v="12"/>
    <s v="rs28399444"/>
  </r>
  <r>
    <x v="12"/>
    <s v="rs28399447"/>
  </r>
  <r>
    <x v="12"/>
    <s v="rs28399454"/>
  </r>
  <r>
    <x v="12"/>
    <s v="rs28399468"/>
  </r>
  <r>
    <x v="12"/>
    <s v="rs4986891"/>
  </r>
  <r>
    <x v="12"/>
    <s v="rs5031016"/>
  </r>
  <r>
    <x v="12"/>
    <s v="rs5031017"/>
  </r>
  <r>
    <x v="13"/>
    <s v="rs12721649"/>
  </r>
  <r>
    <x v="13"/>
    <s v="rs12721655"/>
  </r>
  <r>
    <x v="13"/>
    <s v="rs2279341"/>
  </r>
  <r>
    <x v="13"/>
    <s v="rs2279342"/>
  </r>
  <r>
    <x v="13"/>
    <s v="rs2279343"/>
  </r>
  <r>
    <x v="13"/>
    <s v="rs2279344"/>
  </r>
  <r>
    <x v="13"/>
    <s v="rs28399499"/>
  </r>
  <r>
    <x v="13"/>
    <s v="rs3211369"/>
  </r>
  <r>
    <x v="13"/>
    <s v="rs3211371"/>
  </r>
  <r>
    <x v="13"/>
    <s v="rs33926104"/>
  </r>
  <r>
    <x v="13"/>
    <s v="rs33973337"/>
  </r>
  <r>
    <x v="13"/>
    <s v="rs33980385"/>
  </r>
  <r>
    <x v="13"/>
    <s v="rs34097093"/>
  </r>
  <r>
    <x v="13"/>
    <s v="rs34223104"/>
  </r>
  <r>
    <x v="13"/>
    <s v="rs34284776"/>
  </r>
  <r>
    <x v="13"/>
    <s v="rs34698757"/>
  </r>
  <r>
    <x v="13"/>
    <s v="rs34826503"/>
  </r>
  <r>
    <x v="13"/>
    <s v="rs34883432"/>
  </r>
  <r>
    <x v="13"/>
    <s v="rs35010098"/>
  </r>
  <r>
    <x v="13"/>
    <s v="rs35266616"/>
  </r>
  <r>
    <x v="13"/>
    <s v="rs35303484"/>
  </r>
  <r>
    <x v="13"/>
    <s v="rs35468935"/>
  </r>
  <r>
    <x v="13"/>
    <s v="rs35622401"/>
  </r>
  <r>
    <x v="13"/>
    <s v="rs35773040"/>
  </r>
  <r>
    <x v="13"/>
    <s v="rs35979566"/>
  </r>
  <r>
    <x v="13"/>
    <s v="rs36056539"/>
  </r>
  <r>
    <x v="13"/>
    <s v="rs36060847"/>
  </r>
  <r>
    <x v="13"/>
    <s v="rs36079186"/>
  </r>
  <r>
    <x v="13"/>
    <s v="rs3745274"/>
  </r>
  <r>
    <x v="13"/>
    <s v="rs3826711"/>
  </r>
  <r>
    <x v="13"/>
    <s v="rs45482602"/>
  </r>
  <r>
    <x v="13"/>
    <s v="rs4802101"/>
  </r>
  <r>
    <x v="13"/>
    <s v="rs4803418"/>
  </r>
  <r>
    <x v="13"/>
    <s v="rs4803419"/>
  </r>
  <r>
    <x v="13"/>
    <s v="rs8192709"/>
  </r>
  <r>
    <x v="13"/>
    <s v="rs8192719"/>
  </r>
  <r>
    <x v="14"/>
    <s v="rs11188072"/>
  </r>
  <r>
    <x v="14"/>
    <s v="rs11568732"/>
  </r>
  <r>
    <x v="14"/>
    <s v="rs118203756"/>
  </r>
  <r>
    <x v="14"/>
    <s v="rs118203757"/>
  </r>
  <r>
    <x v="14"/>
    <s v="rs118203759"/>
  </r>
  <r>
    <x v="14"/>
    <s v="rs12248560"/>
  </r>
  <r>
    <x v="14"/>
    <s v="rs12571421"/>
  </r>
  <r>
    <x v="14"/>
    <s v="rs12769205"/>
  </r>
  <r>
    <x v="14"/>
    <s v="rs17878459"/>
  </r>
  <r>
    <x v="14"/>
    <s v="rs17878649"/>
  </r>
  <r>
    <x v="14"/>
    <s v="rs17879685"/>
  </r>
  <r>
    <x v="14"/>
    <s v="rs17879992"/>
  </r>
  <r>
    <x v="14"/>
    <s v="rs17882687"/>
  </r>
  <r>
    <x v="14"/>
    <s v="rs17884712"/>
  </r>
  <r>
    <x v="14"/>
    <s v="rs17884832"/>
  </r>
  <r>
    <x v="14"/>
    <s v="rs17885098"/>
  </r>
  <r>
    <x v="14"/>
    <s v="rs17886522"/>
  </r>
  <r>
    <x v="14"/>
    <s v="rs28399504"/>
  </r>
  <r>
    <x v="14"/>
    <s v="rs28399513"/>
  </r>
  <r>
    <x v="14"/>
    <s v="rs3758580"/>
  </r>
  <r>
    <x v="14"/>
    <s v="rs3758581"/>
  </r>
  <r>
    <x v="14"/>
    <s v="rs41291556"/>
  </r>
  <r>
    <x v="14"/>
    <s v="rs4244285"/>
  </r>
  <r>
    <x v="14"/>
    <s v="rs4417205"/>
  </r>
  <r>
    <x v="14"/>
    <s v="rs4917623"/>
  </r>
  <r>
    <x v="14"/>
    <s v="rs4986893"/>
  </r>
  <r>
    <x v="14"/>
    <s v="rs4986894"/>
  </r>
  <r>
    <x v="14"/>
    <s v="rs55640102"/>
  </r>
  <r>
    <x v="14"/>
    <s v="rs55752064"/>
  </r>
  <r>
    <x v="14"/>
    <s v="rs56337013"/>
  </r>
  <r>
    <x v="14"/>
    <s v="rs58973490"/>
  </r>
  <r>
    <x v="14"/>
    <s v="rs6413438"/>
  </r>
  <r>
    <x v="14"/>
    <s v="rs7088784"/>
  </r>
  <r>
    <x v="14"/>
    <s v="rs72552267"/>
  </r>
  <r>
    <x v="14"/>
    <s v="rs72558186"/>
  </r>
  <r>
    <x v="14"/>
    <s v="rs7902257"/>
  </r>
  <r>
    <x v="14"/>
    <s v="rs7916649"/>
  </r>
  <r>
    <x v="15"/>
    <s v="rs10509681"/>
  </r>
  <r>
    <x v="15"/>
    <s v="rs1058930"/>
  </r>
  <r>
    <x v="15"/>
    <s v="rs11572080"/>
  </r>
  <r>
    <x v="15"/>
    <s v="rs11572103"/>
  </r>
  <r>
    <x v="16"/>
    <s v="rs1057910"/>
  </r>
  <r>
    <x v="16"/>
    <s v="rs1057911"/>
  </r>
  <r>
    <x v="16"/>
    <s v="rs1799853"/>
  </r>
  <r>
    <x v="16"/>
    <s v="rs2256871"/>
  </r>
  <r>
    <x v="16"/>
    <s v="rs28371685"/>
  </r>
  <r>
    <x v="16"/>
    <s v="rs28371686"/>
  </r>
  <r>
    <x v="16"/>
    <s v="rs56165452"/>
  </r>
  <r>
    <x v="16"/>
    <s v="rs57505750"/>
  </r>
  <r>
    <x v="16"/>
    <s v="rs67807361"/>
  </r>
  <r>
    <x v="16"/>
    <s v="rs72558184"/>
  </r>
  <r>
    <x v="16"/>
    <s v="rs72558187"/>
  </r>
  <r>
    <x v="16"/>
    <s v="rs72558188"/>
  </r>
  <r>
    <x v="16"/>
    <s v="rs72558189"/>
  </r>
  <r>
    <x v="16"/>
    <s v="rs72558190"/>
  </r>
  <r>
    <x v="16"/>
    <s v="rs72558192"/>
  </r>
  <r>
    <x v="16"/>
    <s v="rs72558193"/>
  </r>
  <r>
    <x v="16"/>
    <s v="rs7900194"/>
  </r>
  <r>
    <x v="16"/>
    <s v="rs9332130"/>
  </r>
  <r>
    <x v="16"/>
    <s v="rs9332131"/>
  </r>
  <r>
    <x v="16"/>
    <s v="rs9332239"/>
  </r>
  <r>
    <x v="17"/>
    <s v="rs1065852"/>
  </r>
  <r>
    <x v="17"/>
    <s v="rs1080985"/>
  </r>
  <r>
    <x v="17"/>
    <s v="rs1135840"/>
  </r>
  <r>
    <x v="17"/>
    <s v="rs16947"/>
  </r>
  <r>
    <x v="17"/>
    <s v="rs28371706"/>
  </r>
  <r>
    <x v="17"/>
    <s v="rs28371725"/>
  </r>
  <r>
    <x v="17"/>
    <s v="rs35742686"/>
  </r>
  <r>
    <x v="17"/>
    <s v="rs3892097"/>
  </r>
  <r>
    <x v="17"/>
    <s v="rs5030655"/>
  </r>
  <r>
    <x v="17"/>
    <s v="rs5030656"/>
  </r>
  <r>
    <x v="17"/>
    <s v="rs5030862"/>
  </r>
  <r>
    <x v="17"/>
    <s v="rs5030863"/>
  </r>
  <r>
    <x v="17"/>
    <s v="rs5030865"/>
  </r>
  <r>
    <x v="17"/>
    <s v="rs5030867"/>
  </r>
  <r>
    <x v="17"/>
    <s v="rs59421388"/>
  </r>
  <r>
    <x v="17"/>
    <s v="rs61736512"/>
  </r>
  <r>
    <x v="18"/>
    <s v="rs890293"/>
  </r>
  <r>
    <x v="19"/>
    <s v="rs12721627"/>
  </r>
  <r>
    <x v="19"/>
    <s v="rs12721629"/>
  </r>
  <r>
    <x v="19"/>
    <s v="rs12721634"/>
  </r>
  <r>
    <x v="19"/>
    <s v="rs2740574"/>
  </r>
  <r>
    <x v="19"/>
    <s v="rs28371759"/>
  </r>
  <r>
    <x v="19"/>
    <s v="rs4646438"/>
  </r>
  <r>
    <x v="19"/>
    <s v="rs4986907"/>
  </r>
  <r>
    <x v="19"/>
    <s v="rs4986908"/>
  </r>
  <r>
    <x v="19"/>
    <s v="rs4986909"/>
  </r>
  <r>
    <x v="19"/>
    <s v="rs4986910"/>
  </r>
  <r>
    <x v="19"/>
    <s v="rs4986913"/>
  </r>
  <r>
    <x v="19"/>
    <s v="rs4987161"/>
  </r>
  <r>
    <x v="19"/>
    <s v="rs55785340"/>
  </r>
  <r>
    <x v="20"/>
    <s v="rs10264272"/>
  </r>
  <r>
    <x v="20"/>
    <s v="rs41279854"/>
  </r>
  <r>
    <x v="20"/>
    <s v="rs41303343"/>
  </r>
  <r>
    <x v="20"/>
    <s v="rs55965422"/>
  </r>
  <r>
    <x v="20"/>
    <s v="rs76293380"/>
  </r>
  <r>
    <x v="20"/>
    <s v="rs28365083"/>
  </r>
  <r>
    <x v="20"/>
    <s v="rs776746"/>
  </r>
  <r>
    <x v="20"/>
    <s v="rs56411402"/>
  </r>
  <r>
    <x v="20"/>
    <s v="rs55817950"/>
  </r>
  <r>
    <x v="20"/>
    <s v="rs28383479"/>
  </r>
  <r>
    <x v="20"/>
    <s v="rs72552791"/>
  </r>
  <r>
    <x v="20"/>
    <s v="rs56244447"/>
  </r>
  <r>
    <x v="20"/>
    <s v="rs28365085"/>
  </r>
  <r>
    <x v="20"/>
    <s v="rs28383468"/>
  </r>
  <r>
    <x v="20"/>
    <s v="rs41279857"/>
  </r>
  <r>
    <x v="21"/>
    <s v="rs147545709"/>
  </r>
  <r>
    <x v="21"/>
    <s v="rs1801158"/>
  </r>
  <r>
    <x v="21"/>
    <s v="rs1801159"/>
  </r>
  <r>
    <x v="21"/>
    <s v="rs1801160"/>
  </r>
  <r>
    <x v="21"/>
    <s v="rs1801265"/>
  </r>
  <r>
    <x v="21"/>
    <s v="rs1801266"/>
  </r>
  <r>
    <x v="21"/>
    <s v="rs1801267"/>
  </r>
  <r>
    <x v="21"/>
    <s v="rs1801268"/>
  </r>
  <r>
    <x v="21"/>
    <s v="rs3918290"/>
  </r>
  <r>
    <x v="21"/>
    <s v="rs55886062"/>
  </r>
  <r>
    <x v="21"/>
    <s v="rs72549303"/>
  </r>
  <r>
    <x v="21"/>
    <s v="rs72549306"/>
  </r>
  <r>
    <x v="21"/>
    <s v="rs72549309"/>
  </r>
  <r>
    <x v="21"/>
    <s v="rs78060119"/>
  </r>
  <r>
    <x v="21"/>
    <s v="rs80081766"/>
  </r>
  <r>
    <x v="22"/>
    <s v="rs1799732"/>
  </r>
  <r>
    <x v="22"/>
    <s v="rs1800497"/>
  </r>
  <r>
    <x v="22"/>
    <s v="rs1801028"/>
  </r>
  <r>
    <x v="22"/>
    <s v="rs6277"/>
  </r>
  <r>
    <x v="23"/>
    <s v="rs6025"/>
  </r>
  <r>
    <x v="24"/>
    <s v="rs1050828"/>
  </r>
  <r>
    <x v="24"/>
    <s v="rs1050829"/>
  </r>
  <r>
    <x v="24"/>
    <s v="rs137852328"/>
  </r>
  <r>
    <x v="24"/>
    <s v="rs2230037"/>
  </r>
  <r>
    <x v="24"/>
    <s v="rs5030868"/>
  </r>
  <r>
    <x v="24"/>
    <s v="rs76723693"/>
  </r>
  <r>
    <x v="25"/>
    <s v="rs1065411"/>
  </r>
  <r>
    <x v="26"/>
    <s v="rs1138272"/>
  </r>
  <r>
    <x v="26"/>
    <s v="rs1695"/>
  </r>
  <r>
    <x v="27"/>
    <s v="rs2844682"/>
  </r>
  <r>
    <x v="27"/>
    <s v="rs3909184"/>
  </r>
  <r>
    <x v="28"/>
    <s v="rs2395029"/>
  </r>
  <r>
    <x v="29"/>
    <s v="rs10038095"/>
  </r>
  <r>
    <x v="29"/>
    <s v="rs17238484"/>
  </r>
  <r>
    <x v="29"/>
    <s v="rs17238540"/>
  </r>
  <r>
    <x v="29"/>
    <s v="rs17244841"/>
  </r>
  <r>
    <x v="29"/>
    <s v="rs3761738"/>
  </r>
  <r>
    <x v="29"/>
    <s v="rs3761739"/>
  </r>
  <r>
    <x v="29"/>
    <s v="rs3846662"/>
  </r>
  <r>
    <x v="29"/>
    <s v="rs3846663"/>
  </r>
  <r>
    <x v="29"/>
    <s v="rs4629571"/>
  </r>
  <r>
    <x v="29"/>
    <s v="rs4704209"/>
  </r>
  <r>
    <x v="29"/>
    <s v="rs6453131"/>
  </r>
  <r>
    <x v="30"/>
    <s v="rs12979860"/>
  </r>
  <r>
    <x v="31"/>
    <s v="rs12720441"/>
  </r>
  <r>
    <x v="31"/>
    <s v="rs1805123"/>
  </r>
  <r>
    <x v="31"/>
    <s v="rs36210421"/>
  </r>
  <r>
    <x v="31"/>
    <s v="rs3807375"/>
  </r>
  <r>
    <x v="31"/>
    <s v="rs3815459"/>
  </r>
  <r>
    <x v="32"/>
    <s v="rs5219"/>
  </r>
  <r>
    <x v="33"/>
    <s v="rs1801131"/>
  </r>
  <r>
    <x v="33"/>
    <s v="rs1801133"/>
  </r>
  <r>
    <x v="34"/>
    <s v="rs4986782"/>
  </r>
  <r>
    <x v="34"/>
    <s v="rs4986783"/>
  </r>
  <r>
    <x v="34"/>
    <s v="rs5030839"/>
  </r>
  <r>
    <x v="34"/>
    <s v="rs55793712"/>
  </r>
  <r>
    <x v="34"/>
    <s v="rs56172717"/>
  </r>
  <r>
    <x v="34"/>
    <s v="rs56318881"/>
  </r>
  <r>
    <x v="34"/>
    <s v="rs56379106"/>
  </r>
  <r>
    <x v="35"/>
    <s v="rs1041983"/>
  </r>
  <r>
    <x v="35"/>
    <s v="rs1208"/>
  </r>
  <r>
    <x v="35"/>
    <s v="rs1799929"/>
  </r>
  <r>
    <x v="35"/>
    <s v="rs1799930"/>
  </r>
  <r>
    <x v="35"/>
    <s v="rs1799931"/>
  </r>
  <r>
    <x v="35"/>
    <s v="rs1801279"/>
  </r>
  <r>
    <x v="35"/>
    <s v="rs1801280"/>
  </r>
  <r>
    <x v="35"/>
    <s v="rs1805158"/>
  </r>
  <r>
    <x v="36"/>
    <s v="rs12721608"/>
  </r>
  <r>
    <x v="36"/>
    <s v="rs1800566"/>
  </r>
  <r>
    <x v="37"/>
    <s v="rs3814055"/>
  </r>
  <r>
    <x v="38"/>
    <s v="rs1065776"/>
  </r>
  <r>
    <x v="38"/>
    <s v="rs701265"/>
  </r>
  <r>
    <x v="39"/>
    <s v="rs10935838"/>
  </r>
  <r>
    <x v="39"/>
    <s v="rs2046934"/>
  </r>
  <r>
    <x v="39"/>
    <s v="rs5853517"/>
  </r>
  <r>
    <x v="39"/>
    <s v="rs6809699"/>
  </r>
  <r>
    <x v="40"/>
    <s v="rs5629"/>
  </r>
  <r>
    <x v="41"/>
    <s v="rs20417"/>
  </r>
  <r>
    <x v="41"/>
    <s v="rs5275"/>
  </r>
  <r>
    <x v="41"/>
    <s v="rs689466"/>
  </r>
  <r>
    <x v="42"/>
    <s v="rs1805124"/>
  </r>
  <r>
    <x v="42"/>
    <s v="rs6791924"/>
  </r>
  <r>
    <x v="42"/>
    <s v="rs7626962"/>
  </r>
  <r>
    <x v="43"/>
    <s v="rs1143671"/>
  </r>
  <r>
    <x v="43"/>
    <s v="rs1143672"/>
  </r>
  <r>
    <x v="43"/>
    <s v="rs2257212"/>
  </r>
  <r>
    <x v="43"/>
    <s v="rs2293616"/>
  </r>
  <r>
    <x v="44"/>
    <s v="rs1051266"/>
  </r>
  <r>
    <x v="44"/>
    <s v="rs1051296"/>
  </r>
  <r>
    <x v="44"/>
    <s v="rs1051298"/>
  </r>
  <r>
    <x v="44"/>
    <s v="rs1131596"/>
  </r>
  <r>
    <x v="44"/>
    <s v="rs12659"/>
  </r>
  <r>
    <x v="45"/>
    <s v="rs12208357"/>
  </r>
  <r>
    <x v="45"/>
    <s v="rs2282143"/>
  </r>
  <r>
    <x v="45"/>
    <s v="rs34059508"/>
  </r>
  <r>
    <x v="45"/>
    <s v="rs34130495"/>
  </r>
  <r>
    <x v="45"/>
    <s v="rs36103319"/>
  </r>
  <r>
    <x v="45"/>
    <s v="rs4646277"/>
  </r>
  <r>
    <x v="45"/>
    <s v="rs4646278"/>
  </r>
  <r>
    <x v="45"/>
    <s v="rs55918055"/>
  </r>
  <r>
    <x v="45"/>
    <s v="rs628031"/>
  </r>
  <r>
    <x v="46"/>
    <s v="rs316019"/>
  </r>
  <r>
    <x v="46"/>
    <s v="rs8177504"/>
  </r>
  <r>
    <x v="46"/>
    <s v="rs8177507"/>
  </r>
  <r>
    <x v="46"/>
    <s v="rs8177516"/>
  </r>
  <r>
    <x v="46"/>
    <s v="rs8177517"/>
  </r>
  <r>
    <x v="47"/>
    <s v="rs11568626"/>
  </r>
  <r>
    <x v="48"/>
    <s v="rs11045819"/>
  </r>
  <r>
    <x v="48"/>
    <s v="rs11045852"/>
  </r>
  <r>
    <x v="48"/>
    <s v="rs11045853"/>
  </r>
  <r>
    <x v="48"/>
    <s v="rs139257324"/>
  </r>
  <r>
    <x v="48"/>
    <s v="rs140790673"/>
  </r>
  <r>
    <x v="48"/>
    <s v="rs142965323"/>
  </r>
  <r>
    <x v="48"/>
    <s v="rs2306283"/>
  </r>
  <r>
    <x v="48"/>
    <s v="rs34671512"/>
  </r>
  <r>
    <x v="48"/>
    <s v="rs4149015"/>
  </r>
  <r>
    <x v="48"/>
    <s v="rs4149056"/>
  </r>
  <r>
    <x v="48"/>
    <s v="rs55737008"/>
  </r>
  <r>
    <x v="48"/>
    <s v="rs55901008"/>
  </r>
  <r>
    <x v="48"/>
    <s v="rs56061388"/>
  </r>
  <r>
    <x v="48"/>
    <s v="rs56101265"/>
  </r>
  <r>
    <x v="48"/>
    <s v="rs56199088"/>
  </r>
  <r>
    <x v="48"/>
    <s v="rs56387224"/>
  </r>
  <r>
    <x v="48"/>
    <s v="rs59113707"/>
  </r>
  <r>
    <x v="48"/>
    <s v="rs59502379"/>
  </r>
  <r>
    <x v="48"/>
    <s v="rs59710386"/>
  </r>
  <r>
    <x v="48"/>
    <s v="rs72559745"/>
  </r>
  <r>
    <x v="48"/>
    <s v="rs72559748"/>
  </r>
  <r>
    <x v="48"/>
    <s v="rs79135870"/>
  </r>
  <r>
    <x v="49"/>
    <s v="rs4149117"/>
  </r>
  <r>
    <x v="49"/>
    <s v="rs7311358"/>
  </r>
  <r>
    <x v="50"/>
    <s v="rs2306168"/>
  </r>
  <r>
    <x v="51"/>
    <s v="rs1801030"/>
  </r>
  <r>
    <x v="51"/>
    <s v="rs28374453"/>
  </r>
  <r>
    <x v="51"/>
    <s v="rs9282861"/>
  </r>
  <r>
    <x v="52"/>
    <s v="rs1142345"/>
  </r>
  <r>
    <x v="52"/>
    <s v="rs1800460"/>
  </r>
  <r>
    <x v="52"/>
    <s v="rs1800462"/>
  </r>
  <r>
    <x v="52"/>
    <s v="rs1800584"/>
  </r>
  <r>
    <x v="52"/>
    <s v="rs56161402"/>
  </r>
  <r>
    <x v="53"/>
    <s v="rs34489327"/>
  </r>
  <r>
    <x v="53"/>
    <s v="rs34743033"/>
  </r>
  <r>
    <x v="54"/>
    <s v="rs10929302"/>
  </r>
  <r>
    <x v="54"/>
    <s v="rs13404099"/>
  </r>
  <r>
    <x v="54"/>
    <s v="rs34946978"/>
  </r>
  <r>
    <x v="54"/>
    <s v="rs34993780"/>
  </r>
  <r>
    <x v="54"/>
    <s v="rs35350960"/>
  </r>
  <r>
    <x v="54"/>
    <s v="rs4124874"/>
  </r>
  <r>
    <x v="54"/>
    <s v="rs4148323"/>
  </r>
  <r>
    <x v="54"/>
    <s v="rs55750087"/>
  </r>
  <r>
    <x v="54"/>
    <s v="rs8175347"/>
  </r>
  <r>
    <x v="54"/>
    <s v="rs873478"/>
  </r>
  <r>
    <x v="54"/>
    <s v="rs887829"/>
  </r>
  <r>
    <x v="55"/>
    <s v="rs1902023"/>
  </r>
  <r>
    <x v="56"/>
    <s v="rs7439366"/>
  </r>
  <r>
    <x v="57"/>
    <s v="rs17708472"/>
  </r>
  <r>
    <x v="57"/>
    <s v="rs17880887"/>
  </r>
  <r>
    <x v="57"/>
    <s v="rs17881535"/>
  </r>
  <r>
    <x v="57"/>
    <s v="rs2359612"/>
  </r>
  <r>
    <x v="57"/>
    <s v="rs2884737"/>
  </r>
  <r>
    <x v="57"/>
    <s v="rs7196161"/>
  </r>
  <r>
    <x v="57"/>
    <s v="rs7294"/>
  </r>
  <r>
    <x v="57"/>
    <s v="rs8050894"/>
  </r>
  <r>
    <x v="57"/>
    <s v="rs9923231"/>
  </r>
  <r>
    <x v="57"/>
    <s v="rs9934438"/>
  </r>
  <r>
    <x v="58"/>
    <m/>
  </r>
  <r>
    <x v="58"/>
    <m/>
  </r>
  <r>
    <x v="5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37" firstHeaderRow="0" firstDataRow="1" firstDataCol="1"/>
  <pivotFields count="10">
    <pivotField axis="axisRow" dataFiel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e" fld="0" subtotal="count" baseField="0" baseItem="0"/>
    <dataField name="Count of RS #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0" firstHeaderRow="1" firstDataRow="1" firstDataCol="1"/>
  <pivotFields count="3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m="1" x="47"/>
        <item x="15"/>
        <item x="18"/>
        <item x="20"/>
        <item x="21"/>
        <item x="22"/>
        <item x="23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2"/>
        <item x="43"/>
        <item x="44"/>
        <item x="45"/>
        <item m="1" x="46"/>
        <item x="17"/>
        <item x="19"/>
        <item x="24"/>
        <item x="26"/>
        <item x="40"/>
        <item t="default"/>
      </items>
    </pivotField>
    <pivotField dataField="1" showAll="0"/>
    <pivotField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Count of rs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63" firstHeaderRow="1" firstDataRow="1" firstDataCol="1"/>
  <pivotFields count="2">
    <pivotField axis="axisRow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dataField="1" showAll="0"/>
  </pivotFields>
  <rowFields count="1">
    <field x="0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Count of rs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0" name="Table10" displayName="Table10" ref="A1:C1048574" totalsRowShown="0">
  <autoFilter ref="A1:C1048574"/>
  <sortState ref="A2:C388">
    <sortCondition ref="A1:A1048574"/>
  </sortState>
  <tableColumns count="3">
    <tableColumn id="1" name="gene"/>
    <tableColumn id="2" name="rsid"/>
    <tableColumn id="3" name="comment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J186" totalsRowShown="0" headerRowDxfId="13" dataDxfId="12">
  <autoFilter ref="A1:J186">
    <filterColumn colId="4">
      <filters>
        <filter val="rs10264272"/>
        <filter val="rs1041983"/>
        <filter val="rs1045642"/>
        <filter val="rs1048943"/>
        <filter val="rs10509681"/>
        <filter val="rs1057910"/>
        <filter val="rs1058930"/>
        <filter val="rs1065411"/>
        <filter val="rs1065852"/>
        <filter val="rs1080985"/>
        <filter val="rs1128503"/>
        <filter val="rs1135840"/>
        <filter val="rs1138272"/>
        <filter val="rs1142345"/>
        <filter val="rs1143671"/>
        <filter val="rs1143672"/>
        <filter val="rs11568626"/>
        <filter val="rs11572080"/>
        <filter val="rs11572103"/>
        <filter val="rs1208"/>
        <filter val="rs12208357"/>
        <filter val="rs12248560"/>
        <filter val="rs12720461"/>
        <filter val="rs12721655"/>
        <filter val="rs1695"/>
        <filter val="rs1799814"/>
        <filter val="rs1799853"/>
        <filter val="rs1799929"/>
        <filter val="rs1799930"/>
        <filter val="rs1799931"/>
        <filter val="rs1800031"/>
        <filter val="rs1800460"/>
        <filter val="rs1800462"/>
        <filter val="rs1800584"/>
        <filter val="rs1801030"/>
        <filter val="rs1801265"/>
        <filter val="rs1801266"/>
        <filter val="RS1801267"/>
        <filter val="RS1801268"/>
        <filter val="rs1801272"/>
        <filter val="rs1801279"/>
        <filter val="rs1801280"/>
        <filter val="rs1805158"/>
        <filter val="rs1902023"/>
        <filter val="rs2032582"/>
        <filter val="rs2069514"/>
        <filter val="rs2231142"/>
        <filter val="rs2256871"/>
        <filter val="rs2257212"/>
        <filter val="rs2273697"/>
        <filter val="rs2279343"/>
        <filter val="rs2282143"/>
        <filter val="rs2293616"/>
        <filter val="rs2306168 "/>
        <filter val="RS2306283"/>
        <filter val="rs28371685"/>
        <filter val="rs28371686"/>
        <filter val="rs28371706"/>
        <filter val="rs28371725"/>
        <filter val="rs28399433"/>
        <filter val="rs28399444"/>
        <filter val="rs28399447"/>
        <filter val="rs28399454"/>
        <filter val="rs28399468"/>
        <filter val="rs28399499"/>
        <filter val="rs28399504"/>
        <filter val="rs316019"/>
        <filter val="rs3213619"/>
        <filter val="rs34059508"/>
        <filter val="rs34097093"/>
        <filter val="rs34130495"/>
        <filter val="rs34993780"/>
        <filter val="rs35350960"/>
        <filter val="rs35742686"/>
        <filter val="rs36103319"/>
        <filter val="rs3740066"/>
        <filter val="rs3745274"/>
        <filter val="rs3758581"/>
        <filter val="rs3892097"/>
        <filter val="rs4124874"/>
        <filter val="rs41279854"/>
        <filter val="rs41291556"/>
        <filter val="rs41303343"/>
        <filter val="rs4148323"/>
        <filter val="RS4149056"/>
        <filter val="rs4149117"/>
        <filter val="rs4244285"/>
        <filter val="rs4646277"/>
        <filter val="rs4646278"/>
        <filter val="rs4646438"/>
        <filter val="rs4986782"/>
        <filter val="rs4986783"/>
        <filter val="rs4986891"/>
        <filter val="rs4986893"/>
        <filter val="rs5030655"/>
        <filter val="rs5030656"/>
        <filter val="rs5030839"/>
        <filter val="rs5030862"/>
        <filter val="rs5030863"/>
        <filter val="rs5030865"/>
        <filter val="rs5030867"/>
        <filter val="rs5031016"/>
        <filter val="rs5031017"/>
        <filter val="rs55640102"/>
        <filter val="rs55737008"/>
        <filter val="rs55750087"/>
        <filter val="rs55785340"/>
        <filter val="rs55793712"/>
        <filter val="rs55901008"/>
        <filter val="rs55918055"/>
        <filter val="rs55965422"/>
        <filter val="rs56061388"/>
        <filter val="rs56101265"/>
        <filter val="rs56107638"/>
        <filter val="rs56161402"/>
        <filter val="rs56165452"/>
        <filter val="rs56172717"/>
        <filter val="rs56199088"/>
        <filter val="rs56199535"/>
        <filter val="rs56220353"/>
        <filter val="rs56296335"/>
        <filter val="rs56313657"/>
        <filter val="rs56318881"/>
        <filter val="rs56337013"/>
        <filter val="rs56379106"/>
        <filter val="rs59502379"/>
        <filter val="rs628031"/>
        <filter val="rs717620"/>
        <filter val="rs7311358"/>
        <filter val="rs7439366"/>
        <filter val="rs762551"/>
        <filter val="rs776746"/>
        <filter val="rs7900194"/>
        <filter val="rs8175347"/>
        <filter val="rs8177504"/>
        <filter val="rs8177507"/>
        <filter val="rs8177516"/>
        <filter val="rs8177517"/>
        <filter val="rs8192709"/>
        <filter val="rs9282861"/>
        <filter val="rs9332130"/>
        <filter val="rs9332131"/>
        <filter val="rs9332239"/>
      </filters>
    </filterColumn>
  </autoFilter>
  <tableColumns count="10">
    <tableColumn id="1" name="Gene" dataDxfId="11"/>
    <tableColumn id="2" name="Star Nomenclature" dataDxfId="10"/>
    <tableColumn id="3" name="Nucloetide Change" dataDxfId="9"/>
    <tableColumn id="4" name="Amino Acid Change" dataDxfId="8"/>
    <tableColumn id="5" name="RS #" dataDxfId="7"/>
    <tableColumn id="6" name="Build" dataDxfId="6"/>
    <tableColumn id="7" name="Chromosome" dataDxfId="5"/>
    <tableColumn id="8" name="Position" dataDxfId="4"/>
    <tableColumn id="9" name="Upstream Sequence" dataDxfId="3"/>
    <tableColumn id="10" name="Downstream Sequence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322" totalsRowShown="0">
  <autoFilter ref="A1:C322"/>
  <tableColumns count="3">
    <tableColumn id="1" name="Gene"/>
    <tableColumn id="2" name="rsid"/>
    <tableColumn id="3" name="comme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:E1048576" totalsRowShown="0">
  <autoFilter ref="A1:E1048576"/>
  <tableColumns count="5">
    <tableColumn id="1" name="Drug"/>
    <tableColumn id="2" name="Therapeutic Area"/>
    <tableColumn id="3" name="Biomarker"/>
    <tableColumn id="4" name="Label Sections"/>
    <tableColumn id="5" name="Sourc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enome.ucsc.edu/cgi-bin/hgTracks?hgsid=102624972&amp;db=hg18&amp;position=chr4%3A69998927-6999892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pharmgkb.org/rsid/rs1042713?tabType=tabVip" TargetMode="External"/><Relationship Id="rId13" Type="http://schemas.openxmlformats.org/officeDocument/2006/relationships/hyperlink" Target="http://pharmgkb.org/rsid/rs72554629?tabType=tabVip" TargetMode="External"/><Relationship Id="rId3" Type="http://schemas.openxmlformats.org/officeDocument/2006/relationships/hyperlink" Target="http://pharmgkb.org/rsid/rs1229984?tabType=tabVip" TargetMode="External"/><Relationship Id="rId7" Type="http://schemas.openxmlformats.org/officeDocument/2006/relationships/hyperlink" Target="http://pharmgkb.org/rsid/rs1801253?tabType=tabVip" TargetMode="External"/><Relationship Id="rId12" Type="http://schemas.openxmlformats.org/officeDocument/2006/relationships/hyperlink" Target="http://pharmgkb.org/rsid/rs6151031?tabType=tabVip" TargetMode="External"/><Relationship Id="rId17" Type="http://schemas.openxmlformats.org/officeDocument/2006/relationships/table" Target="../tables/table3.xml"/><Relationship Id="rId2" Type="http://schemas.openxmlformats.org/officeDocument/2006/relationships/hyperlink" Target="http://pharmgkb.org/rsid/rs975833?tabType=tabVip" TargetMode="External"/><Relationship Id="rId16" Type="http://schemas.openxmlformats.org/officeDocument/2006/relationships/hyperlink" Target="http://pharmgkb.org/rsid/rs4680?tabType=tabVip" TargetMode="External"/><Relationship Id="rId1" Type="http://schemas.openxmlformats.org/officeDocument/2006/relationships/hyperlink" Target="http://pharmgkb.org/rsid/rs1799752?tabType=tabVip" TargetMode="External"/><Relationship Id="rId6" Type="http://schemas.openxmlformats.org/officeDocument/2006/relationships/hyperlink" Target="http://pharmgkb.org/rsid/rs1801252?tabType=tabVip" TargetMode="External"/><Relationship Id="rId11" Type="http://schemas.openxmlformats.org/officeDocument/2006/relationships/hyperlink" Target="http://pharmgkb.org/rsid/rs2066853?tabType=tabVip" TargetMode="External"/><Relationship Id="rId5" Type="http://schemas.openxmlformats.org/officeDocument/2006/relationships/hyperlink" Target="http://pharmgkb.org/rsid/rs698?tabType=tabVip" TargetMode="External"/><Relationship Id="rId15" Type="http://schemas.openxmlformats.org/officeDocument/2006/relationships/hyperlink" Target="http://pharmgkb.org/rsid/rs2115819?tabType=tabVip" TargetMode="External"/><Relationship Id="rId10" Type="http://schemas.openxmlformats.org/officeDocument/2006/relationships/hyperlink" Target="http://pharmgkb.org/rsid/rs1800888?tabType=tabVip" TargetMode="External"/><Relationship Id="rId4" Type="http://schemas.openxmlformats.org/officeDocument/2006/relationships/hyperlink" Target="http://pharmgkb.org/rsid/rs2066702?tabType=tabVip" TargetMode="External"/><Relationship Id="rId9" Type="http://schemas.openxmlformats.org/officeDocument/2006/relationships/hyperlink" Target="http://pharmgkb.org/rsid/rs1042714?tabType=tabVip" TargetMode="External"/><Relationship Id="rId14" Type="http://schemas.openxmlformats.org/officeDocument/2006/relationships/hyperlink" Target="http://pharmgkb.org/variant/chr10:45869552?tabType=tabVi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8"/>
  <sheetViews>
    <sheetView tabSelected="1" workbookViewId="0">
      <selection activeCell="F11" sqref="F11"/>
    </sheetView>
  </sheetViews>
  <sheetFormatPr baseColWidth="10" defaultColWidth="9.140625" defaultRowHeight="15" x14ac:dyDescent="0.25"/>
  <cols>
    <col min="1" max="1" width="17" customWidth="1"/>
    <col min="2" max="2" width="21.140625" customWidth="1"/>
    <col min="3" max="3" width="35.28515625" customWidth="1"/>
  </cols>
  <sheetData>
    <row r="1" spans="1:3" x14ac:dyDescent="0.25">
      <c r="A1" s="14" t="s">
        <v>1034</v>
      </c>
      <c r="B1" s="14" t="s">
        <v>760</v>
      </c>
      <c r="C1" t="s">
        <v>765</v>
      </c>
    </row>
    <row r="2" spans="1:3" x14ac:dyDescent="0.25">
      <c r="A2" s="15" t="s">
        <v>10</v>
      </c>
      <c r="B2" s="15" t="s">
        <v>840</v>
      </c>
      <c r="C2" s="15"/>
    </row>
    <row r="3" spans="1:3" x14ac:dyDescent="0.25">
      <c r="A3" s="15" t="s">
        <v>10</v>
      </c>
      <c r="B3" s="15" t="s">
        <v>16</v>
      </c>
      <c r="C3" s="15"/>
    </row>
    <row r="4" spans="1:3" x14ac:dyDescent="0.25">
      <c r="A4" s="15" t="s">
        <v>10</v>
      </c>
      <c r="B4" s="15" t="s">
        <v>20</v>
      </c>
      <c r="C4" s="15"/>
    </row>
    <row r="5" spans="1:3" x14ac:dyDescent="0.25">
      <c r="A5" s="15" t="s">
        <v>10</v>
      </c>
      <c r="B5" s="15" t="s">
        <v>12</v>
      </c>
      <c r="C5" s="15"/>
    </row>
    <row r="6" spans="1:3" x14ac:dyDescent="0.25">
      <c r="A6" s="15" t="s">
        <v>10</v>
      </c>
      <c r="B6" s="15" t="s">
        <v>841</v>
      </c>
      <c r="C6" s="15"/>
    </row>
    <row r="7" spans="1:3" x14ac:dyDescent="0.25">
      <c r="A7" s="15" t="s">
        <v>10</v>
      </c>
      <c r="B7" s="15" t="s">
        <v>842</v>
      </c>
      <c r="C7" s="15"/>
    </row>
    <row r="8" spans="1:3" x14ac:dyDescent="0.25">
      <c r="A8" s="15" t="s">
        <v>10</v>
      </c>
      <c r="B8" s="15" t="s">
        <v>24</v>
      </c>
      <c r="C8" s="15"/>
    </row>
    <row r="9" spans="1:3" x14ac:dyDescent="0.25">
      <c r="A9" s="15" t="s">
        <v>27</v>
      </c>
      <c r="B9" s="15" t="s">
        <v>29</v>
      </c>
      <c r="C9" s="15"/>
    </row>
    <row r="10" spans="1:3" x14ac:dyDescent="0.25">
      <c r="A10" s="15" t="s">
        <v>27</v>
      </c>
      <c r="B10" s="15" t="s">
        <v>33</v>
      </c>
      <c r="C10" s="15"/>
    </row>
    <row r="11" spans="1:3" x14ac:dyDescent="0.25">
      <c r="A11" s="15" t="s">
        <v>27</v>
      </c>
      <c r="B11" s="15" t="s">
        <v>41</v>
      </c>
      <c r="C11" s="15"/>
    </row>
    <row r="12" spans="1:3" x14ac:dyDescent="0.25">
      <c r="A12" s="15" t="s">
        <v>27</v>
      </c>
      <c r="B12" s="15" t="s">
        <v>45</v>
      </c>
      <c r="C12" s="15"/>
    </row>
    <row r="13" spans="1:3" x14ac:dyDescent="0.25">
      <c r="A13" s="15" t="s">
        <v>27</v>
      </c>
      <c r="B13" s="15" t="s">
        <v>49</v>
      </c>
      <c r="C13" s="15"/>
    </row>
    <row r="14" spans="1:3" x14ac:dyDescent="0.25">
      <c r="A14" s="15" t="s">
        <v>27</v>
      </c>
      <c r="B14" s="15" t="s">
        <v>37</v>
      </c>
      <c r="C14" s="15"/>
    </row>
    <row r="15" spans="1:3" x14ac:dyDescent="0.25">
      <c r="A15" s="15" t="s">
        <v>52</v>
      </c>
      <c r="B15" s="15" t="s">
        <v>54</v>
      </c>
      <c r="C15" s="15"/>
    </row>
    <row r="16" spans="1:3" x14ac:dyDescent="0.25">
      <c r="A16" s="15" t="s">
        <v>761</v>
      </c>
      <c r="B16" s="15" t="s">
        <v>762</v>
      </c>
      <c r="C16" s="15"/>
    </row>
    <row r="17" spans="1:2" x14ac:dyDescent="0.25">
      <c r="A17" s="15" t="s">
        <v>772</v>
      </c>
      <c r="B17" s="15" t="s">
        <v>773</v>
      </c>
    </row>
    <row r="18" spans="1:2" x14ac:dyDescent="0.25">
      <c r="A18" s="15" t="s">
        <v>772</v>
      </c>
      <c r="B18" s="15" t="s">
        <v>774</v>
      </c>
    </row>
    <row r="19" spans="1:2" x14ac:dyDescent="0.25">
      <c r="A19" s="15" t="s">
        <v>775</v>
      </c>
      <c r="B19" s="15" t="s">
        <v>776</v>
      </c>
    </row>
    <row r="20" spans="1:2" x14ac:dyDescent="0.25">
      <c r="A20" s="15" t="s">
        <v>775</v>
      </c>
      <c r="B20" s="15" t="s">
        <v>777</v>
      </c>
    </row>
    <row r="21" spans="1:2" x14ac:dyDescent="0.25">
      <c r="A21" s="15" t="s">
        <v>775</v>
      </c>
      <c r="B21" s="15" t="s">
        <v>778</v>
      </c>
    </row>
    <row r="22" spans="1:2" x14ac:dyDescent="0.25">
      <c r="A22" s="15" t="s">
        <v>779</v>
      </c>
      <c r="B22" s="15" t="s">
        <v>780</v>
      </c>
    </row>
    <row r="23" spans="1:2" x14ac:dyDescent="0.25">
      <c r="A23" s="15" t="s">
        <v>785</v>
      </c>
      <c r="B23" s="15" t="s">
        <v>787</v>
      </c>
    </row>
    <row r="24" spans="1:2" x14ac:dyDescent="0.25">
      <c r="A24" s="15" t="s">
        <v>843</v>
      </c>
      <c r="B24" s="15" t="s">
        <v>844</v>
      </c>
    </row>
    <row r="25" spans="1:2" x14ac:dyDescent="0.25">
      <c r="A25" s="15" t="s">
        <v>843</v>
      </c>
      <c r="B25" s="15" t="s">
        <v>845</v>
      </c>
    </row>
    <row r="26" spans="1:2" x14ac:dyDescent="0.25">
      <c r="A26" s="15" t="s">
        <v>843</v>
      </c>
      <c r="B26" s="15" t="s">
        <v>846</v>
      </c>
    </row>
    <row r="27" spans="1:2" x14ac:dyDescent="0.25">
      <c r="A27" s="15" t="s">
        <v>843</v>
      </c>
      <c r="B27" s="15" t="s">
        <v>847</v>
      </c>
    </row>
    <row r="28" spans="1:2" x14ac:dyDescent="0.25">
      <c r="A28" s="15" t="s">
        <v>843</v>
      </c>
      <c r="B28" s="15" t="s">
        <v>848</v>
      </c>
    </row>
    <row r="29" spans="1:2" x14ac:dyDescent="0.25">
      <c r="A29" s="15" t="s">
        <v>843</v>
      </c>
      <c r="B29" s="15" t="s">
        <v>849</v>
      </c>
    </row>
    <row r="30" spans="1:2" x14ac:dyDescent="0.25">
      <c r="A30" s="15" t="s">
        <v>843</v>
      </c>
      <c r="B30" s="15" t="s">
        <v>850</v>
      </c>
    </row>
    <row r="31" spans="1:2" x14ac:dyDescent="0.25">
      <c r="A31" s="15" t="s">
        <v>843</v>
      </c>
      <c r="B31" s="15" t="s">
        <v>851</v>
      </c>
    </row>
    <row r="32" spans="1:2" x14ac:dyDescent="0.25">
      <c r="A32" s="15" t="s">
        <v>843</v>
      </c>
      <c r="B32" s="15" t="s">
        <v>852</v>
      </c>
    </row>
    <row r="33" spans="1:2" x14ac:dyDescent="0.25">
      <c r="A33" s="15" t="s">
        <v>843</v>
      </c>
      <c r="B33" s="15" t="s">
        <v>853</v>
      </c>
    </row>
    <row r="34" spans="1:2" x14ac:dyDescent="0.25">
      <c r="A34" s="15" t="s">
        <v>843</v>
      </c>
      <c r="B34" s="15" t="s">
        <v>854</v>
      </c>
    </row>
    <row r="35" spans="1:2" x14ac:dyDescent="0.25">
      <c r="A35" s="15" t="s">
        <v>843</v>
      </c>
      <c r="B35" s="15" t="s">
        <v>855</v>
      </c>
    </row>
    <row r="36" spans="1:2" x14ac:dyDescent="0.25">
      <c r="A36" s="15" t="s">
        <v>843</v>
      </c>
      <c r="B36" s="15" t="s">
        <v>856</v>
      </c>
    </row>
    <row r="37" spans="1:2" x14ac:dyDescent="0.25">
      <c r="A37" s="15" t="s">
        <v>843</v>
      </c>
      <c r="B37" s="15" t="s">
        <v>857</v>
      </c>
    </row>
    <row r="38" spans="1:2" x14ac:dyDescent="0.25">
      <c r="A38" s="15" t="s">
        <v>843</v>
      </c>
      <c r="B38" s="15" t="s">
        <v>858</v>
      </c>
    </row>
    <row r="39" spans="1:2" x14ac:dyDescent="0.25">
      <c r="A39" s="15" t="s">
        <v>843</v>
      </c>
      <c r="B39" s="15" t="s">
        <v>859</v>
      </c>
    </row>
    <row r="40" spans="1:2" x14ac:dyDescent="0.25">
      <c r="A40" s="15" t="s">
        <v>788</v>
      </c>
      <c r="B40" s="15" t="s">
        <v>821</v>
      </c>
    </row>
    <row r="41" spans="1:2" x14ac:dyDescent="0.25">
      <c r="A41" s="15" t="s">
        <v>788</v>
      </c>
      <c r="B41" s="15" t="s">
        <v>789</v>
      </c>
    </row>
    <row r="42" spans="1:2" x14ac:dyDescent="0.25">
      <c r="A42" s="15" t="s">
        <v>788</v>
      </c>
      <c r="B42" s="15" t="s">
        <v>822</v>
      </c>
    </row>
    <row r="43" spans="1:2" x14ac:dyDescent="0.25">
      <c r="A43" s="15" t="s">
        <v>788</v>
      </c>
      <c r="B43" s="15" t="s">
        <v>823</v>
      </c>
    </row>
    <row r="44" spans="1:2" x14ac:dyDescent="0.25">
      <c r="A44" s="15" t="s">
        <v>60</v>
      </c>
      <c r="B44" s="15" t="s">
        <v>62</v>
      </c>
    </row>
    <row r="45" spans="1:2" x14ac:dyDescent="0.25">
      <c r="A45" s="15" t="s">
        <v>60</v>
      </c>
      <c r="B45" s="15" t="s">
        <v>67</v>
      </c>
    </row>
    <row r="46" spans="1:2" x14ac:dyDescent="0.25">
      <c r="A46" s="15" t="s">
        <v>60</v>
      </c>
      <c r="B46" s="15" t="s">
        <v>72</v>
      </c>
    </row>
    <row r="47" spans="1:2" x14ac:dyDescent="0.25">
      <c r="A47" s="15" t="s">
        <v>60</v>
      </c>
      <c r="B47" s="15" t="s">
        <v>77</v>
      </c>
    </row>
    <row r="48" spans="1:2" x14ac:dyDescent="0.25">
      <c r="A48" s="15" t="s">
        <v>92</v>
      </c>
      <c r="B48" s="15" t="s">
        <v>95</v>
      </c>
    </row>
    <row r="49" spans="1:2" x14ac:dyDescent="0.25">
      <c r="A49" s="15" t="s">
        <v>92</v>
      </c>
      <c r="B49" s="15" t="s">
        <v>824</v>
      </c>
    </row>
    <row r="50" spans="1:2" x14ac:dyDescent="0.25">
      <c r="A50" s="15" t="s">
        <v>92</v>
      </c>
      <c r="B50" s="15" t="s">
        <v>99</v>
      </c>
    </row>
    <row r="51" spans="1:2" x14ac:dyDescent="0.25">
      <c r="A51" s="15" t="s">
        <v>92</v>
      </c>
      <c r="B51" s="15" t="s">
        <v>825</v>
      </c>
    </row>
    <row r="52" spans="1:2" x14ac:dyDescent="0.25">
      <c r="A52" s="15" t="s">
        <v>92</v>
      </c>
      <c r="B52" s="15" t="s">
        <v>826</v>
      </c>
    </row>
    <row r="53" spans="1:2" x14ac:dyDescent="0.25">
      <c r="A53" s="15" t="s">
        <v>92</v>
      </c>
      <c r="B53" s="15" t="s">
        <v>827</v>
      </c>
    </row>
    <row r="54" spans="1:2" x14ac:dyDescent="0.25">
      <c r="A54" s="15" t="s">
        <v>92</v>
      </c>
      <c r="B54" s="15" t="s">
        <v>828</v>
      </c>
    </row>
    <row r="55" spans="1:2" x14ac:dyDescent="0.25">
      <c r="A55" s="15" t="s">
        <v>92</v>
      </c>
      <c r="B55" s="15" t="s">
        <v>829</v>
      </c>
    </row>
    <row r="56" spans="1:2" x14ac:dyDescent="0.25">
      <c r="A56" s="15" t="s">
        <v>92</v>
      </c>
      <c r="B56" s="15" t="s">
        <v>830</v>
      </c>
    </row>
    <row r="57" spans="1:2" x14ac:dyDescent="0.25">
      <c r="A57" s="15" t="s">
        <v>92</v>
      </c>
      <c r="B57" s="15" t="s">
        <v>831</v>
      </c>
    </row>
    <row r="58" spans="1:2" x14ac:dyDescent="0.25">
      <c r="A58" s="15" t="s">
        <v>92</v>
      </c>
      <c r="B58" s="15" t="s">
        <v>108</v>
      </c>
    </row>
    <row r="59" spans="1:2" x14ac:dyDescent="0.25">
      <c r="A59" s="15" t="s">
        <v>92</v>
      </c>
      <c r="B59" s="15" t="s">
        <v>832</v>
      </c>
    </row>
    <row r="60" spans="1:2" x14ac:dyDescent="0.25">
      <c r="A60" s="15" t="s">
        <v>92</v>
      </c>
      <c r="B60" s="15" t="s">
        <v>833</v>
      </c>
    </row>
    <row r="61" spans="1:2" x14ac:dyDescent="0.25">
      <c r="A61" s="15" t="s">
        <v>92</v>
      </c>
      <c r="B61" s="15" t="s">
        <v>834</v>
      </c>
    </row>
    <row r="62" spans="1:2" x14ac:dyDescent="0.25">
      <c r="A62" s="15" t="s">
        <v>92</v>
      </c>
      <c r="B62" s="15" t="s">
        <v>835</v>
      </c>
    </row>
    <row r="63" spans="1:2" x14ac:dyDescent="0.25">
      <c r="A63" s="15" t="s">
        <v>92</v>
      </c>
      <c r="B63" s="15" t="s">
        <v>836</v>
      </c>
    </row>
    <row r="64" spans="1:2" x14ac:dyDescent="0.25">
      <c r="A64" s="15" t="s">
        <v>92</v>
      </c>
      <c r="B64" s="15" t="s">
        <v>837</v>
      </c>
    </row>
    <row r="65" spans="1:2" x14ac:dyDescent="0.25">
      <c r="A65" s="15" t="s">
        <v>92</v>
      </c>
      <c r="B65" s="15" t="s">
        <v>838</v>
      </c>
    </row>
    <row r="66" spans="1:2" x14ac:dyDescent="0.25">
      <c r="A66" s="15" t="s">
        <v>92</v>
      </c>
      <c r="B66" s="15" t="s">
        <v>839</v>
      </c>
    </row>
    <row r="67" spans="1:2" x14ac:dyDescent="0.25">
      <c r="A67" s="15" t="s">
        <v>92</v>
      </c>
      <c r="B67" s="15" t="s">
        <v>104</v>
      </c>
    </row>
    <row r="68" spans="1:2" x14ac:dyDescent="0.25">
      <c r="A68" s="15" t="s">
        <v>111</v>
      </c>
      <c r="B68" s="15" t="s">
        <v>113</v>
      </c>
    </row>
    <row r="69" spans="1:2" x14ac:dyDescent="0.25">
      <c r="A69" s="15" t="s">
        <v>111</v>
      </c>
      <c r="B69" s="15" t="s">
        <v>860</v>
      </c>
    </row>
    <row r="70" spans="1:2" x14ac:dyDescent="0.25">
      <c r="A70" s="15" t="s">
        <v>111</v>
      </c>
      <c r="B70" s="15" t="s">
        <v>118</v>
      </c>
    </row>
    <row r="71" spans="1:2" x14ac:dyDescent="0.25">
      <c r="A71" s="15" t="s">
        <v>111</v>
      </c>
      <c r="B71" s="15" t="s">
        <v>861</v>
      </c>
    </row>
    <row r="72" spans="1:2" x14ac:dyDescent="0.25">
      <c r="A72" s="15" t="s">
        <v>111</v>
      </c>
      <c r="B72" s="15" t="s">
        <v>862</v>
      </c>
    </row>
    <row r="73" spans="1:2" x14ac:dyDescent="0.25">
      <c r="A73" s="15" t="s">
        <v>111</v>
      </c>
      <c r="B73" s="15" t="s">
        <v>147</v>
      </c>
    </row>
    <row r="74" spans="1:2" x14ac:dyDescent="0.25">
      <c r="A74" s="15" t="s">
        <v>111</v>
      </c>
      <c r="B74" s="15" t="s">
        <v>142</v>
      </c>
    </row>
    <row r="75" spans="1:2" x14ac:dyDescent="0.25">
      <c r="A75" s="15" t="s">
        <v>111</v>
      </c>
      <c r="B75" s="15" t="s">
        <v>122</v>
      </c>
    </row>
    <row r="76" spans="1:2" x14ac:dyDescent="0.25">
      <c r="A76" s="15" t="s">
        <v>111</v>
      </c>
      <c r="B76" s="15" t="s">
        <v>126</v>
      </c>
    </row>
    <row r="77" spans="1:2" x14ac:dyDescent="0.25">
      <c r="A77" s="15" t="s">
        <v>111</v>
      </c>
      <c r="B77" s="15" t="s">
        <v>129</v>
      </c>
    </row>
    <row r="78" spans="1:2" x14ac:dyDescent="0.25">
      <c r="A78" s="15" t="s">
        <v>111</v>
      </c>
      <c r="B78" s="15" t="s">
        <v>133</v>
      </c>
    </row>
    <row r="79" spans="1:2" x14ac:dyDescent="0.25">
      <c r="A79" s="15" t="s">
        <v>111</v>
      </c>
      <c r="B79" s="15" t="s">
        <v>137</v>
      </c>
    </row>
    <row r="80" spans="1:2" x14ac:dyDescent="0.25">
      <c r="A80" s="15" t="s">
        <v>157</v>
      </c>
      <c r="B80" s="15" t="s">
        <v>791</v>
      </c>
    </row>
    <row r="81" spans="1:2" x14ac:dyDescent="0.25">
      <c r="A81" s="15" t="s">
        <v>157</v>
      </c>
      <c r="B81" s="15" t="s">
        <v>175</v>
      </c>
    </row>
    <row r="82" spans="1:2" x14ac:dyDescent="0.25">
      <c r="A82" s="15" t="s">
        <v>157</v>
      </c>
      <c r="B82" s="15" t="s">
        <v>792</v>
      </c>
    </row>
    <row r="83" spans="1:2" x14ac:dyDescent="0.25">
      <c r="A83" s="15" t="s">
        <v>157</v>
      </c>
      <c r="B83" s="15" t="s">
        <v>793</v>
      </c>
    </row>
    <row r="84" spans="1:2" x14ac:dyDescent="0.25">
      <c r="A84" s="15" t="s">
        <v>157</v>
      </c>
      <c r="B84" s="15" t="s">
        <v>178</v>
      </c>
    </row>
    <row r="85" spans="1:2" x14ac:dyDescent="0.25">
      <c r="A85" s="15" t="s">
        <v>157</v>
      </c>
      <c r="B85" s="15" t="s">
        <v>794</v>
      </c>
    </row>
    <row r="86" spans="1:2" x14ac:dyDescent="0.25">
      <c r="A86" s="15" t="s">
        <v>157</v>
      </c>
      <c r="B86" s="15" t="s">
        <v>159</v>
      </c>
    </row>
    <row r="87" spans="1:2" x14ac:dyDescent="0.25">
      <c r="A87" s="15" t="s">
        <v>157</v>
      </c>
      <c r="B87" s="15" t="s">
        <v>795</v>
      </c>
    </row>
    <row r="88" spans="1:2" x14ac:dyDescent="0.25">
      <c r="A88" s="15" t="s">
        <v>157</v>
      </c>
      <c r="B88" s="15" t="s">
        <v>796</v>
      </c>
    </row>
    <row r="89" spans="1:2" x14ac:dyDescent="0.25">
      <c r="A89" s="15" t="s">
        <v>157</v>
      </c>
      <c r="B89" s="15" t="s">
        <v>797</v>
      </c>
    </row>
    <row r="90" spans="1:2" x14ac:dyDescent="0.25">
      <c r="A90" s="15" t="s">
        <v>157</v>
      </c>
      <c r="B90" s="15" t="s">
        <v>798</v>
      </c>
    </row>
    <row r="91" spans="1:2" x14ac:dyDescent="0.25">
      <c r="A91" s="15" t="s">
        <v>157</v>
      </c>
      <c r="B91" s="15" t="s">
        <v>799</v>
      </c>
    </row>
    <row r="92" spans="1:2" x14ac:dyDescent="0.25">
      <c r="A92" s="15" t="s">
        <v>157</v>
      </c>
      <c r="B92" s="15" t="s">
        <v>163</v>
      </c>
    </row>
    <row r="93" spans="1:2" x14ac:dyDescent="0.25">
      <c r="A93" s="15" t="s">
        <v>157</v>
      </c>
      <c r="B93" s="15" t="s">
        <v>800</v>
      </c>
    </row>
    <row r="94" spans="1:2" x14ac:dyDescent="0.25">
      <c r="A94" s="15" t="s">
        <v>157</v>
      </c>
      <c r="B94" s="15" t="s">
        <v>801</v>
      </c>
    </row>
    <row r="95" spans="1:2" x14ac:dyDescent="0.25">
      <c r="A95" s="15" t="s">
        <v>157</v>
      </c>
      <c r="B95" s="15" t="s">
        <v>802</v>
      </c>
    </row>
    <row r="96" spans="1:2" x14ac:dyDescent="0.25">
      <c r="A96" s="15" t="s">
        <v>157</v>
      </c>
      <c r="B96" s="15" t="s">
        <v>803</v>
      </c>
    </row>
    <row r="97" spans="1:2" x14ac:dyDescent="0.25">
      <c r="A97" s="15" t="s">
        <v>157</v>
      </c>
      <c r="B97" s="15" t="s">
        <v>804</v>
      </c>
    </row>
    <row r="98" spans="1:2" x14ac:dyDescent="0.25">
      <c r="A98" s="15" t="s">
        <v>157</v>
      </c>
      <c r="B98" s="15" t="s">
        <v>805</v>
      </c>
    </row>
    <row r="99" spans="1:2" x14ac:dyDescent="0.25">
      <c r="A99" s="15" t="s">
        <v>157</v>
      </c>
      <c r="B99" s="15" t="s">
        <v>806</v>
      </c>
    </row>
    <row r="100" spans="1:2" x14ac:dyDescent="0.25">
      <c r="A100" s="15" t="s">
        <v>157</v>
      </c>
      <c r="B100" s="15" t="s">
        <v>807</v>
      </c>
    </row>
    <row r="101" spans="1:2" x14ac:dyDescent="0.25">
      <c r="A101" s="15" t="s">
        <v>157</v>
      </c>
      <c r="B101" s="15" t="s">
        <v>808</v>
      </c>
    </row>
    <row r="102" spans="1:2" x14ac:dyDescent="0.25">
      <c r="A102" s="15" t="s">
        <v>157</v>
      </c>
      <c r="B102" s="15" t="s">
        <v>809</v>
      </c>
    </row>
    <row r="103" spans="1:2" x14ac:dyDescent="0.25">
      <c r="A103" s="15" t="s">
        <v>157</v>
      </c>
      <c r="B103" s="15" t="s">
        <v>810</v>
      </c>
    </row>
    <row r="104" spans="1:2" x14ac:dyDescent="0.25">
      <c r="A104" s="15" t="s">
        <v>157</v>
      </c>
      <c r="B104" s="15" t="s">
        <v>811</v>
      </c>
    </row>
    <row r="105" spans="1:2" x14ac:dyDescent="0.25">
      <c r="A105" s="15" t="s">
        <v>157</v>
      </c>
      <c r="B105" s="15" t="s">
        <v>812</v>
      </c>
    </row>
    <row r="106" spans="1:2" x14ac:dyDescent="0.25">
      <c r="A106" s="15" t="s">
        <v>157</v>
      </c>
      <c r="B106" s="15" t="s">
        <v>813</v>
      </c>
    </row>
    <row r="107" spans="1:2" x14ac:dyDescent="0.25">
      <c r="A107" s="15" t="s">
        <v>157</v>
      </c>
      <c r="B107" s="15" t="s">
        <v>814</v>
      </c>
    </row>
    <row r="108" spans="1:2" x14ac:dyDescent="0.25">
      <c r="A108" s="15" t="s">
        <v>157</v>
      </c>
      <c r="B108" s="15" t="s">
        <v>167</v>
      </c>
    </row>
    <row r="109" spans="1:2" x14ac:dyDescent="0.25">
      <c r="A109" s="15" t="s">
        <v>157</v>
      </c>
      <c r="B109" s="15" t="s">
        <v>815</v>
      </c>
    </row>
    <row r="110" spans="1:2" x14ac:dyDescent="0.25">
      <c r="A110" s="15" t="s">
        <v>157</v>
      </c>
      <c r="B110" s="15" t="s">
        <v>816</v>
      </c>
    </row>
    <row r="111" spans="1:2" x14ac:dyDescent="0.25">
      <c r="A111" s="15" t="s">
        <v>157</v>
      </c>
      <c r="B111" s="15" t="s">
        <v>817</v>
      </c>
    </row>
    <row r="112" spans="1:2" x14ac:dyDescent="0.25">
      <c r="A112" s="15" t="s">
        <v>157</v>
      </c>
      <c r="B112" s="15" t="s">
        <v>818</v>
      </c>
    </row>
    <row r="113" spans="1:2" x14ac:dyDescent="0.25">
      <c r="A113" s="15" t="s">
        <v>157</v>
      </c>
      <c r="B113" s="15" t="s">
        <v>819</v>
      </c>
    </row>
    <row r="114" spans="1:2" x14ac:dyDescent="0.25">
      <c r="A114" s="15" t="s">
        <v>157</v>
      </c>
      <c r="B114" s="15" t="s">
        <v>171</v>
      </c>
    </row>
    <row r="115" spans="1:2" x14ac:dyDescent="0.25">
      <c r="A115" s="15" t="s">
        <v>157</v>
      </c>
      <c r="B115" s="15" t="s">
        <v>820</v>
      </c>
    </row>
    <row r="116" spans="1:2" x14ac:dyDescent="0.25">
      <c r="A116" s="15" t="s">
        <v>181</v>
      </c>
      <c r="B116" s="15" t="s">
        <v>873</v>
      </c>
    </row>
    <row r="117" spans="1:2" x14ac:dyDescent="0.25">
      <c r="A117" s="15" t="s">
        <v>181</v>
      </c>
      <c r="B117" s="15" t="s">
        <v>874</v>
      </c>
    </row>
    <row r="118" spans="1:2" x14ac:dyDescent="0.25">
      <c r="A118" s="15" t="s">
        <v>181</v>
      </c>
      <c r="B118" s="15" t="s">
        <v>875</v>
      </c>
    </row>
    <row r="119" spans="1:2" x14ac:dyDescent="0.25">
      <c r="A119" s="15" t="s">
        <v>181</v>
      </c>
      <c r="B119" s="15" t="s">
        <v>876</v>
      </c>
    </row>
    <row r="120" spans="1:2" x14ac:dyDescent="0.25">
      <c r="A120" s="15" t="s">
        <v>181</v>
      </c>
      <c r="B120" s="15" t="s">
        <v>877</v>
      </c>
    </row>
    <row r="121" spans="1:2" x14ac:dyDescent="0.25">
      <c r="A121" s="15" t="s">
        <v>181</v>
      </c>
      <c r="B121" s="15" t="s">
        <v>183</v>
      </c>
    </row>
    <row r="122" spans="1:2" x14ac:dyDescent="0.25">
      <c r="A122" s="15" t="s">
        <v>181</v>
      </c>
      <c r="B122" s="15" t="s">
        <v>878</v>
      </c>
    </row>
    <row r="123" spans="1:2" x14ac:dyDescent="0.25">
      <c r="A123" s="15" t="s">
        <v>181</v>
      </c>
      <c r="B123" s="15" t="s">
        <v>879</v>
      </c>
    </row>
    <row r="124" spans="1:2" x14ac:dyDescent="0.25">
      <c r="A124" s="15" t="s">
        <v>181</v>
      </c>
      <c r="B124" s="15" t="s">
        <v>880</v>
      </c>
    </row>
    <row r="125" spans="1:2" x14ac:dyDescent="0.25">
      <c r="A125" s="15" t="s">
        <v>181</v>
      </c>
      <c r="B125" s="15" t="s">
        <v>881</v>
      </c>
    </row>
    <row r="126" spans="1:2" x14ac:dyDescent="0.25">
      <c r="A126" s="15" t="s">
        <v>181</v>
      </c>
      <c r="B126" s="15" t="s">
        <v>882</v>
      </c>
    </row>
    <row r="127" spans="1:2" x14ac:dyDescent="0.25">
      <c r="A127" s="15" t="s">
        <v>181</v>
      </c>
      <c r="B127" s="15" t="s">
        <v>883</v>
      </c>
    </row>
    <row r="128" spans="1:2" x14ac:dyDescent="0.25">
      <c r="A128" s="15" t="s">
        <v>181</v>
      </c>
      <c r="B128" s="15" t="s">
        <v>884</v>
      </c>
    </row>
    <row r="129" spans="1:2" x14ac:dyDescent="0.25">
      <c r="A129" s="15" t="s">
        <v>181</v>
      </c>
      <c r="B129" s="15" t="s">
        <v>885</v>
      </c>
    </row>
    <row r="130" spans="1:2" x14ac:dyDescent="0.25">
      <c r="A130" s="15" t="s">
        <v>181</v>
      </c>
      <c r="B130" s="15" t="s">
        <v>886</v>
      </c>
    </row>
    <row r="131" spans="1:2" x14ac:dyDescent="0.25">
      <c r="A131" s="15" t="s">
        <v>181</v>
      </c>
      <c r="B131" s="15" t="s">
        <v>887</v>
      </c>
    </row>
    <row r="132" spans="1:2" x14ac:dyDescent="0.25">
      <c r="A132" s="15" t="s">
        <v>181</v>
      </c>
      <c r="B132" s="15" t="s">
        <v>888</v>
      </c>
    </row>
    <row r="133" spans="1:2" x14ac:dyDescent="0.25">
      <c r="A133" s="15" t="s">
        <v>181</v>
      </c>
      <c r="B133" s="15" t="s">
        <v>184</v>
      </c>
    </row>
    <row r="134" spans="1:2" x14ac:dyDescent="0.25">
      <c r="A134" s="15" t="s">
        <v>181</v>
      </c>
      <c r="B134" s="15" t="s">
        <v>889</v>
      </c>
    </row>
    <row r="135" spans="1:2" x14ac:dyDescent="0.25">
      <c r="A135" s="15" t="s">
        <v>181</v>
      </c>
      <c r="B135" s="15" t="s">
        <v>890</v>
      </c>
    </row>
    <row r="136" spans="1:2" x14ac:dyDescent="0.25">
      <c r="A136" s="15" t="s">
        <v>181</v>
      </c>
      <c r="B136" s="15" t="s">
        <v>188</v>
      </c>
    </row>
    <row r="137" spans="1:2" x14ac:dyDescent="0.25">
      <c r="A137" s="15" t="s">
        <v>181</v>
      </c>
      <c r="B137" s="15" t="s">
        <v>191</v>
      </c>
    </row>
    <row r="138" spans="1:2" x14ac:dyDescent="0.25">
      <c r="A138" s="15" t="s">
        <v>181</v>
      </c>
      <c r="B138" s="15" t="s">
        <v>195</v>
      </c>
    </row>
    <row r="139" spans="1:2" x14ac:dyDescent="0.25">
      <c r="A139" s="15" t="s">
        <v>181</v>
      </c>
      <c r="B139" s="15" t="s">
        <v>891</v>
      </c>
    </row>
    <row r="140" spans="1:2" x14ac:dyDescent="0.25">
      <c r="A140" s="15" t="s">
        <v>181</v>
      </c>
      <c r="B140" s="15" t="s">
        <v>892</v>
      </c>
    </row>
    <row r="141" spans="1:2" x14ac:dyDescent="0.25">
      <c r="A141" s="15" t="s">
        <v>181</v>
      </c>
      <c r="B141" s="15" t="s">
        <v>199</v>
      </c>
    </row>
    <row r="142" spans="1:2" x14ac:dyDescent="0.25">
      <c r="A142" s="15" t="s">
        <v>181</v>
      </c>
      <c r="B142" s="15" t="s">
        <v>893</v>
      </c>
    </row>
    <row r="143" spans="1:2" x14ac:dyDescent="0.25">
      <c r="A143" s="15" t="s">
        <v>181</v>
      </c>
      <c r="B143" s="15" t="s">
        <v>207</v>
      </c>
    </row>
    <row r="144" spans="1:2" x14ac:dyDescent="0.25">
      <c r="A144" s="15" t="s">
        <v>181</v>
      </c>
      <c r="B144" s="15" t="s">
        <v>894</v>
      </c>
    </row>
    <row r="145" spans="1:2" x14ac:dyDescent="0.25">
      <c r="A145" s="15" t="s">
        <v>181</v>
      </c>
      <c r="B145" s="15" t="s">
        <v>203</v>
      </c>
    </row>
    <row r="146" spans="1:2" x14ac:dyDescent="0.25">
      <c r="A146" s="15" t="s">
        <v>181</v>
      </c>
      <c r="B146" s="15" t="s">
        <v>895</v>
      </c>
    </row>
    <row r="147" spans="1:2" x14ac:dyDescent="0.25">
      <c r="A147" s="15" t="s">
        <v>181</v>
      </c>
      <c r="B147" s="15" t="s">
        <v>896</v>
      </c>
    </row>
    <row r="148" spans="1:2" x14ac:dyDescent="0.25">
      <c r="A148" s="15" t="s">
        <v>181</v>
      </c>
      <c r="B148" s="15" t="s">
        <v>897</v>
      </c>
    </row>
    <row r="149" spans="1:2" x14ac:dyDescent="0.25">
      <c r="A149" s="15" t="s">
        <v>181</v>
      </c>
      <c r="B149" s="15" t="s">
        <v>898</v>
      </c>
    </row>
    <row r="150" spans="1:2" x14ac:dyDescent="0.25">
      <c r="A150" s="15" t="s">
        <v>181</v>
      </c>
      <c r="B150" s="15" t="s">
        <v>899</v>
      </c>
    </row>
    <row r="151" spans="1:2" x14ac:dyDescent="0.25">
      <c r="A151" s="15" t="s">
        <v>181</v>
      </c>
      <c r="B151" s="15" t="s">
        <v>900</v>
      </c>
    </row>
    <row r="152" spans="1:2" x14ac:dyDescent="0.25">
      <c r="A152" s="15" t="s">
        <v>181</v>
      </c>
      <c r="B152" s="15" t="s">
        <v>901</v>
      </c>
    </row>
    <row r="153" spans="1:2" x14ac:dyDescent="0.25">
      <c r="A153" s="15" t="s">
        <v>216</v>
      </c>
      <c r="B153" s="15" t="s">
        <v>218</v>
      </c>
    </row>
    <row r="154" spans="1:2" x14ac:dyDescent="0.25">
      <c r="A154" s="15" t="s">
        <v>216</v>
      </c>
      <c r="B154" s="15" t="s">
        <v>222</v>
      </c>
    </row>
    <row r="155" spans="1:2" x14ac:dyDescent="0.25">
      <c r="A155" s="15" t="s">
        <v>216</v>
      </c>
      <c r="B155" s="15" t="s">
        <v>226</v>
      </c>
    </row>
    <row r="156" spans="1:2" x14ac:dyDescent="0.25">
      <c r="A156" s="15" t="s">
        <v>216</v>
      </c>
      <c r="B156" s="15" t="s">
        <v>230</v>
      </c>
    </row>
    <row r="157" spans="1:2" x14ac:dyDescent="0.25">
      <c r="A157" s="15" t="s">
        <v>238</v>
      </c>
      <c r="B157" s="15" t="s">
        <v>239</v>
      </c>
    </row>
    <row r="158" spans="1:2" x14ac:dyDescent="0.25">
      <c r="A158" s="15" t="s">
        <v>238</v>
      </c>
      <c r="B158" s="15" t="s">
        <v>863</v>
      </c>
    </row>
    <row r="159" spans="1:2" x14ac:dyDescent="0.25">
      <c r="A159" s="15" t="s">
        <v>238</v>
      </c>
      <c r="B159" s="15" t="s">
        <v>264</v>
      </c>
    </row>
    <row r="160" spans="1:2" x14ac:dyDescent="0.25">
      <c r="A160" s="15" t="s">
        <v>238</v>
      </c>
      <c r="B160" s="15" t="s">
        <v>243</v>
      </c>
    </row>
    <row r="161" spans="1:2" x14ac:dyDescent="0.25">
      <c r="A161" s="15" t="s">
        <v>238</v>
      </c>
      <c r="B161" s="15" t="s">
        <v>246</v>
      </c>
    </row>
    <row r="162" spans="1:2" x14ac:dyDescent="0.25">
      <c r="A162" s="15" t="s">
        <v>238</v>
      </c>
      <c r="B162" s="15" t="s">
        <v>250</v>
      </c>
    </row>
    <row r="163" spans="1:2" x14ac:dyDescent="0.25">
      <c r="A163" s="15" t="s">
        <v>238</v>
      </c>
      <c r="B163" s="15" t="s">
        <v>268</v>
      </c>
    </row>
    <row r="164" spans="1:2" x14ac:dyDescent="0.25">
      <c r="A164" s="15" t="s">
        <v>238</v>
      </c>
      <c r="B164" s="15" t="s">
        <v>864</v>
      </c>
    </row>
    <row r="165" spans="1:2" x14ac:dyDescent="0.25">
      <c r="A165" s="15" t="s">
        <v>238</v>
      </c>
      <c r="B165" s="15" t="s">
        <v>865</v>
      </c>
    </row>
    <row r="166" spans="1:2" x14ac:dyDescent="0.25">
      <c r="A166" s="15" t="s">
        <v>238</v>
      </c>
      <c r="B166" s="15" t="s">
        <v>866</v>
      </c>
    </row>
    <row r="167" spans="1:2" x14ac:dyDescent="0.25">
      <c r="A167" s="15" t="s">
        <v>238</v>
      </c>
      <c r="B167" s="15" t="s">
        <v>867</v>
      </c>
    </row>
    <row r="168" spans="1:2" x14ac:dyDescent="0.25">
      <c r="A168" s="15" t="s">
        <v>238</v>
      </c>
      <c r="B168" s="15" t="s">
        <v>868</v>
      </c>
    </row>
    <row r="169" spans="1:2" x14ac:dyDescent="0.25">
      <c r="A169" s="15" t="s">
        <v>238</v>
      </c>
      <c r="B169" s="15" t="s">
        <v>869</v>
      </c>
    </row>
    <row r="170" spans="1:2" x14ac:dyDescent="0.25">
      <c r="A170" s="15" t="s">
        <v>238</v>
      </c>
      <c r="B170" s="15" t="s">
        <v>870</v>
      </c>
    </row>
    <row r="171" spans="1:2" x14ac:dyDescent="0.25">
      <c r="A171" s="15" t="s">
        <v>238</v>
      </c>
      <c r="B171" s="15" t="s">
        <v>871</v>
      </c>
    </row>
    <row r="172" spans="1:2" x14ac:dyDescent="0.25">
      <c r="A172" s="15" t="s">
        <v>238</v>
      </c>
      <c r="B172" s="15" t="s">
        <v>872</v>
      </c>
    </row>
    <row r="173" spans="1:2" x14ac:dyDescent="0.25">
      <c r="A173" s="15" t="s">
        <v>238</v>
      </c>
      <c r="B173" s="15" t="s">
        <v>253</v>
      </c>
    </row>
    <row r="174" spans="1:2" x14ac:dyDescent="0.25">
      <c r="A174" s="15" t="s">
        <v>238</v>
      </c>
      <c r="B174" s="15" t="s">
        <v>257</v>
      </c>
    </row>
    <row r="175" spans="1:2" x14ac:dyDescent="0.25">
      <c r="A175" s="15" t="s">
        <v>238</v>
      </c>
      <c r="B175" s="15" t="s">
        <v>283</v>
      </c>
    </row>
    <row r="176" spans="1:2" x14ac:dyDescent="0.25">
      <c r="A176" s="15" t="s">
        <v>238</v>
      </c>
      <c r="B176" s="15" t="s">
        <v>261</v>
      </c>
    </row>
    <row r="177" spans="1:2" x14ac:dyDescent="0.25">
      <c r="A177" s="15" t="s">
        <v>285</v>
      </c>
      <c r="B177" s="15" t="s">
        <v>287</v>
      </c>
    </row>
    <row r="178" spans="1:2" x14ac:dyDescent="0.25">
      <c r="A178" s="15" t="s">
        <v>285</v>
      </c>
      <c r="B178" s="15" t="s">
        <v>291</v>
      </c>
    </row>
    <row r="179" spans="1:2" x14ac:dyDescent="0.25">
      <c r="A179" s="15" t="s">
        <v>285</v>
      </c>
      <c r="B179" s="15" t="s">
        <v>295</v>
      </c>
    </row>
    <row r="180" spans="1:2" x14ac:dyDescent="0.25">
      <c r="A180" s="15" t="s">
        <v>285</v>
      </c>
      <c r="B180" s="15" t="s">
        <v>902</v>
      </c>
    </row>
    <row r="181" spans="1:2" x14ac:dyDescent="0.25">
      <c r="A181" s="15" t="s">
        <v>285</v>
      </c>
      <c r="B181" s="15" t="s">
        <v>299</v>
      </c>
    </row>
    <row r="182" spans="1:2" x14ac:dyDescent="0.25">
      <c r="A182" s="15" t="s">
        <v>285</v>
      </c>
      <c r="B182" s="15" t="s">
        <v>304</v>
      </c>
    </row>
    <row r="183" spans="1:2" x14ac:dyDescent="0.25">
      <c r="A183" s="15" t="s">
        <v>285</v>
      </c>
      <c r="B183" s="15" t="s">
        <v>320</v>
      </c>
    </row>
    <row r="184" spans="1:2" x14ac:dyDescent="0.25">
      <c r="A184" s="15" t="s">
        <v>285</v>
      </c>
      <c r="B184" s="15" t="s">
        <v>308</v>
      </c>
    </row>
    <row r="185" spans="1:2" x14ac:dyDescent="0.25">
      <c r="A185" s="15" t="s">
        <v>285</v>
      </c>
      <c r="B185" s="15" t="s">
        <v>379</v>
      </c>
    </row>
    <row r="186" spans="1:2" x14ac:dyDescent="0.25">
      <c r="A186" s="15" t="s">
        <v>285</v>
      </c>
      <c r="B186" s="15" t="s">
        <v>335</v>
      </c>
    </row>
    <row r="187" spans="1:2" x14ac:dyDescent="0.25">
      <c r="A187" s="15" t="s">
        <v>285</v>
      </c>
      <c r="B187" s="15" t="s">
        <v>316</v>
      </c>
    </row>
    <row r="188" spans="1:2" x14ac:dyDescent="0.25">
      <c r="A188" s="15" t="s">
        <v>285</v>
      </c>
      <c r="B188" s="15" t="s">
        <v>329</v>
      </c>
    </row>
    <row r="189" spans="1:2" x14ac:dyDescent="0.25">
      <c r="A189" s="15" t="s">
        <v>285</v>
      </c>
      <c r="B189" s="15" t="s">
        <v>333</v>
      </c>
    </row>
    <row r="190" spans="1:2" x14ac:dyDescent="0.25">
      <c r="A190" s="15" t="s">
        <v>285</v>
      </c>
      <c r="B190" s="15" t="s">
        <v>312</v>
      </c>
    </row>
    <row r="191" spans="1:2" x14ac:dyDescent="0.25">
      <c r="A191" s="15" t="s">
        <v>285</v>
      </c>
      <c r="B191" s="15" t="s">
        <v>903</v>
      </c>
    </row>
    <row r="192" spans="1:2" x14ac:dyDescent="0.25">
      <c r="A192" s="15" t="s">
        <v>285</v>
      </c>
      <c r="B192" s="15" t="s">
        <v>904</v>
      </c>
    </row>
    <row r="193" spans="1:2" x14ac:dyDescent="0.25">
      <c r="A193" s="15" t="s">
        <v>905</v>
      </c>
      <c r="B193" s="15" t="s">
        <v>906</v>
      </c>
    </row>
    <row r="194" spans="1:2" x14ac:dyDescent="0.25">
      <c r="A194" s="15" t="s">
        <v>384</v>
      </c>
      <c r="B194" s="15" t="s">
        <v>1039</v>
      </c>
    </row>
    <row r="195" spans="1:2" x14ac:dyDescent="0.25">
      <c r="A195" s="15" t="s">
        <v>384</v>
      </c>
      <c r="B195" s="15" t="s">
        <v>1040</v>
      </c>
    </row>
    <row r="196" spans="1:2" x14ac:dyDescent="0.25">
      <c r="A196" s="15" t="s">
        <v>384</v>
      </c>
      <c r="B196" s="15" t="s">
        <v>1041</v>
      </c>
    </row>
    <row r="197" spans="1:2" x14ac:dyDescent="0.25">
      <c r="A197" s="15" t="s">
        <v>384</v>
      </c>
      <c r="B197" s="15" t="s">
        <v>1042</v>
      </c>
    </row>
    <row r="198" spans="1:2" x14ac:dyDescent="0.25">
      <c r="A198" s="15" t="s">
        <v>384</v>
      </c>
      <c r="B198" s="15" t="s">
        <v>1043</v>
      </c>
    </row>
    <row r="199" spans="1:2" x14ac:dyDescent="0.25">
      <c r="A199" s="15" t="s">
        <v>384</v>
      </c>
      <c r="B199" s="15" t="s">
        <v>392</v>
      </c>
    </row>
    <row r="200" spans="1:2" x14ac:dyDescent="0.25">
      <c r="A200" s="15" t="s">
        <v>384</v>
      </c>
      <c r="B200" s="15" t="s">
        <v>1044</v>
      </c>
    </row>
    <row r="201" spans="1:2" x14ac:dyDescent="0.25">
      <c r="A201" s="15" t="s">
        <v>384</v>
      </c>
      <c r="B201" s="15" t="s">
        <v>1045</v>
      </c>
    </row>
    <row r="202" spans="1:2" x14ac:dyDescent="0.25">
      <c r="A202" s="15" t="s">
        <v>384</v>
      </c>
      <c r="B202" s="15" t="s">
        <v>1046</v>
      </c>
    </row>
    <row r="203" spans="1:2" x14ac:dyDescent="0.25">
      <c r="A203" s="15" t="s">
        <v>384</v>
      </c>
      <c r="B203" s="15" t="s">
        <v>1047</v>
      </c>
    </row>
    <row r="204" spans="1:2" x14ac:dyDescent="0.25">
      <c r="A204" s="15" t="s">
        <v>384</v>
      </c>
      <c r="B204" s="15" t="s">
        <v>1048</v>
      </c>
    </row>
    <row r="205" spans="1:2" x14ac:dyDescent="0.25">
      <c r="A205" s="15" t="s">
        <v>384</v>
      </c>
      <c r="B205" s="15" t="s">
        <v>1049</v>
      </c>
    </row>
    <row r="206" spans="1:2" x14ac:dyDescent="0.25">
      <c r="A206" s="15" t="s">
        <v>384</v>
      </c>
      <c r="B206" s="15" t="s">
        <v>386</v>
      </c>
    </row>
    <row r="207" spans="1:2" x14ac:dyDescent="0.25">
      <c r="A207" s="15" t="s">
        <v>394</v>
      </c>
      <c r="B207" s="15" t="s">
        <v>396</v>
      </c>
    </row>
    <row r="208" spans="1:2" x14ac:dyDescent="0.25">
      <c r="A208" s="15" t="s">
        <v>394</v>
      </c>
      <c r="B208" s="15" t="s">
        <v>400</v>
      </c>
    </row>
    <row r="209" spans="1:2" x14ac:dyDescent="0.25">
      <c r="A209" s="15" t="s">
        <v>394</v>
      </c>
      <c r="B209" s="15" t="s">
        <v>410</v>
      </c>
    </row>
    <row r="210" spans="1:2" x14ac:dyDescent="0.25">
      <c r="A210" s="15" t="s">
        <v>394</v>
      </c>
      <c r="B210" s="15" t="s">
        <v>407</v>
      </c>
    </row>
    <row r="211" spans="1:2" x14ac:dyDescent="0.25">
      <c r="A211" s="15" t="s">
        <v>394</v>
      </c>
      <c r="B211" s="15" t="s">
        <v>907</v>
      </c>
    </row>
    <row r="212" spans="1:2" x14ac:dyDescent="0.25">
      <c r="A212" s="15" t="s">
        <v>394</v>
      </c>
      <c r="B212" s="15" t="s">
        <v>1287</v>
      </c>
    </row>
    <row r="213" spans="1:2" x14ac:dyDescent="0.25">
      <c r="A213" s="15" t="s">
        <v>394</v>
      </c>
      <c r="B213" s="15" t="s">
        <v>404</v>
      </c>
    </row>
    <row r="214" spans="1:2" x14ac:dyDescent="0.25">
      <c r="A214" s="15" t="s">
        <v>394</v>
      </c>
      <c r="B214" s="15" t="s">
        <v>1288</v>
      </c>
    </row>
    <row r="215" spans="1:2" x14ac:dyDescent="0.25">
      <c r="A215" s="15" t="s">
        <v>394</v>
      </c>
      <c r="B215" s="15" t="s">
        <v>1280</v>
      </c>
    </row>
    <row r="216" spans="1:2" x14ac:dyDescent="0.25">
      <c r="A216" s="15" t="s">
        <v>394</v>
      </c>
      <c r="B216" s="15" t="s">
        <v>1281</v>
      </c>
    </row>
    <row r="217" spans="1:2" x14ac:dyDescent="0.25">
      <c r="A217" s="15" t="s">
        <v>394</v>
      </c>
      <c r="B217" s="15" t="s">
        <v>1279</v>
      </c>
    </row>
    <row r="218" spans="1:2" x14ac:dyDescent="0.25">
      <c r="A218" s="15" t="s">
        <v>394</v>
      </c>
      <c r="B218" s="15" t="s">
        <v>1282</v>
      </c>
    </row>
    <row r="219" spans="1:2" x14ac:dyDescent="0.25">
      <c r="A219" s="15" t="s">
        <v>394</v>
      </c>
      <c r="B219" s="15" t="s">
        <v>1283</v>
      </c>
    </row>
    <row r="220" spans="1:2" x14ac:dyDescent="0.25">
      <c r="A220" s="15" t="s">
        <v>394</v>
      </c>
      <c r="B220" s="15" t="s">
        <v>1284</v>
      </c>
    </row>
    <row r="221" spans="1:2" x14ac:dyDescent="0.25">
      <c r="A221" s="15" t="s">
        <v>394</v>
      </c>
      <c r="B221" s="15" t="s">
        <v>1285</v>
      </c>
    </row>
    <row r="222" spans="1:2" x14ac:dyDescent="0.25">
      <c r="A222" s="15" t="s">
        <v>413</v>
      </c>
      <c r="B222" s="15" t="s">
        <v>909</v>
      </c>
    </row>
    <row r="223" spans="1:2" x14ac:dyDescent="0.25">
      <c r="A223" s="15" t="s">
        <v>413</v>
      </c>
      <c r="B223" s="15" t="s">
        <v>910</v>
      </c>
    </row>
    <row r="224" spans="1:2" x14ac:dyDescent="0.25">
      <c r="A224" s="15" t="s">
        <v>413</v>
      </c>
      <c r="B224" s="15" t="s">
        <v>911</v>
      </c>
    </row>
    <row r="225" spans="1:2" x14ac:dyDescent="0.25">
      <c r="A225" s="15" t="s">
        <v>413</v>
      </c>
      <c r="B225" s="15" t="s">
        <v>912</v>
      </c>
    </row>
    <row r="226" spans="1:2" x14ac:dyDescent="0.25">
      <c r="A226" s="15" t="s">
        <v>413</v>
      </c>
      <c r="B226" s="15" t="s">
        <v>420</v>
      </c>
    </row>
    <row r="227" spans="1:2" x14ac:dyDescent="0.25">
      <c r="A227" s="15" t="s">
        <v>413</v>
      </c>
      <c r="B227" s="15" t="s">
        <v>424</v>
      </c>
    </row>
    <row r="228" spans="1:2" x14ac:dyDescent="0.25">
      <c r="A228" s="15" t="s">
        <v>413</v>
      </c>
      <c r="B228" s="15" t="s">
        <v>1035</v>
      </c>
    </row>
    <row r="229" spans="1:2" x14ac:dyDescent="0.25">
      <c r="A229" s="15" t="s">
        <v>413</v>
      </c>
      <c r="B229" s="15" t="s">
        <v>913</v>
      </c>
    </row>
    <row r="230" spans="1:2" x14ac:dyDescent="0.25">
      <c r="A230" s="15" t="s">
        <v>413</v>
      </c>
      <c r="B230" s="15" t="s">
        <v>914</v>
      </c>
    </row>
    <row r="231" spans="1:2" x14ac:dyDescent="0.25">
      <c r="A231" s="15" t="s">
        <v>413</v>
      </c>
      <c r="B231" s="15" t="s">
        <v>915</v>
      </c>
    </row>
    <row r="232" spans="1:2" x14ac:dyDescent="0.25">
      <c r="A232" s="15" t="s">
        <v>413</v>
      </c>
      <c r="B232" s="15" t="s">
        <v>916</v>
      </c>
    </row>
    <row r="233" spans="1:2" x14ac:dyDescent="0.25">
      <c r="A233" s="15" t="s">
        <v>413</v>
      </c>
      <c r="B233" s="15" t="s">
        <v>917</v>
      </c>
    </row>
    <row r="234" spans="1:2" x14ac:dyDescent="0.25">
      <c r="A234" s="15" t="s">
        <v>413</v>
      </c>
      <c r="B234" s="15" t="s">
        <v>918</v>
      </c>
    </row>
    <row r="235" spans="1:2" x14ac:dyDescent="0.25">
      <c r="A235" s="15" t="s">
        <v>413</v>
      </c>
      <c r="B235" s="15" t="s">
        <v>919</v>
      </c>
    </row>
    <row r="236" spans="1:2" x14ac:dyDescent="0.25">
      <c r="A236" s="15" t="s">
        <v>413</v>
      </c>
      <c r="B236" s="15" t="s">
        <v>920</v>
      </c>
    </row>
    <row r="237" spans="1:2" x14ac:dyDescent="0.25">
      <c r="A237" s="15" t="s">
        <v>922</v>
      </c>
      <c r="B237" s="15" t="s">
        <v>923</v>
      </c>
    </row>
    <row r="238" spans="1:2" x14ac:dyDescent="0.25">
      <c r="A238" s="15" t="s">
        <v>922</v>
      </c>
      <c r="B238" s="15" t="s">
        <v>924</v>
      </c>
    </row>
    <row r="239" spans="1:2" x14ac:dyDescent="0.25">
      <c r="A239" s="15" t="s">
        <v>922</v>
      </c>
      <c r="B239" s="15" t="s">
        <v>925</v>
      </c>
    </row>
    <row r="240" spans="1:2" x14ac:dyDescent="0.25">
      <c r="A240" s="15" t="s">
        <v>922</v>
      </c>
      <c r="B240" s="15" t="s">
        <v>926</v>
      </c>
    </row>
    <row r="241" spans="1:3" x14ac:dyDescent="0.25">
      <c r="A241" s="15" t="s">
        <v>927</v>
      </c>
      <c r="B241" s="15" t="s">
        <v>928</v>
      </c>
      <c r="C241" s="15"/>
    </row>
    <row r="242" spans="1:3" x14ac:dyDescent="0.25">
      <c r="A242" s="15" t="s">
        <v>1038</v>
      </c>
      <c r="B242" s="15" t="s">
        <v>1050</v>
      </c>
      <c r="C242" s="15"/>
    </row>
    <row r="243" spans="1:3" x14ac:dyDescent="0.25">
      <c r="A243" s="15" t="s">
        <v>1038</v>
      </c>
      <c r="B243" s="15" t="s">
        <v>1051</v>
      </c>
      <c r="C243" s="15"/>
    </row>
    <row r="244" spans="1:3" x14ac:dyDescent="0.25">
      <c r="A244" s="15" t="s">
        <v>1038</v>
      </c>
      <c r="B244" s="15" t="s">
        <v>1052</v>
      </c>
      <c r="C244" s="15"/>
    </row>
    <row r="245" spans="1:3" x14ac:dyDescent="0.25">
      <c r="A245" s="15" t="s">
        <v>1038</v>
      </c>
      <c r="B245" s="15" t="s">
        <v>1053</v>
      </c>
      <c r="C245" s="15"/>
    </row>
    <row r="246" spans="1:3" x14ac:dyDescent="0.25">
      <c r="A246" s="15" t="s">
        <v>1038</v>
      </c>
      <c r="B246" s="15" t="s">
        <v>1054</v>
      </c>
      <c r="C246" s="15"/>
    </row>
    <row r="247" spans="1:3" x14ac:dyDescent="0.25">
      <c r="A247" s="15" t="s">
        <v>1038</v>
      </c>
      <c r="B247" s="15" t="s">
        <v>1055</v>
      </c>
      <c r="C247" s="15"/>
    </row>
    <row r="248" spans="1:3" x14ac:dyDescent="0.25">
      <c r="A248" s="15" t="s">
        <v>438</v>
      </c>
      <c r="B248" s="15" t="s">
        <v>441</v>
      </c>
      <c r="C248" s="15"/>
    </row>
    <row r="249" spans="1:3" x14ac:dyDescent="0.25">
      <c r="A249" s="15" t="s">
        <v>445</v>
      </c>
      <c r="B249" s="15" t="s">
        <v>448</v>
      </c>
      <c r="C249" s="15"/>
    </row>
    <row r="250" spans="1:3" x14ac:dyDescent="0.25">
      <c r="A250" s="15" t="s">
        <v>445</v>
      </c>
      <c r="B250" s="15" t="s">
        <v>452</v>
      </c>
      <c r="C250" s="15"/>
    </row>
    <row r="251" spans="1:3" x14ac:dyDescent="0.25">
      <c r="A251" s="15" t="s">
        <v>1036</v>
      </c>
      <c r="B251" s="15" t="s">
        <v>1270</v>
      </c>
      <c r="C251" s="15" t="s">
        <v>1272</v>
      </c>
    </row>
    <row r="252" spans="1:3" x14ac:dyDescent="0.25">
      <c r="A252" s="15" t="s">
        <v>1036</v>
      </c>
      <c r="B252" s="15" t="s">
        <v>1274</v>
      </c>
      <c r="C252" s="15" t="s">
        <v>1275</v>
      </c>
    </row>
    <row r="253" spans="1:3" x14ac:dyDescent="0.25">
      <c r="A253" s="15" t="s">
        <v>1037</v>
      </c>
      <c r="B253" s="15" t="s">
        <v>1286</v>
      </c>
      <c r="C253" s="15" t="s">
        <v>1273</v>
      </c>
    </row>
    <row r="254" spans="1:3" x14ac:dyDescent="0.25">
      <c r="A254" s="15" t="s">
        <v>930</v>
      </c>
      <c r="B254" s="15" t="s">
        <v>931</v>
      </c>
      <c r="C254" s="15"/>
    </row>
    <row r="255" spans="1:3" x14ac:dyDescent="0.25">
      <c r="A255" s="15" t="s">
        <v>930</v>
      </c>
      <c r="B255" s="15" t="s">
        <v>932</v>
      </c>
      <c r="C255" s="15"/>
    </row>
    <row r="256" spans="1:3" x14ac:dyDescent="0.25">
      <c r="A256" s="15" t="s">
        <v>930</v>
      </c>
      <c r="B256" s="15" t="s">
        <v>933</v>
      </c>
      <c r="C256" s="15"/>
    </row>
    <row r="257" spans="1:2" x14ac:dyDescent="0.25">
      <c r="A257" s="15" t="s">
        <v>930</v>
      </c>
      <c r="B257" s="15" t="s">
        <v>934</v>
      </c>
    </row>
    <row r="258" spans="1:2" x14ac:dyDescent="0.25">
      <c r="A258" s="15" t="s">
        <v>930</v>
      </c>
      <c r="B258" s="15" t="s">
        <v>935</v>
      </c>
    </row>
    <row r="259" spans="1:2" x14ac:dyDescent="0.25">
      <c r="A259" s="15" t="s">
        <v>930</v>
      </c>
      <c r="B259" s="15" t="s">
        <v>936</v>
      </c>
    </row>
    <row r="260" spans="1:2" x14ac:dyDescent="0.25">
      <c r="A260" s="15" t="s">
        <v>930</v>
      </c>
      <c r="B260" s="15" t="s">
        <v>937</v>
      </c>
    </row>
    <row r="261" spans="1:2" x14ac:dyDescent="0.25">
      <c r="A261" s="15" t="s">
        <v>930</v>
      </c>
      <c r="B261" s="15" t="s">
        <v>938</v>
      </c>
    </row>
    <row r="262" spans="1:2" x14ac:dyDescent="0.25">
      <c r="A262" s="15" t="s">
        <v>930</v>
      </c>
      <c r="B262" s="15" t="s">
        <v>939</v>
      </c>
    </row>
    <row r="263" spans="1:2" x14ac:dyDescent="0.25">
      <c r="A263" s="15" t="s">
        <v>930</v>
      </c>
      <c r="B263" s="15" t="s">
        <v>940</v>
      </c>
    </row>
    <row r="264" spans="1:2" x14ac:dyDescent="0.25">
      <c r="A264" s="15" t="s">
        <v>930</v>
      </c>
      <c r="B264" s="15" t="s">
        <v>941</v>
      </c>
    </row>
    <row r="265" spans="1:2" x14ac:dyDescent="0.25">
      <c r="A265" s="15" t="s">
        <v>1084</v>
      </c>
      <c r="B265" s="15" t="s">
        <v>1269</v>
      </c>
    </row>
    <row r="266" spans="1:2" x14ac:dyDescent="0.25">
      <c r="A266" s="15" t="s">
        <v>942</v>
      </c>
      <c r="B266" s="15" t="s">
        <v>943</v>
      </c>
    </row>
    <row r="267" spans="1:2" x14ac:dyDescent="0.25">
      <c r="A267" s="15" t="s">
        <v>942</v>
      </c>
      <c r="B267" s="15" t="s">
        <v>944</v>
      </c>
    </row>
    <row r="268" spans="1:2" x14ac:dyDescent="0.25">
      <c r="A268" s="15" t="s">
        <v>942</v>
      </c>
      <c r="B268" s="15" t="s">
        <v>945</v>
      </c>
    </row>
    <row r="269" spans="1:2" x14ac:dyDescent="0.25">
      <c r="A269" s="15" t="s">
        <v>942</v>
      </c>
      <c r="B269" s="15" t="s">
        <v>946</v>
      </c>
    </row>
    <row r="270" spans="1:2" x14ac:dyDescent="0.25">
      <c r="A270" s="15" t="s">
        <v>942</v>
      </c>
      <c r="B270" s="15" t="s">
        <v>947</v>
      </c>
    </row>
    <row r="271" spans="1:2" x14ac:dyDescent="0.25">
      <c r="A271" s="15" t="s">
        <v>948</v>
      </c>
      <c r="B271" s="15" t="s">
        <v>949</v>
      </c>
    </row>
    <row r="272" spans="1:2" x14ac:dyDescent="0.25">
      <c r="A272" s="15" t="s">
        <v>1276</v>
      </c>
      <c r="B272" s="15" t="s">
        <v>951</v>
      </c>
    </row>
    <row r="273" spans="1:2" x14ac:dyDescent="0.25">
      <c r="A273" s="15" t="s">
        <v>1276</v>
      </c>
      <c r="B273" s="15" t="s">
        <v>952</v>
      </c>
    </row>
    <row r="274" spans="1:2" x14ac:dyDescent="0.25">
      <c r="A274" s="15" t="s">
        <v>456</v>
      </c>
      <c r="B274" s="15" t="s">
        <v>459</v>
      </c>
    </row>
    <row r="275" spans="1:2" x14ac:dyDescent="0.25">
      <c r="A275" s="15" t="s">
        <v>456</v>
      </c>
      <c r="B275" s="15" t="s">
        <v>465</v>
      </c>
    </row>
    <row r="276" spans="1:2" x14ac:dyDescent="0.25">
      <c r="A276" s="15" t="s">
        <v>456</v>
      </c>
      <c r="B276" s="15" t="s">
        <v>470</v>
      </c>
    </row>
    <row r="277" spans="1:2" x14ac:dyDescent="0.25">
      <c r="A277" s="15" t="s">
        <v>456</v>
      </c>
      <c r="B277" s="15" t="s">
        <v>491</v>
      </c>
    </row>
    <row r="278" spans="1:2" x14ac:dyDescent="0.25">
      <c r="A278" s="15" t="s">
        <v>456</v>
      </c>
      <c r="B278" s="15" t="s">
        <v>488</v>
      </c>
    </row>
    <row r="279" spans="1:2" x14ac:dyDescent="0.25">
      <c r="A279" s="15" t="s">
        <v>456</v>
      </c>
      <c r="B279" s="15" t="s">
        <v>476</v>
      </c>
    </row>
    <row r="280" spans="1:2" x14ac:dyDescent="0.25">
      <c r="A280" s="15" t="s">
        <v>456</v>
      </c>
      <c r="B280" s="15" t="s">
        <v>482</v>
      </c>
    </row>
    <row r="281" spans="1:2" x14ac:dyDescent="0.25">
      <c r="A281" s="15" t="s">
        <v>494</v>
      </c>
      <c r="B281" s="15" t="s">
        <v>496</v>
      </c>
    </row>
    <row r="282" spans="1:2" x14ac:dyDescent="0.25">
      <c r="A282" s="15" t="s">
        <v>494</v>
      </c>
      <c r="B282" s="15" t="s">
        <v>500</v>
      </c>
    </row>
    <row r="283" spans="1:2" x14ac:dyDescent="0.25">
      <c r="A283" s="15" t="s">
        <v>494</v>
      </c>
      <c r="B283" s="15" t="s">
        <v>504</v>
      </c>
    </row>
    <row r="284" spans="1:2" x14ac:dyDescent="0.25">
      <c r="A284" s="15" t="s">
        <v>494</v>
      </c>
      <c r="B284" s="15" t="s">
        <v>507</v>
      </c>
    </row>
    <row r="285" spans="1:2" x14ac:dyDescent="0.25">
      <c r="A285" s="15" t="s">
        <v>494</v>
      </c>
      <c r="B285" s="15" t="s">
        <v>510</v>
      </c>
    </row>
    <row r="286" spans="1:2" x14ac:dyDescent="0.25">
      <c r="A286" s="15" t="s">
        <v>494</v>
      </c>
      <c r="B286" s="15" t="s">
        <v>516</v>
      </c>
    </row>
    <row r="287" spans="1:2" x14ac:dyDescent="0.25">
      <c r="A287" s="15" t="s">
        <v>494</v>
      </c>
      <c r="B287" s="15" t="s">
        <v>520</v>
      </c>
    </row>
    <row r="288" spans="1:2" x14ac:dyDescent="0.25">
      <c r="A288" s="15" t="s">
        <v>494</v>
      </c>
      <c r="B288" s="15" t="s">
        <v>523</v>
      </c>
    </row>
    <row r="289" spans="1:2" x14ac:dyDescent="0.25">
      <c r="A289" s="15" t="s">
        <v>1277</v>
      </c>
      <c r="B289" s="15" t="s">
        <v>955</v>
      </c>
    </row>
    <row r="290" spans="1:2" x14ac:dyDescent="0.25">
      <c r="A290" s="15" t="s">
        <v>1277</v>
      </c>
      <c r="B290" s="15" t="s">
        <v>954</v>
      </c>
    </row>
    <row r="291" spans="1:2" x14ac:dyDescent="0.25">
      <c r="A291" s="15" t="s">
        <v>958</v>
      </c>
      <c r="B291" s="15" t="s">
        <v>956</v>
      </c>
    </row>
    <row r="292" spans="1:2" x14ac:dyDescent="0.25">
      <c r="A292" s="15" t="s">
        <v>959</v>
      </c>
      <c r="B292" s="15" t="s">
        <v>960</v>
      </c>
    </row>
    <row r="293" spans="1:2" x14ac:dyDescent="0.25">
      <c r="A293" s="15" t="s">
        <v>959</v>
      </c>
      <c r="B293" s="15" t="s">
        <v>961</v>
      </c>
    </row>
    <row r="294" spans="1:2" x14ac:dyDescent="0.25">
      <c r="A294" s="15" t="s">
        <v>962</v>
      </c>
      <c r="B294" s="15" t="s">
        <v>963</v>
      </c>
    </row>
    <row r="295" spans="1:2" x14ac:dyDescent="0.25">
      <c r="A295" s="15" t="s">
        <v>962</v>
      </c>
      <c r="B295" s="15" t="s">
        <v>964</v>
      </c>
    </row>
    <row r="296" spans="1:2" x14ac:dyDescent="0.25">
      <c r="A296" s="15" t="s">
        <v>962</v>
      </c>
      <c r="B296" s="15" t="s">
        <v>965</v>
      </c>
    </row>
    <row r="297" spans="1:2" x14ac:dyDescent="0.25">
      <c r="A297" s="15" t="s">
        <v>962</v>
      </c>
      <c r="B297" s="15" t="s">
        <v>966</v>
      </c>
    </row>
    <row r="298" spans="1:2" x14ac:dyDescent="0.25">
      <c r="A298" s="15" t="s">
        <v>969</v>
      </c>
      <c r="B298" s="15" t="s">
        <v>968</v>
      </c>
    </row>
    <row r="299" spans="1:2" x14ac:dyDescent="0.25">
      <c r="A299" s="15" t="s">
        <v>970</v>
      </c>
      <c r="B299" s="15" t="s">
        <v>971</v>
      </c>
    </row>
    <row r="300" spans="1:2" x14ac:dyDescent="0.25">
      <c r="A300" s="15" t="s">
        <v>970</v>
      </c>
      <c r="B300" s="15" t="s">
        <v>972</v>
      </c>
    </row>
    <row r="301" spans="1:2" x14ac:dyDescent="0.25">
      <c r="A301" s="15" t="s">
        <v>970</v>
      </c>
      <c r="B301" s="15" t="s">
        <v>973</v>
      </c>
    </row>
    <row r="302" spans="1:2" x14ac:dyDescent="0.25">
      <c r="A302" s="15" t="s">
        <v>974</v>
      </c>
      <c r="B302" s="15" t="s">
        <v>975</v>
      </c>
    </row>
    <row r="303" spans="1:2" x14ac:dyDescent="0.25">
      <c r="A303" s="15" t="s">
        <v>974</v>
      </c>
      <c r="B303" s="15" t="s">
        <v>976</v>
      </c>
    </row>
    <row r="304" spans="1:2" x14ac:dyDescent="0.25">
      <c r="A304" s="15" t="s">
        <v>974</v>
      </c>
      <c r="B304" s="15" t="s">
        <v>977</v>
      </c>
    </row>
    <row r="305" spans="1:2" x14ac:dyDescent="0.25">
      <c r="A305" s="15" t="s">
        <v>526</v>
      </c>
      <c r="B305" s="15" t="s">
        <v>528</v>
      </c>
    </row>
    <row r="306" spans="1:2" x14ac:dyDescent="0.25">
      <c r="A306" s="15" t="s">
        <v>526</v>
      </c>
      <c r="B306" s="15" t="s">
        <v>532</v>
      </c>
    </row>
    <row r="307" spans="1:2" x14ac:dyDescent="0.25">
      <c r="A307" s="15" t="s">
        <v>526</v>
      </c>
      <c r="B307" s="15" t="s">
        <v>536</v>
      </c>
    </row>
    <row r="308" spans="1:2" x14ac:dyDescent="0.25">
      <c r="A308" s="15" t="s">
        <v>526</v>
      </c>
      <c r="B308" s="15" t="s">
        <v>540</v>
      </c>
    </row>
    <row r="309" spans="1:2" x14ac:dyDescent="0.25">
      <c r="A309" s="15" t="s">
        <v>978</v>
      </c>
      <c r="B309" s="15" t="s">
        <v>979</v>
      </c>
    </row>
    <row r="310" spans="1:2" x14ac:dyDescent="0.25">
      <c r="A310" s="15" t="s">
        <v>978</v>
      </c>
      <c r="B310" s="15" t="s">
        <v>980</v>
      </c>
    </row>
    <row r="311" spans="1:2" x14ac:dyDescent="0.25">
      <c r="A311" s="15" t="s">
        <v>978</v>
      </c>
      <c r="B311" s="15" t="s">
        <v>981</v>
      </c>
    </row>
    <row r="312" spans="1:2" x14ac:dyDescent="0.25">
      <c r="A312" s="15" t="s">
        <v>978</v>
      </c>
      <c r="B312" s="15" t="s">
        <v>982</v>
      </c>
    </row>
    <row r="313" spans="1:2" x14ac:dyDescent="0.25">
      <c r="A313" s="15" t="s">
        <v>978</v>
      </c>
      <c r="B313" s="15" t="s">
        <v>983</v>
      </c>
    </row>
    <row r="314" spans="1:2" x14ac:dyDescent="0.25">
      <c r="A314" s="15" t="s">
        <v>543</v>
      </c>
      <c r="B314" s="15" t="s">
        <v>545</v>
      </c>
    </row>
    <row r="315" spans="1:2" x14ac:dyDescent="0.25">
      <c r="A315" s="15" t="s">
        <v>543</v>
      </c>
      <c r="B315" s="15" t="s">
        <v>549</v>
      </c>
    </row>
    <row r="316" spans="1:2" x14ac:dyDescent="0.25">
      <c r="A316" s="15" t="s">
        <v>543</v>
      </c>
      <c r="B316" s="15" t="s">
        <v>577</v>
      </c>
    </row>
    <row r="317" spans="1:2" x14ac:dyDescent="0.25">
      <c r="A317" s="15" t="s">
        <v>543</v>
      </c>
      <c r="B317" s="15" t="s">
        <v>573</v>
      </c>
    </row>
    <row r="318" spans="1:2" x14ac:dyDescent="0.25">
      <c r="A318" s="15" t="s">
        <v>543</v>
      </c>
      <c r="B318" s="15" t="s">
        <v>565</v>
      </c>
    </row>
    <row r="319" spans="1:2" x14ac:dyDescent="0.25">
      <c r="A319" s="15" t="s">
        <v>543</v>
      </c>
      <c r="B319" s="15" t="s">
        <v>553</v>
      </c>
    </row>
    <row r="320" spans="1:2" x14ac:dyDescent="0.25">
      <c r="A320" s="15" t="s">
        <v>543</v>
      </c>
      <c r="B320" s="15" t="s">
        <v>557</v>
      </c>
    </row>
    <row r="321" spans="1:2" x14ac:dyDescent="0.25">
      <c r="A321" s="15" t="s">
        <v>543</v>
      </c>
      <c r="B321" s="15" t="s">
        <v>569</v>
      </c>
    </row>
    <row r="322" spans="1:2" x14ac:dyDescent="0.25">
      <c r="A322" s="15" t="s">
        <v>543</v>
      </c>
      <c r="B322" s="15" t="s">
        <v>561</v>
      </c>
    </row>
    <row r="323" spans="1:2" x14ac:dyDescent="0.25">
      <c r="A323" s="15" t="s">
        <v>584</v>
      </c>
      <c r="B323" s="15" t="s">
        <v>586</v>
      </c>
    </row>
    <row r="324" spans="1:2" x14ac:dyDescent="0.25">
      <c r="A324" s="15" t="s">
        <v>584</v>
      </c>
      <c r="B324" s="15" t="s">
        <v>602</v>
      </c>
    </row>
    <row r="325" spans="1:2" x14ac:dyDescent="0.25">
      <c r="A325" s="15" t="s">
        <v>584</v>
      </c>
      <c r="B325" s="15" t="s">
        <v>598</v>
      </c>
    </row>
    <row r="326" spans="1:2" x14ac:dyDescent="0.25">
      <c r="A326" s="15" t="s">
        <v>584</v>
      </c>
      <c r="B326" s="15" t="s">
        <v>590</v>
      </c>
    </row>
    <row r="327" spans="1:2" x14ac:dyDescent="0.25">
      <c r="A327" s="15" t="s">
        <v>584</v>
      </c>
      <c r="B327" s="15" t="s">
        <v>594</v>
      </c>
    </row>
    <row r="328" spans="1:2" x14ac:dyDescent="0.25">
      <c r="A328" s="15" t="s">
        <v>605</v>
      </c>
      <c r="B328" s="15" t="s">
        <v>607</v>
      </c>
    </row>
    <row r="329" spans="1:2" x14ac:dyDescent="0.25">
      <c r="A329" s="15" t="s">
        <v>610</v>
      </c>
      <c r="B329" s="15" t="s">
        <v>987</v>
      </c>
    </row>
    <row r="330" spans="1:2" x14ac:dyDescent="0.25">
      <c r="A330" s="15" t="s">
        <v>610</v>
      </c>
      <c r="B330" s="15" t="s">
        <v>988</v>
      </c>
    </row>
    <row r="331" spans="1:2" x14ac:dyDescent="0.25">
      <c r="A331" s="15" t="s">
        <v>610</v>
      </c>
      <c r="B331" s="15" t="s">
        <v>989</v>
      </c>
    </row>
    <row r="332" spans="1:2" x14ac:dyDescent="0.25">
      <c r="A332" s="15" t="s">
        <v>610</v>
      </c>
      <c r="B332" s="15" t="s">
        <v>990</v>
      </c>
    </row>
    <row r="333" spans="1:2" x14ac:dyDescent="0.25">
      <c r="A333" s="15" t="s">
        <v>610</v>
      </c>
      <c r="B333" s="15" t="s">
        <v>991</v>
      </c>
    </row>
    <row r="334" spans="1:2" x14ac:dyDescent="0.25">
      <c r="A334" s="15" t="s">
        <v>610</v>
      </c>
      <c r="B334" s="15" t="s">
        <v>992</v>
      </c>
    </row>
    <row r="335" spans="1:2" x14ac:dyDescent="0.25">
      <c r="A335" s="15" t="s">
        <v>610</v>
      </c>
      <c r="B335" s="15" t="s">
        <v>993</v>
      </c>
    </row>
    <row r="336" spans="1:2" x14ac:dyDescent="0.25">
      <c r="A336" s="15" t="s">
        <v>610</v>
      </c>
      <c r="B336" s="15" t="s">
        <v>994</v>
      </c>
    </row>
    <row r="337" spans="1:2" x14ac:dyDescent="0.25">
      <c r="A337" s="15" t="s">
        <v>610</v>
      </c>
      <c r="B337" s="15" t="s">
        <v>995</v>
      </c>
    </row>
    <row r="338" spans="1:2" x14ac:dyDescent="0.25">
      <c r="A338" s="15" t="s">
        <v>610</v>
      </c>
      <c r="B338" s="15" t="s">
        <v>996</v>
      </c>
    </row>
    <row r="339" spans="1:2" x14ac:dyDescent="0.25">
      <c r="A339" s="15" t="s">
        <v>610</v>
      </c>
      <c r="B339" s="15" t="s">
        <v>641</v>
      </c>
    </row>
    <row r="340" spans="1:2" x14ac:dyDescent="0.25">
      <c r="A340" s="15" t="s">
        <v>610</v>
      </c>
      <c r="B340" s="15" t="s">
        <v>629</v>
      </c>
    </row>
    <row r="341" spans="1:2" x14ac:dyDescent="0.25">
      <c r="A341" s="15" t="s">
        <v>610</v>
      </c>
      <c r="B341" s="15" t="s">
        <v>625</v>
      </c>
    </row>
    <row r="342" spans="1:2" x14ac:dyDescent="0.25">
      <c r="A342" s="15" t="s">
        <v>610</v>
      </c>
      <c r="B342" s="15" t="s">
        <v>621</v>
      </c>
    </row>
    <row r="343" spans="1:2" x14ac:dyDescent="0.25">
      <c r="A343" s="15" t="s">
        <v>610</v>
      </c>
      <c r="B343" s="15" t="s">
        <v>637</v>
      </c>
    </row>
    <row r="344" spans="1:2" x14ac:dyDescent="0.25">
      <c r="A344" s="15" t="s">
        <v>610</v>
      </c>
      <c r="B344" s="15" t="s">
        <v>997</v>
      </c>
    </row>
    <row r="345" spans="1:2" x14ac:dyDescent="0.25">
      <c r="A345" s="15" t="s">
        <v>610</v>
      </c>
      <c r="B345" s="15" t="s">
        <v>998</v>
      </c>
    </row>
    <row r="346" spans="1:2" x14ac:dyDescent="0.25">
      <c r="A346" s="15" t="s">
        <v>610</v>
      </c>
      <c r="B346" s="15" t="s">
        <v>633</v>
      </c>
    </row>
    <row r="347" spans="1:2" x14ac:dyDescent="0.25">
      <c r="A347" s="15" t="s">
        <v>610</v>
      </c>
      <c r="B347" s="15" t="s">
        <v>999</v>
      </c>
    </row>
    <row r="348" spans="1:2" x14ac:dyDescent="0.25">
      <c r="A348" s="15" t="s">
        <v>610</v>
      </c>
      <c r="B348" s="15" t="s">
        <v>1000</v>
      </c>
    </row>
    <row r="349" spans="1:2" x14ac:dyDescent="0.25">
      <c r="A349" s="15" t="s">
        <v>610</v>
      </c>
      <c r="B349" s="15" t="s">
        <v>1001</v>
      </c>
    </row>
    <row r="350" spans="1:2" x14ac:dyDescent="0.25">
      <c r="A350" s="15" t="s">
        <v>610</v>
      </c>
      <c r="B350" s="15" t="s">
        <v>1002</v>
      </c>
    </row>
    <row r="351" spans="1:2" x14ac:dyDescent="0.25">
      <c r="A351" s="15" t="s">
        <v>648</v>
      </c>
      <c r="B351" s="15" t="s">
        <v>651</v>
      </c>
    </row>
    <row r="352" spans="1:2" x14ac:dyDescent="0.25">
      <c r="A352" s="15" t="s">
        <v>648</v>
      </c>
      <c r="B352" s="15" t="s">
        <v>656</v>
      </c>
    </row>
    <row r="353" spans="1:2" x14ac:dyDescent="0.25">
      <c r="A353" s="15" t="s">
        <v>659</v>
      </c>
      <c r="B353" s="15" t="s">
        <v>1278</v>
      </c>
    </row>
    <row r="354" spans="1:2" x14ac:dyDescent="0.25">
      <c r="A354" s="15" t="s">
        <v>664</v>
      </c>
      <c r="B354" s="15" t="s">
        <v>670</v>
      </c>
    </row>
    <row r="355" spans="1:2" x14ac:dyDescent="0.25">
      <c r="A355" s="15" t="s">
        <v>664</v>
      </c>
      <c r="B355" s="15" t="s">
        <v>1058</v>
      </c>
    </row>
    <row r="356" spans="1:2" x14ac:dyDescent="0.25">
      <c r="A356" s="15" t="s">
        <v>664</v>
      </c>
      <c r="B356" s="15" t="s">
        <v>666</v>
      </c>
    </row>
    <row r="357" spans="1:2" x14ac:dyDescent="0.25">
      <c r="A357" s="15" t="s">
        <v>678</v>
      </c>
      <c r="B357" s="15" t="s">
        <v>682</v>
      </c>
    </row>
    <row r="358" spans="1:2" x14ac:dyDescent="0.25">
      <c r="A358" s="15" t="s">
        <v>678</v>
      </c>
      <c r="B358" s="15" t="s">
        <v>688</v>
      </c>
    </row>
    <row r="359" spans="1:2" x14ac:dyDescent="0.25">
      <c r="A359" s="15" t="s">
        <v>678</v>
      </c>
      <c r="B359" s="15" t="s">
        <v>693</v>
      </c>
    </row>
    <row r="360" spans="1:2" x14ac:dyDescent="0.25">
      <c r="A360" s="15" t="s">
        <v>678</v>
      </c>
      <c r="B360" s="15" t="s">
        <v>700</v>
      </c>
    </row>
    <row r="361" spans="1:2" x14ac:dyDescent="0.25">
      <c r="A361" s="15" t="s">
        <v>678</v>
      </c>
      <c r="B361" s="15" t="s">
        <v>697</v>
      </c>
    </row>
    <row r="362" spans="1:2" x14ac:dyDescent="0.25">
      <c r="A362" s="15" t="s">
        <v>1003</v>
      </c>
      <c r="B362" s="15" t="s">
        <v>1004</v>
      </c>
    </row>
    <row r="363" spans="1:2" x14ac:dyDescent="0.25">
      <c r="A363" s="15" t="s">
        <v>1003</v>
      </c>
      <c r="B363" s="15" t="s">
        <v>1005</v>
      </c>
    </row>
    <row r="364" spans="1:2" x14ac:dyDescent="0.25">
      <c r="A364" s="15" t="s">
        <v>705</v>
      </c>
      <c r="B364" s="15" t="s">
        <v>1006</v>
      </c>
    </row>
    <row r="365" spans="1:2" x14ac:dyDescent="0.25">
      <c r="A365" s="15" t="s">
        <v>705</v>
      </c>
      <c r="B365" s="15" t="s">
        <v>1007</v>
      </c>
    </row>
    <row r="366" spans="1:2" x14ac:dyDescent="0.25">
      <c r="A366" s="15" t="s">
        <v>705</v>
      </c>
      <c r="B366" s="15" t="s">
        <v>1008</v>
      </c>
    </row>
    <row r="367" spans="1:2" x14ac:dyDescent="0.25">
      <c r="A367" s="15" t="s">
        <v>705</v>
      </c>
      <c r="B367" s="15" t="s">
        <v>713</v>
      </c>
    </row>
    <row r="368" spans="1:2" x14ac:dyDescent="0.25">
      <c r="A368" s="15" t="s">
        <v>705</v>
      </c>
      <c r="B368" s="15" t="s">
        <v>722</v>
      </c>
    </row>
    <row r="369" spans="1:2" x14ac:dyDescent="0.25">
      <c r="A369" s="15" t="s">
        <v>705</v>
      </c>
      <c r="B369" s="15" t="s">
        <v>707</v>
      </c>
    </row>
    <row r="370" spans="1:2" x14ac:dyDescent="0.25">
      <c r="A370" s="15" t="s">
        <v>705</v>
      </c>
      <c r="B370" s="15" t="s">
        <v>710</v>
      </c>
    </row>
    <row r="371" spans="1:2" x14ac:dyDescent="0.25">
      <c r="A371" s="15" t="s">
        <v>705</v>
      </c>
      <c r="B371" s="15" t="s">
        <v>718</v>
      </c>
    </row>
    <row r="372" spans="1:2" x14ac:dyDescent="0.25">
      <c r="A372" s="15" t="s">
        <v>705</v>
      </c>
      <c r="B372" s="15" t="s">
        <v>727</v>
      </c>
    </row>
    <row r="373" spans="1:2" x14ac:dyDescent="0.25">
      <c r="A373" s="15" t="s">
        <v>705</v>
      </c>
      <c r="B373" s="15" t="s">
        <v>1009</v>
      </c>
    </row>
    <row r="374" spans="1:2" x14ac:dyDescent="0.25">
      <c r="A374" s="15" t="s">
        <v>705</v>
      </c>
      <c r="B374" s="15" t="s">
        <v>1010</v>
      </c>
    </row>
    <row r="375" spans="1:2" x14ac:dyDescent="0.25">
      <c r="A375" s="15" t="s">
        <v>730</v>
      </c>
      <c r="B375" s="15" t="s">
        <v>732</v>
      </c>
    </row>
    <row r="376" spans="1:2" x14ac:dyDescent="0.25">
      <c r="A376" s="15" t="s">
        <v>737</v>
      </c>
      <c r="B376" s="15" t="s">
        <v>739</v>
      </c>
    </row>
    <row r="377" spans="1:2" x14ac:dyDescent="0.25">
      <c r="A377" s="15" t="s">
        <v>1022</v>
      </c>
      <c r="B377" s="15" t="s">
        <v>1023</v>
      </c>
    </row>
    <row r="378" spans="1:2" x14ac:dyDescent="0.25">
      <c r="A378" s="15" t="s">
        <v>1022</v>
      </c>
      <c r="B378" s="15" t="s">
        <v>1024</v>
      </c>
    </row>
    <row r="379" spans="1:2" x14ac:dyDescent="0.25">
      <c r="A379" s="15" t="s">
        <v>1022</v>
      </c>
      <c r="B379" s="15" t="s">
        <v>1025</v>
      </c>
    </row>
    <row r="380" spans="1:2" x14ac:dyDescent="0.25">
      <c r="A380" s="15" t="s">
        <v>1022</v>
      </c>
      <c r="B380" s="15" t="s">
        <v>1026</v>
      </c>
    </row>
    <row r="381" spans="1:2" x14ac:dyDescent="0.25">
      <c r="A381" s="15" t="s">
        <v>1022</v>
      </c>
      <c r="B381" s="15" t="s">
        <v>1027</v>
      </c>
    </row>
    <row r="382" spans="1:2" x14ac:dyDescent="0.25">
      <c r="A382" s="15" t="s">
        <v>1022</v>
      </c>
      <c r="B382" s="15" t="s">
        <v>1028</v>
      </c>
    </row>
    <row r="383" spans="1:2" x14ac:dyDescent="0.25">
      <c r="A383" s="15" t="s">
        <v>1022</v>
      </c>
      <c r="B383" s="15" t="s">
        <v>1029</v>
      </c>
    </row>
    <row r="384" spans="1:2" x14ac:dyDescent="0.25">
      <c r="A384" s="15" t="s">
        <v>1022</v>
      </c>
      <c r="B384" s="15" t="s">
        <v>1030</v>
      </c>
    </row>
    <row r="385" spans="1:2" x14ac:dyDescent="0.25">
      <c r="A385" s="15" t="s">
        <v>1022</v>
      </c>
      <c r="B385" s="15" t="s">
        <v>1031</v>
      </c>
    </row>
    <row r="386" spans="1:2" x14ac:dyDescent="0.25">
      <c r="A386" s="15" t="s">
        <v>1022</v>
      </c>
      <c r="B386" s="15" t="s">
        <v>1032</v>
      </c>
    </row>
    <row r="387" spans="1:2" x14ac:dyDescent="0.25">
      <c r="A387" s="14"/>
      <c r="B387" s="14"/>
    </row>
    <row r="388" spans="1:2" x14ac:dyDescent="0.25">
      <c r="A388" s="14"/>
      <c r="B388" s="14"/>
    </row>
  </sheetData>
  <conditionalFormatting sqref="B2:B1048574">
    <cfRule type="duplicateValues" dxfId="1" priority="3"/>
  </conditionalFormatting>
  <conditionalFormatting sqref="B1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6"/>
  <sheetViews>
    <sheetView zoomScale="70" zoomScaleNormal="70" workbookViewId="0">
      <selection activeCell="A2" sqref="A2:E186"/>
    </sheetView>
  </sheetViews>
  <sheetFormatPr baseColWidth="10" defaultColWidth="9.140625" defaultRowHeight="36.75" customHeight="1" x14ac:dyDescent="0.25"/>
  <cols>
    <col min="1" max="1" width="23.42578125" customWidth="1"/>
    <col min="2" max="2" width="24.85546875" hidden="1" customWidth="1"/>
    <col min="3" max="3" width="31" hidden="1" customWidth="1"/>
    <col min="4" max="4" width="25.5703125" hidden="1" customWidth="1"/>
    <col min="5" max="5" width="27.7109375" customWidth="1"/>
    <col min="7" max="7" width="18" customWidth="1"/>
    <col min="8" max="8" width="28.28515625" customWidth="1"/>
    <col min="9" max="9" width="80.42578125" customWidth="1"/>
    <col min="10" max="10" width="80.28515625" customWidth="1"/>
  </cols>
  <sheetData>
    <row r="1" spans="1:10" ht="36.75" customHeight="1" x14ac:dyDescent="0.2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ht="36.75" customHeight="1" x14ac:dyDescent="0.25">
      <c r="A2" s="1" t="s">
        <v>10</v>
      </c>
      <c r="B2" s="3"/>
      <c r="C2" s="3" t="s">
        <v>11</v>
      </c>
      <c r="D2" s="3"/>
      <c r="E2" s="3" t="s">
        <v>12</v>
      </c>
      <c r="F2" s="3">
        <v>36</v>
      </c>
      <c r="G2" s="3">
        <v>7</v>
      </c>
      <c r="H2" s="3">
        <v>86998554</v>
      </c>
      <c r="I2" s="3" t="s">
        <v>13</v>
      </c>
      <c r="J2" s="3" t="s">
        <v>14</v>
      </c>
    </row>
    <row r="3" spans="1:10" ht="36.75" customHeight="1" x14ac:dyDescent="0.25">
      <c r="A3" s="1" t="s">
        <v>10</v>
      </c>
      <c r="B3" s="3"/>
      <c r="C3" s="3" t="s">
        <v>15</v>
      </c>
      <c r="D3" s="3"/>
      <c r="E3" s="3" t="s">
        <v>16</v>
      </c>
      <c r="F3" s="3">
        <v>36</v>
      </c>
      <c r="G3" s="3">
        <v>7</v>
      </c>
      <c r="H3" s="3">
        <v>86976581</v>
      </c>
      <c r="I3" s="3" t="s">
        <v>17</v>
      </c>
      <c r="J3" s="3" t="s">
        <v>18</v>
      </c>
    </row>
    <row r="4" spans="1:10" ht="36.75" customHeight="1" x14ac:dyDescent="0.25">
      <c r="A4" s="1" t="s">
        <v>10</v>
      </c>
      <c r="B4" s="3"/>
      <c r="C4" s="3" t="s">
        <v>19</v>
      </c>
      <c r="D4" s="3"/>
      <c r="E4" s="3" t="s">
        <v>20</v>
      </c>
      <c r="F4" s="3">
        <v>36</v>
      </c>
      <c r="G4" s="3">
        <v>7</v>
      </c>
      <c r="H4" s="3">
        <v>87017537</v>
      </c>
      <c r="I4" s="3" t="s">
        <v>21</v>
      </c>
      <c r="J4" s="3" t="s">
        <v>22</v>
      </c>
    </row>
    <row r="5" spans="1:10" ht="36.75" customHeight="1" x14ac:dyDescent="0.25">
      <c r="A5" s="1" t="s">
        <v>10</v>
      </c>
      <c r="B5" s="3"/>
      <c r="C5" s="3" t="s">
        <v>23</v>
      </c>
      <c r="D5" s="3"/>
      <c r="E5" s="3" t="s">
        <v>24</v>
      </c>
      <c r="F5" s="3">
        <v>36</v>
      </c>
      <c r="G5" s="3">
        <v>7</v>
      </c>
      <c r="H5" s="3">
        <v>87068129</v>
      </c>
      <c r="I5" s="3" t="s">
        <v>25</v>
      </c>
      <c r="J5" s="3" t="s">
        <v>26</v>
      </c>
    </row>
    <row r="6" spans="1:10" ht="36.75" customHeight="1" x14ac:dyDescent="0.25">
      <c r="A6" s="1" t="s">
        <v>27</v>
      </c>
      <c r="B6" s="3"/>
      <c r="C6" s="3"/>
      <c r="D6" s="3" t="s">
        <v>28</v>
      </c>
      <c r="E6" s="3" t="s">
        <v>29</v>
      </c>
      <c r="F6" s="3">
        <v>36</v>
      </c>
      <c r="G6" s="3">
        <v>10</v>
      </c>
      <c r="H6" s="3">
        <v>101553805</v>
      </c>
      <c r="I6" s="3" t="s">
        <v>30</v>
      </c>
      <c r="J6" s="3" t="s">
        <v>31</v>
      </c>
    </row>
    <row r="7" spans="1:10" ht="36.75" customHeight="1" x14ac:dyDescent="0.25">
      <c r="A7" s="1" t="s">
        <v>27</v>
      </c>
      <c r="B7" s="3"/>
      <c r="C7" s="3"/>
      <c r="D7" s="3" t="s">
        <v>32</v>
      </c>
      <c r="E7" s="3" t="s">
        <v>33</v>
      </c>
      <c r="F7" s="3">
        <v>36</v>
      </c>
      <c r="G7" s="3">
        <v>10</v>
      </c>
      <c r="H7" s="3">
        <v>101594197</v>
      </c>
      <c r="I7" s="3" t="s">
        <v>34</v>
      </c>
      <c r="J7" s="3" t="s">
        <v>35</v>
      </c>
    </row>
    <row r="8" spans="1:10" ht="36.75" customHeight="1" x14ac:dyDescent="0.25">
      <c r="A8" s="1" t="s">
        <v>27</v>
      </c>
      <c r="B8" s="3"/>
      <c r="C8" s="3" t="s">
        <v>36</v>
      </c>
      <c r="D8" s="3"/>
      <c r="E8" s="3" t="s">
        <v>37</v>
      </c>
      <c r="F8" s="3">
        <v>36</v>
      </c>
      <c r="G8" s="3">
        <v>10</v>
      </c>
      <c r="H8" s="3">
        <v>101532568</v>
      </c>
      <c r="I8" s="3" t="s">
        <v>38</v>
      </c>
      <c r="J8" s="3" t="s">
        <v>39</v>
      </c>
    </row>
    <row r="9" spans="1:10" ht="36.75" customHeight="1" x14ac:dyDescent="0.25">
      <c r="A9" s="1" t="s">
        <v>27</v>
      </c>
      <c r="B9" s="3"/>
      <c r="C9" s="3"/>
      <c r="D9" s="3" t="s">
        <v>40</v>
      </c>
      <c r="E9" s="3" t="s">
        <v>41</v>
      </c>
      <c r="F9" s="3">
        <v>36</v>
      </c>
      <c r="G9" s="3">
        <v>10</v>
      </c>
      <c r="H9" s="3">
        <v>101568567</v>
      </c>
      <c r="I9" s="3" t="s">
        <v>42</v>
      </c>
      <c r="J9" s="3" t="s">
        <v>43</v>
      </c>
    </row>
    <row r="10" spans="1:10" ht="36.75" customHeight="1" x14ac:dyDescent="0.25">
      <c r="A10" s="1" t="s">
        <v>27</v>
      </c>
      <c r="B10" s="3"/>
      <c r="C10" s="3"/>
      <c r="D10" s="3" t="s">
        <v>44</v>
      </c>
      <c r="E10" s="3" t="s">
        <v>45</v>
      </c>
      <c r="F10" s="3">
        <v>36</v>
      </c>
      <c r="G10" s="3">
        <v>10</v>
      </c>
      <c r="H10" s="3">
        <v>101568631</v>
      </c>
      <c r="I10" s="3" t="s">
        <v>46</v>
      </c>
      <c r="J10" s="3" t="s">
        <v>47</v>
      </c>
    </row>
    <row r="11" spans="1:10" ht="36.75" customHeight="1" x14ac:dyDescent="0.25">
      <c r="A11" s="1" t="s">
        <v>27</v>
      </c>
      <c r="B11" s="3"/>
      <c r="C11" s="3"/>
      <c r="D11" s="3" t="s">
        <v>48</v>
      </c>
      <c r="E11" s="3" t="s">
        <v>49</v>
      </c>
      <c r="F11" s="3">
        <v>36</v>
      </c>
      <c r="G11" s="3">
        <v>10</v>
      </c>
      <c r="H11" s="3">
        <v>101600383</v>
      </c>
      <c r="I11" s="3" t="s">
        <v>50</v>
      </c>
      <c r="J11" s="3" t="s">
        <v>51</v>
      </c>
    </row>
    <row r="12" spans="1:10" ht="36.75" customHeight="1" x14ac:dyDescent="0.25">
      <c r="A12" s="1" t="s">
        <v>52</v>
      </c>
      <c r="B12" s="3"/>
      <c r="C12" s="3" t="s">
        <v>53</v>
      </c>
      <c r="D12" s="3"/>
      <c r="E12" s="3" t="s">
        <v>54</v>
      </c>
      <c r="F12" s="3">
        <v>36</v>
      </c>
      <c r="G12" s="3">
        <v>4</v>
      </c>
      <c r="H12" s="3">
        <v>89271347</v>
      </c>
      <c r="I12" s="3" t="s">
        <v>55</v>
      </c>
      <c r="J12" s="3" t="s">
        <v>56</v>
      </c>
    </row>
    <row r="13" spans="1:10" ht="36.75" hidden="1" customHeight="1" x14ac:dyDescent="0.25">
      <c r="A13" s="1" t="s">
        <v>52</v>
      </c>
      <c r="B13" s="3"/>
      <c r="C13" s="3"/>
      <c r="D13" s="3" t="s">
        <v>57</v>
      </c>
      <c r="E13" s="3"/>
      <c r="F13" s="3">
        <v>36</v>
      </c>
      <c r="G13" s="3">
        <v>4</v>
      </c>
      <c r="H13" s="3">
        <v>89271981</v>
      </c>
      <c r="I13" s="3" t="s">
        <v>58</v>
      </c>
      <c r="J13" s="3" t="s">
        <v>59</v>
      </c>
    </row>
    <row r="14" spans="1:10" ht="36.75" customHeight="1" x14ac:dyDescent="0.25">
      <c r="A14" s="1" t="s">
        <v>60</v>
      </c>
      <c r="B14" s="3" t="s">
        <v>61</v>
      </c>
      <c r="C14" s="3"/>
      <c r="D14" s="3"/>
      <c r="E14" s="3" t="s">
        <v>62</v>
      </c>
      <c r="F14" s="3">
        <v>36</v>
      </c>
      <c r="G14" s="3">
        <v>15</v>
      </c>
      <c r="H14" s="3">
        <v>72800038</v>
      </c>
      <c r="I14" s="3" t="s">
        <v>63</v>
      </c>
      <c r="J14" s="3" t="s">
        <v>64</v>
      </c>
    </row>
    <row r="15" spans="1:10" ht="36.75" customHeight="1" x14ac:dyDescent="0.25">
      <c r="A15" s="1" t="s">
        <v>60</v>
      </c>
      <c r="B15" s="3" t="s">
        <v>65</v>
      </c>
      <c r="C15" s="3" t="s">
        <v>66</v>
      </c>
      <c r="D15" s="3"/>
      <c r="E15" s="3" t="s">
        <v>67</v>
      </c>
      <c r="F15" s="3">
        <v>36</v>
      </c>
      <c r="G15" s="3">
        <v>15</v>
      </c>
      <c r="H15" s="3">
        <v>72800040</v>
      </c>
      <c r="I15" s="3" t="s">
        <v>68</v>
      </c>
      <c r="J15" s="3" t="s">
        <v>69</v>
      </c>
    </row>
    <row r="16" spans="1:10" ht="36.75" customHeight="1" x14ac:dyDescent="0.25">
      <c r="A16" s="1" t="s">
        <v>60</v>
      </c>
      <c r="B16" s="3" t="s">
        <v>70</v>
      </c>
      <c r="C16" s="3" t="s">
        <v>71</v>
      </c>
      <c r="D16" s="3"/>
      <c r="E16" s="3" t="s">
        <v>72</v>
      </c>
      <c r="F16" s="3">
        <v>36</v>
      </c>
      <c r="G16" s="3">
        <v>15</v>
      </c>
      <c r="H16" s="3">
        <v>72799288</v>
      </c>
      <c r="I16" s="3" t="s">
        <v>73</v>
      </c>
      <c r="J16" s="3" t="s">
        <v>74</v>
      </c>
    </row>
    <row r="17" spans="1:10" ht="36.75" customHeight="1" x14ac:dyDescent="0.25">
      <c r="A17" s="1" t="s">
        <v>60</v>
      </c>
      <c r="B17" s="3" t="s">
        <v>75</v>
      </c>
      <c r="C17" s="3" t="s">
        <v>76</v>
      </c>
      <c r="D17" s="3"/>
      <c r="E17" s="3" t="s">
        <v>77</v>
      </c>
      <c r="F17" s="3">
        <v>36</v>
      </c>
      <c r="G17" s="3">
        <v>15</v>
      </c>
      <c r="H17" s="3">
        <v>72800857</v>
      </c>
      <c r="I17" s="3" t="s">
        <v>78</v>
      </c>
      <c r="J17" s="3" t="s">
        <v>79</v>
      </c>
    </row>
    <row r="18" spans="1:10" ht="36.75" hidden="1" customHeight="1" x14ac:dyDescent="0.25">
      <c r="A18" s="1" t="s">
        <v>60</v>
      </c>
      <c r="B18" s="3" t="s">
        <v>80</v>
      </c>
      <c r="C18" s="3" t="s">
        <v>81</v>
      </c>
      <c r="D18" s="3"/>
      <c r="E18" s="3"/>
      <c r="F18" s="3">
        <v>36</v>
      </c>
      <c r="G18" s="3">
        <v>15</v>
      </c>
      <c r="H18" s="3">
        <v>72800044</v>
      </c>
      <c r="I18" s="3" t="s">
        <v>82</v>
      </c>
      <c r="J18" s="3" t="s">
        <v>83</v>
      </c>
    </row>
    <row r="19" spans="1:10" ht="36.75" hidden="1" customHeight="1" x14ac:dyDescent="0.25">
      <c r="A19" s="1" t="s">
        <v>60</v>
      </c>
      <c r="B19" s="3" t="s">
        <v>84</v>
      </c>
      <c r="C19" s="3" t="s">
        <v>85</v>
      </c>
      <c r="D19" s="3"/>
      <c r="E19" s="13"/>
      <c r="F19" s="3">
        <v>36</v>
      </c>
      <c r="G19" s="3">
        <v>15</v>
      </c>
      <c r="H19" s="3">
        <v>72800079</v>
      </c>
      <c r="I19" s="3" t="s">
        <v>86</v>
      </c>
      <c r="J19" s="3" t="s">
        <v>87</v>
      </c>
    </row>
    <row r="20" spans="1:10" ht="36.75" hidden="1" customHeight="1" x14ac:dyDescent="0.25">
      <c r="A20" s="1" t="s">
        <v>60</v>
      </c>
      <c r="B20" s="3" t="s">
        <v>88</v>
      </c>
      <c r="C20" s="3" t="s">
        <v>89</v>
      </c>
      <c r="D20" s="3"/>
      <c r="E20" s="3"/>
      <c r="F20" s="3">
        <v>36</v>
      </c>
      <c r="G20" s="3">
        <v>15</v>
      </c>
      <c r="H20" s="3">
        <v>72800148</v>
      </c>
      <c r="I20" s="3" t="s">
        <v>90</v>
      </c>
      <c r="J20" s="3" t="s">
        <v>91</v>
      </c>
    </row>
    <row r="21" spans="1:10" ht="36.75" customHeight="1" x14ac:dyDescent="0.25">
      <c r="A21" s="1" t="s">
        <v>92</v>
      </c>
      <c r="B21" s="3" t="s">
        <v>93</v>
      </c>
      <c r="C21" s="3" t="s">
        <v>94</v>
      </c>
      <c r="D21" s="3"/>
      <c r="E21" s="3" t="s">
        <v>95</v>
      </c>
      <c r="F21" s="3">
        <v>36</v>
      </c>
      <c r="G21" s="3">
        <v>15</v>
      </c>
      <c r="H21" s="3">
        <v>72828404</v>
      </c>
      <c r="I21" s="3" t="s">
        <v>96</v>
      </c>
      <c r="J21" s="3" t="s">
        <v>97</v>
      </c>
    </row>
    <row r="22" spans="1:10" ht="36.75" customHeight="1" x14ac:dyDescent="0.25">
      <c r="A22" s="1" t="s">
        <v>92</v>
      </c>
      <c r="B22" s="3" t="s">
        <v>98</v>
      </c>
      <c r="C22" s="3"/>
      <c r="D22" s="3"/>
      <c r="E22" s="3" t="s">
        <v>99</v>
      </c>
      <c r="F22" s="3">
        <v>36</v>
      </c>
      <c r="G22" s="3">
        <v>15</v>
      </c>
      <c r="H22" s="3">
        <v>72825273</v>
      </c>
      <c r="I22" s="3" t="s">
        <v>100</v>
      </c>
      <c r="J22" s="3" t="s">
        <v>101</v>
      </c>
    </row>
    <row r="23" spans="1:10" ht="36.75" customHeight="1" x14ac:dyDescent="0.25">
      <c r="A23" s="1" t="s">
        <v>92</v>
      </c>
      <c r="B23" s="3" t="s">
        <v>102</v>
      </c>
      <c r="C23" s="3" t="s">
        <v>103</v>
      </c>
      <c r="D23" s="3"/>
      <c r="E23" s="3" t="s">
        <v>104</v>
      </c>
      <c r="F23" s="3">
        <v>36</v>
      </c>
      <c r="G23" s="3">
        <v>15</v>
      </c>
      <c r="H23" s="3">
        <v>72828970</v>
      </c>
      <c r="I23" s="3" t="s">
        <v>105</v>
      </c>
      <c r="J23" s="3" t="s">
        <v>106</v>
      </c>
    </row>
    <row r="24" spans="1:10" ht="36.75" customHeight="1" x14ac:dyDescent="0.25">
      <c r="A24" s="1" t="s">
        <v>92</v>
      </c>
      <c r="B24" s="3" t="s">
        <v>88</v>
      </c>
      <c r="C24" s="3" t="s">
        <v>107</v>
      </c>
      <c r="D24" s="3"/>
      <c r="E24" s="3" t="s">
        <v>108</v>
      </c>
      <c r="F24" s="3">
        <v>36</v>
      </c>
      <c r="G24" s="3">
        <v>15</v>
      </c>
      <c r="H24" s="3">
        <v>72832665</v>
      </c>
      <c r="I24" s="3" t="s">
        <v>109</v>
      </c>
      <c r="J24" s="3" t="s">
        <v>110</v>
      </c>
    </row>
    <row r="25" spans="1:10" ht="36.75" customHeight="1" x14ac:dyDescent="0.25">
      <c r="A25" s="1" t="s">
        <v>111</v>
      </c>
      <c r="B25" s="3" t="s">
        <v>112</v>
      </c>
      <c r="C25" s="3"/>
      <c r="D25" s="3"/>
      <c r="E25" s="3" t="s">
        <v>113</v>
      </c>
      <c r="F25" s="3">
        <v>36</v>
      </c>
      <c r="G25" s="3">
        <v>19</v>
      </c>
      <c r="H25" s="3">
        <v>46046373</v>
      </c>
      <c r="I25" s="3" t="s">
        <v>114</v>
      </c>
      <c r="J25" s="3" t="s">
        <v>115</v>
      </c>
    </row>
    <row r="26" spans="1:10" ht="36.75" customHeight="1" x14ac:dyDescent="0.25">
      <c r="A26" s="1" t="s">
        <v>111</v>
      </c>
      <c r="B26" s="3" t="s">
        <v>116</v>
      </c>
      <c r="C26" s="3" t="s">
        <v>117</v>
      </c>
      <c r="D26" s="3"/>
      <c r="E26" s="3" t="s">
        <v>118</v>
      </c>
      <c r="F26" s="3">
        <v>36</v>
      </c>
      <c r="G26" s="3">
        <v>19</v>
      </c>
      <c r="H26" s="3">
        <v>46048219</v>
      </c>
      <c r="I26" s="3" t="s">
        <v>119</v>
      </c>
      <c r="J26" s="3" t="s">
        <v>120</v>
      </c>
    </row>
    <row r="27" spans="1:10" ht="36.75" customHeight="1" x14ac:dyDescent="0.25">
      <c r="A27" s="1" t="s">
        <v>111</v>
      </c>
      <c r="B27" s="3" t="s">
        <v>121</v>
      </c>
      <c r="C27" s="3"/>
      <c r="D27" s="3"/>
      <c r="E27" s="3" t="s">
        <v>122</v>
      </c>
      <c r="F27" s="3">
        <v>36</v>
      </c>
      <c r="G27" s="3">
        <v>19</v>
      </c>
      <c r="H27" s="3">
        <v>46043107</v>
      </c>
      <c r="I27" s="3" t="s">
        <v>123</v>
      </c>
      <c r="J27" s="3" t="s">
        <v>124</v>
      </c>
    </row>
    <row r="28" spans="1:10" ht="36.75" customHeight="1" x14ac:dyDescent="0.25">
      <c r="A28" s="1" t="s">
        <v>111</v>
      </c>
      <c r="B28" s="3" t="s">
        <v>84</v>
      </c>
      <c r="C28" s="3" t="s">
        <v>125</v>
      </c>
      <c r="D28" s="3"/>
      <c r="E28" s="3" t="s">
        <v>126</v>
      </c>
      <c r="F28" s="3">
        <v>36</v>
      </c>
      <c r="G28" s="3">
        <v>19</v>
      </c>
      <c r="H28" s="3">
        <v>46041572</v>
      </c>
      <c r="I28" s="3" t="s">
        <v>127</v>
      </c>
      <c r="J28" s="3" t="s">
        <v>128</v>
      </c>
    </row>
    <row r="29" spans="1:10" ht="36.75" customHeight="1" x14ac:dyDescent="0.25">
      <c r="A29" s="1" t="s">
        <v>111</v>
      </c>
      <c r="B29" s="3" t="s">
        <v>75</v>
      </c>
      <c r="C29" s="3"/>
      <c r="D29" s="3"/>
      <c r="E29" s="3" t="s">
        <v>129</v>
      </c>
      <c r="F29" s="3">
        <v>36</v>
      </c>
      <c r="G29" s="3">
        <v>19</v>
      </c>
      <c r="H29" s="3">
        <v>46046469</v>
      </c>
      <c r="I29" s="3" t="s">
        <v>130</v>
      </c>
      <c r="J29" s="3" t="s">
        <v>131</v>
      </c>
    </row>
    <row r="30" spans="1:10" ht="36.75" customHeight="1" x14ac:dyDescent="0.25">
      <c r="A30" s="1" t="s">
        <v>111</v>
      </c>
      <c r="B30" s="3" t="s">
        <v>88</v>
      </c>
      <c r="C30" s="3" t="s">
        <v>132</v>
      </c>
      <c r="D30" s="3"/>
      <c r="E30" s="3" t="s">
        <v>133</v>
      </c>
      <c r="F30" s="3">
        <v>36</v>
      </c>
      <c r="G30" s="3">
        <v>19</v>
      </c>
      <c r="H30" s="3">
        <v>46041614</v>
      </c>
      <c r="I30" s="3" t="s">
        <v>134</v>
      </c>
      <c r="J30" s="3" t="s">
        <v>135</v>
      </c>
    </row>
    <row r="31" spans="1:10" ht="36.75" customHeight="1" x14ac:dyDescent="0.25">
      <c r="A31" s="1" t="s">
        <v>111</v>
      </c>
      <c r="B31" s="3" t="s">
        <v>80</v>
      </c>
      <c r="C31" s="3" t="s">
        <v>136</v>
      </c>
      <c r="D31" s="3"/>
      <c r="E31" s="3" t="s">
        <v>137</v>
      </c>
      <c r="F31" s="3">
        <v>36</v>
      </c>
      <c r="G31" s="3">
        <v>19</v>
      </c>
      <c r="H31" s="3">
        <v>46041590</v>
      </c>
      <c r="I31" s="3" t="s">
        <v>138</v>
      </c>
      <c r="J31" s="3" t="s">
        <v>139</v>
      </c>
    </row>
    <row r="32" spans="1:10" ht="36.75" customHeight="1" x14ac:dyDescent="0.25">
      <c r="A32" s="1" t="s">
        <v>111</v>
      </c>
      <c r="B32" s="3" t="s">
        <v>140</v>
      </c>
      <c r="C32" s="3" t="s">
        <v>141</v>
      </c>
      <c r="D32" s="3"/>
      <c r="E32" s="3" t="s">
        <v>142</v>
      </c>
      <c r="F32" s="3">
        <v>36</v>
      </c>
      <c r="G32" s="3">
        <v>19</v>
      </c>
      <c r="H32" s="3">
        <v>46044781</v>
      </c>
      <c r="I32" s="3" t="s">
        <v>143</v>
      </c>
      <c r="J32" s="3" t="s">
        <v>144</v>
      </c>
    </row>
    <row r="33" spans="1:10" ht="36.75" customHeight="1" x14ac:dyDescent="0.25">
      <c r="A33" s="1" t="s">
        <v>111</v>
      </c>
      <c r="B33" s="3" t="s">
        <v>145</v>
      </c>
      <c r="C33" s="3" t="s">
        <v>146</v>
      </c>
      <c r="D33" s="3"/>
      <c r="E33" s="3" t="s">
        <v>147</v>
      </c>
      <c r="F33" s="3">
        <v>36</v>
      </c>
      <c r="G33" s="3">
        <v>19</v>
      </c>
      <c r="H33" s="3">
        <v>46046280</v>
      </c>
      <c r="I33" s="3" t="s">
        <v>148</v>
      </c>
      <c r="J33" s="3" t="s">
        <v>149</v>
      </c>
    </row>
    <row r="34" spans="1:10" ht="36.75" hidden="1" customHeight="1" x14ac:dyDescent="0.25">
      <c r="A34" s="1" t="s">
        <v>111</v>
      </c>
      <c r="B34" s="3" t="s">
        <v>150</v>
      </c>
      <c r="C34" s="3"/>
      <c r="D34" s="3" t="s">
        <v>151</v>
      </c>
      <c r="E34" s="3"/>
      <c r="F34" s="3">
        <v>36</v>
      </c>
      <c r="G34" s="3">
        <v>19</v>
      </c>
      <c r="H34" s="3"/>
      <c r="I34" s="3"/>
      <c r="J34" s="3"/>
    </row>
    <row r="35" spans="1:10" ht="36.75" hidden="1" customHeight="1" x14ac:dyDescent="0.25">
      <c r="A35" s="1" t="s">
        <v>111</v>
      </c>
      <c r="B35" s="3" t="s">
        <v>152</v>
      </c>
      <c r="C35" s="3"/>
      <c r="D35" s="3" t="s">
        <v>153</v>
      </c>
      <c r="E35" s="3"/>
      <c r="F35" s="3">
        <v>36</v>
      </c>
      <c r="G35" s="3">
        <v>19</v>
      </c>
      <c r="H35" s="3"/>
      <c r="I35" s="3"/>
      <c r="J35" s="3"/>
    </row>
    <row r="36" spans="1:10" ht="36.75" hidden="1" customHeight="1" x14ac:dyDescent="0.25">
      <c r="A36" s="1" t="s">
        <v>111</v>
      </c>
      <c r="B36" s="3" t="s">
        <v>154</v>
      </c>
      <c r="C36" s="3"/>
      <c r="D36" s="3" t="s">
        <v>155</v>
      </c>
      <c r="E36" s="3"/>
      <c r="F36" s="3">
        <v>36</v>
      </c>
      <c r="G36" s="3">
        <v>19</v>
      </c>
      <c r="H36" s="3"/>
      <c r="I36" s="3"/>
      <c r="J36" s="3"/>
    </row>
    <row r="37" spans="1:10" ht="36.75" hidden="1" customHeight="1" x14ac:dyDescent="0.25">
      <c r="A37" s="1" t="s">
        <v>111</v>
      </c>
      <c r="B37" s="3" t="s">
        <v>65</v>
      </c>
      <c r="C37" s="3" t="s">
        <v>156</v>
      </c>
      <c r="D37" s="3"/>
      <c r="E37" s="3"/>
      <c r="F37" s="3">
        <v>36</v>
      </c>
      <c r="G37" s="3">
        <v>19</v>
      </c>
      <c r="H37" s="3"/>
      <c r="I37" s="3"/>
      <c r="J37" s="3"/>
    </row>
    <row r="38" spans="1:10" ht="36.75" customHeight="1" x14ac:dyDescent="0.25">
      <c r="A38" s="1" t="s">
        <v>157</v>
      </c>
      <c r="B38" s="3" t="s">
        <v>158</v>
      </c>
      <c r="C38" s="3"/>
      <c r="D38" s="3"/>
      <c r="E38" s="3" t="s">
        <v>159</v>
      </c>
      <c r="F38" s="3">
        <v>36</v>
      </c>
      <c r="G38" s="3">
        <v>19</v>
      </c>
      <c r="H38" s="3">
        <v>46210061</v>
      </c>
      <c r="I38" s="3" t="s">
        <v>160</v>
      </c>
      <c r="J38" s="3" t="s">
        <v>161</v>
      </c>
    </row>
    <row r="39" spans="1:10" ht="36.75" customHeight="1" x14ac:dyDescent="0.25">
      <c r="A39" s="1" t="s">
        <v>157</v>
      </c>
      <c r="B39" s="3" t="s">
        <v>162</v>
      </c>
      <c r="C39" s="3"/>
      <c r="D39" s="3"/>
      <c r="E39" s="3" t="s">
        <v>163</v>
      </c>
      <c r="F39" s="3">
        <v>36</v>
      </c>
      <c r="G39" s="3">
        <v>19</v>
      </c>
      <c r="H39" s="3">
        <v>46210210</v>
      </c>
      <c r="I39" s="3" t="s">
        <v>164</v>
      </c>
      <c r="J39" s="3" t="s">
        <v>165</v>
      </c>
    </row>
    <row r="40" spans="1:10" ht="36.75" customHeight="1" x14ac:dyDescent="0.25">
      <c r="A40" s="1" t="s">
        <v>157</v>
      </c>
      <c r="B40" s="3" t="s">
        <v>75</v>
      </c>
      <c r="C40" s="3" t="s">
        <v>166</v>
      </c>
      <c r="D40" s="3"/>
      <c r="E40" s="3" t="s">
        <v>167</v>
      </c>
      <c r="F40" s="3">
        <v>36</v>
      </c>
      <c r="G40" s="3">
        <v>19</v>
      </c>
      <c r="H40" s="3">
        <v>46204681</v>
      </c>
      <c r="I40" s="3" t="s">
        <v>168</v>
      </c>
      <c r="J40" s="3" t="s">
        <v>169</v>
      </c>
    </row>
    <row r="41" spans="1:10" ht="36.75" customHeight="1" x14ac:dyDescent="0.25">
      <c r="A41" s="1" t="s">
        <v>157</v>
      </c>
      <c r="B41" s="3" t="s">
        <v>112</v>
      </c>
      <c r="C41" s="3" t="s">
        <v>170</v>
      </c>
      <c r="D41" s="3"/>
      <c r="E41" s="3" t="s">
        <v>171</v>
      </c>
      <c r="F41" s="3">
        <v>36</v>
      </c>
      <c r="G41" s="3">
        <v>19</v>
      </c>
      <c r="H41" s="3">
        <v>46189114</v>
      </c>
      <c r="I41" s="3" t="s">
        <v>172</v>
      </c>
      <c r="J41" s="3" t="s">
        <v>173</v>
      </c>
    </row>
    <row r="42" spans="1:10" ht="36.75" customHeight="1" x14ac:dyDescent="0.25">
      <c r="A42" s="1" t="s">
        <v>157</v>
      </c>
      <c r="B42" s="3" t="s">
        <v>84</v>
      </c>
      <c r="C42" s="3" t="s">
        <v>174</v>
      </c>
      <c r="D42" s="3"/>
      <c r="E42" s="3" t="s">
        <v>175</v>
      </c>
      <c r="F42" s="3">
        <v>36</v>
      </c>
      <c r="G42" s="3">
        <v>19</v>
      </c>
      <c r="H42" s="3">
        <v>46202122</v>
      </c>
      <c r="I42" s="3" t="s">
        <v>176</v>
      </c>
      <c r="J42" s="3" t="s">
        <v>177</v>
      </c>
    </row>
    <row r="43" spans="1:10" ht="36.75" customHeight="1" x14ac:dyDescent="0.25">
      <c r="A43" s="1" t="s">
        <v>157</v>
      </c>
      <c r="B43" s="3" t="s">
        <v>65</v>
      </c>
      <c r="C43" s="3"/>
      <c r="D43" s="3"/>
      <c r="E43" s="3" t="s">
        <v>178</v>
      </c>
      <c r="F43" s="3">
        <v>36</v>
      </c>
      <c r="G43" s="3">
        <v>19</v>
      </c>
      <c r="H43" s="3">
        <v>46207103</v>
      </c>
      <c r="I43" s="3" t="s">
        <v>179</v>
      </c>
      <c r="J43" s="3" t="s">
        <v>180</v>
      </c>
    </row>
    <row r="44" spans="1:10" ht="36.75" customHeight="1" x14ac:dyDescent="0.25">
      <c r="A44" s="1" t="s">
        <v>181</v>
      </c>
      <c r="B44" s="3" t="s">
        <v>121</v>
      </c>
      <c r="C44" s="3" t="s">
        <v>182</v>
      </c>
      <c r="D44" s="3"/>
      <c r="E44" s="3" t="s">
        <v>183</v>
      </c>
      <c r="F44" s="3"/>
      <c r="G44" s="3"/>
      <c r="H44" s="3"/>
      <c r="I44" s="3"/>
      <c r="J44" s="3"/>
    </row>
    <row r="45" spans="1:10" ht="36.75" customHeight="1" x14ac:dyDescent="0.25">
      <c r="A45" s="1" t="s">
        <v>181</v>
      </c>
      <c r="B45" s="3" t="s">
        <v>65</v>
      </c>
      <c r="C45" s="3"/>
      <c r="D45" s="3"/>
      <c r="E45" s="3" t="s">
        <v>184</v>
      </c>
      <c r="F45" s="3">
        <v>36</v>
      </c>
      <c r="G45" s="3">
        <v>10</v>
      </c>
      <c r="H45" s="3">
        <v>96512453</v>
      </c>
      <c r="I45" s="3" t="s">
        <v>185</v>
      </c>
      <c r="J45" s="3" t="s">
        <v>186</v>
      </c>
    </row>
    <row r="46" spans="1:10" ht="36.75" customHeight="1" x14ac:dyDescent="0.25">
      <c r="A46" s="1" t="s">
        <v>181</v>
      </c>
      <c r="B46" s="3" t="s">
        <v>187</v>
      </c>
      <c r="C46" s="3"/>
      <c r="D46" s="3"/>
      <c r="E46" s="3" t="s">
        <v>188</v>
      </c>
      <c r="F46" s="3">
        <v>36</v>
      </c>
      <c r="G46" s="3">
        <v>10</v>
      </c>
      <c r="H46" s="3">
        <v>96592613</v>
      </c>
      <c r="I46" s="3" t="s">
        <v>189</v>
      </c>
      <c r="J46" s="3" t="s">
        <v>190</v>
      </c>
    </row>
    <row r="47" spans="1:10" ht="36.75" customHeight="1" x14ac:dyDescent="0.25">
      <c r="A47" s="1" t="s">
        <v>181</v>
      </c>
      <c r="B47" s="3" t="s">
        <v>84</v>
      </c>
      <c r="C47" s="3"/>
      <c r="D47" s="3"/>
      <c r="E47" s="3" t="s">
        <v>191</v>
      </c>
      <c r="F47" s="3">
        <v>36</v>
      </c>
      <c r="G47" s="3">
        <v>10</v>
      </c>
      <c r="H47" s="3">
        <v>96525163</v>
      </c>
      <c r="I47" s="3" t="s">
        <v>192</v>
      </c>
      <c r="J47" s="3" t="s">
        <v>193</v>
      </c>
    </row>
    <row r="48" spans="1:10" ht="36.75" customHeight="1" x14ac:dyDescent="0.25">
      <c r="A48" s="1" t="s">
        <v>181</v>
      </c>
      <c r="B48" s="3" t="s">
        <v>112</v>
      </c>
      <c r="C48" s="3" t="s">
        <v>194</v>
      </c>
      <c r="D48" s="3"/>
      <c r="E48" s="3" t="s">
        <v>195</v>
      </c>
      <c r="F48" s="3">
        <v>36</v>
      </c>
      <c r="G48" s="3">
        <v>10</v>
      </c>
      <c r="H48" s="3">
        <v>96531606</v>
      </c>
      <c r="I48" s="3" t="s">
        <v>196</v>
      </c>
      <c r="J48" s="3" t="s">
        <v>197</v>
      </c>
    </row>
    <row r="49" spans="1:10" ht="36.75" customHeight="1" x14ac:dyDescent="0.25">
      <c r="A49" s="1" t="s">
        <v>181</v>
      </c>
      <c r="B49" s="3" t="s">
        <v>70</v>
      </c>
      <c r="C49" s="3" t="s">
        <v>198</v>
      </c>
      <c r="D49" s="3"/>
      <c r="E49" s="3" t="s">
        <v>199</v>
      </c>
      <c r="F49" s="3">
        <v>36</v>
      </c>
      <c r="G49" s="3">
        <v>10</v>
      </c>
      <c r="H49" s="3">
        <v>96530400</v>
      </c>
      <c r="I49" s="3" t="s">
        <v>200</v>
      </c>
      <c r="J49" s="3" t="s">
        <v>201</v>
      </c>
    </row>
    <row r="50" spans="1:10" ht="36.75" customHeight="1" x14ac:dyDescent="0.25">
      <c r="A50" s="1" t="s">
        <v>181</v>
      </c>
      <c r="B50" s="3" t="s">
        <v>80</v>
      </c>
      <c r="C50" s="3" t="s">
        <v>202</v>
      </c>
      <c r="D50" s="3"/>
      <c r="E50" s="3" t="s">
        <v>203</v>
      </c>
      <c r="F50" s="3">
        <v>36</v>
      </c>
      <c r="G50" s="3">
        <v>10</v>
      </c>
      <c r="H50" s="3">
        <v>96602485</v>
      </c>
      <c r="I50" s="3" t="s">
        <v>204</v>
      </c>
      <c r="J50" s="3" t="s">
        <v>205</v>
      </c>
    </row>
    <row r="51" spans="1:10" ht="36.75" customHeight="1" x14ac:dyDescent="0.25">
      <c r="A51" s="1" t="s">
        <v>181</v>
      </c>
      <c r="B51" s="3" t="s">
        <v>150</v>
      </c>
      <c r="C51" s="3" t="s">
        <v>206</v>
      </c>
      <c r="D51" s="3"/>
      <c r="E51" s="3" t="s">
        <v>207</v>
      </c>
      <c r="F51" s="3">
        <v>36</v>
      </c>
      <c r="G51" s="3">
        <v>10</v>
      </c>
      <c r="H51" s="3">
        <v>96602661</v>
      </c>
      <c r="I51" s="3" t="s">
        <v>208</v>
      </c>
      <c r="J51" s="3" t="s">
        <v>209</v>
      </c>
    </row>
    <row r="52" spans="1:10" ht="36.75" hidden="1" customHeight="1" x14ac:dyDescent="0.25">
      <c r="A52" s="1" t="s">
        <v>181</v>
      </c>
      <c r="B52" s="3" t="s">
        <v>75</v>
      </c>
      <c r="C52" s="3"/>
      <c r="D52" s="3" t="s">
        <v>210</v>
      </c>
      <c r="E52" s="3"/>
      <c r="F52" s="3">
        <v>36</v>
      </c>
      <c r="G52" s="3">
        <v>10</v>
      </c>
      <c r="H52" s="3">
        <v>96525200</v>
      </c>
      <c r="I52" s="3" t="s">
        <v>211</v>
      </c>
      <c r="J52" s="3" t="s">
        <v>212</v>
      </c>
    </row>
    <row r="53" spans="1:10" ht="36.75" hidden="1" customHeight="1" x14ac:dyDescent="0.25">
      <c r="A53" s="1" t="s">
        <v>181</v>
      </c>
      <c r="B53" s="3" t="s">
        <v>88</v>
      </c>
      <c r="C53" s="3" t="s">
        <v>213</v>
      </c>
      <c r="D53" s="3"/>
      <c r="E53" s="3"/>
      <c r="F53" s="3">
        <v>36</v>
      </c>
      <c r="G53" s="3">
        <v>10</v>
      </c>
      <c r="H53" s="3">
        <v>96531746</v>
      </c>
      <c r="I53" s="3" t="s">
        <v>214</v>
      </c>
      <c r="J53" s="3" t="s">
        <v>215</v>
      </c>
    </row>
    <row r="54" spans="1:10" ht="36.75" customHeight="1" x14ac:dyDescent="0.25">
      <c r="A54" s="1" t="s">
        <v>216</v>
      </c>
      <c r="B54" s="3" t="s">
        <v>70</v>
      </c>
      <c r="C54" s="3"/>
      <c r="D54" s="3" t="s">
        <v>217</v>
      </c>
      <c r="E54" s="3" t="s">
        <v>218</v>
      </c>
      <c r="F54" s="3">
        <v>36</v>
      </c>
      <c r="G54" s="3">
        <v>10</v>
      </c>
      <c r="H54" s="3">
        <v>96788739</v>
      </c>
      <c r="I54" s="3" t="s">
        <v>219</v>
      </c>
      <c r="J54" s="3" t="s">
        <v>220</v>
      </c>
    </row>
    <row r="55" spans="1:10" ht="36.75" customHeight="1" x14ac:dyDescent="0.25">
      <c r="A55" s="1" t="s">
        <v>216</v>
      </c>
      <c r="B55" s="3" t="s">
        <v>65</v>
      </c>
      <c r="C55" s="3"/>
      <c r="D55" s="3" t="s">
        <v>221</v>
      </c>
      <c r="E55" s="3" t="s">
        <v>222</v>
      </c>
      <c r="F55" s="3">
        <v>36</v>
      </c>
      <c r="G55" s="3">
        <v>10</v>
      </c>
      <c r="H55" s="3">
        <v>96808109</v>
      </c>
      <c r="I55" s="3" t="s">
        <v>223</v>
      </c>
      <c r="J55" s="3" t="s">
        <v>224</v>
      </c>
    </row>
    <row r="56" spans="1:10" ht="36.75" customHeight="1" x14ac:dyDescent="0.25">
      <c r="A56" s="1" t="s">
        <v>216</v>
      </c>
      <c r="B56" s="3" t="s">
        <v>70</v>
      </c>
      <c r="C56" s="3"/>
      <c r="D56" s="3" t="s">
        <v>225</v>
      </c>
      <c r="E56" s="3" t="s">
        <v>226</v>
      </c>
      <c r="F56" s="3">
        <v>36</v>
      </c>
      <c r="G56" s="3">
        <v>10</v>
      </c>
      <c r="H56" s="3">
        <v>96817020</v>
      </c>
      <c r="I56" s="3" t="s">
        <v>227</v>
      </c>
      <c r="J56" s="3" t="s">
        <v>228</v>
      </c>
    </row>
    <row r="57" spans="1:10" ht="36.75" customHeight="1" x14ac:dyDescent="0.25">
      <c r="A57" s="1" t="s">
        <v>216</v>
      </c>
      <c r="B57" s="3" t="s">
        <v>112</v>
      </c>
      <c r="C57" s="3"/>
      <c r="D57" s="3" t="s">
        <v>229</v>
      </c>
      <c r="E57" s="3" t="s">
        <v>230</v>
      </c>
      <c r="F57" s="3">
        <v>36</v>
      </c>
      <c r="G57" s="3">
        <v>10</v>
      </c>
      <c r="H57" s="3">
        <v>96808096</v>
      </c>
      <c r="I57" s="3" t="s">
        <v>231</v>
      </c>
      <c r="J57" s="3" t="s">
        <v>232</v>
      </c>
    </row>
    <row r="58" spans="1:10" ht="36.75" hidden="1" customHeight="1" x14ac:dyDescent="0.25">
      <c r="A58" s="1" t="s">
        <v>216</v>
      </c>
      <c r="B58" s="3" t="s">
        <v>80</v>
      </c>
      <c r="C58" s="3" t="s">
        <v>233</v>
      </c>
      <c r="D58" s="3"/>
      <c r="E58" s="3"/>
      <c r="F58" s="3">
        <v>36</v>
      </c>
      <c r="G58" s="3">
        <v>10</v>
      </c>
      <c r="H58" s="3">
        <v>96816965</v>
      </c>
      <c r="I58" s="3" t="s">
        <v>234</v>
      </c>
      <c r="J58" s="3" t="s">
        <v>235</v>
      </c>
    </row>
    <row r="59" spans="1:10" ht="36.75" hidden="1" customHeight="1" x14ac:dyDescent="0.25">
      <c r="A59" s="1" t="s">
        <v>216</v>
      </c>
      <c r="B59" s="3" t="s">
        <v>88</v>
      </c>
      <c r="C59" s="3"/>
      <c r="D59" s="3"/>
      <c r="E59" s="3"/>
      <c r="F59" s="3">
        <v>36</v>
      </c>
      <c r="G59" s="3">
        <v>10</v>
      </c>
      <c r="H59" s="3">
        <v>96814633</v>
      </c>
      <c r="I59" s="3" t="s">
        <v>236</v>
      </c>
      <c r="J59" s="3" t="s">
        <v>237</v>
      </c>
    </row>
    <row r="60" spans="1:10" ht="36.75" hidden="1" customHeight="1" x14ac:dyDescent="0.25">
      <c r="A60" s="1" t="s">
        <v>216</v>
      </c>
      <c r="B60" s="3" t="s">
        <v>84</v>
      </c>
      <c r="C60" s="3"/>
      <c r="D60" s="3"/>
      <c r="E60" s="3"/>
      <c r="F60" s="3">
        <v>36</v>
      </c>
      <c r="G60" s="3">
        <v>10</v>
      </c>
      <c r="H60" s="3">
        <v>96814633</v>
      </c>
      <c r="I60" s="3" t="s">
        <v>236</v>
      </c>
      <c r="J60" s="3" t="s">
        <v>237</v>
      </c>
    </row>
    <row r="61" spans="1:10" ht="36.75" customHeight="1" x14ac:dyDescent="0.25">
      <c r="A61" s="1" t="s">
        <v>238</v>
      </c>
      <c r="B61" s="3" t="s">
        <v>70</v>
      </c>
      <c r="C61" s="3"/>
      <c r="D61" s="3"/>
      <c r="E61" s="3" t="s">
        <v>239</v>
      </c>
      <c r="F61" s="3">
        <v>36</v>
      </c>
      <c r="G61" s="3">
        <v>10</v>
      </c>
      <c r="H61" s="3">
        <v>96731043</v>
      </c>
      <c r="I61" s="3" t="s">
        <v>240</v>
      </c>
      <c r="J61" s="3" t="s">
        <v>241</v>
      </c>
    </row>
    <row r="62" spans="1:10" ht="36.75" customHeight="1" x14ac:dyDescent="0.25">
      <c r="A62" s="1" t="s">
        <v>238</v>
      </c>
      <c r="B62" s="3" t="s">
        <v>242</v>
      </c>
      <c r="C62" s="3"/>
      <c r="D62" s="3"/>
      <c r="E62" s="3" t="s">
        <v>243</v>
      </c>
      <c r="F62" s="3">
        <v>36</v>
      </c>
      <c r="G62" s="3">
        <v>10</v>
      </c>
      <c r="H62" s="3">
        <v>96698964</v>
      </c>
      <c r="I62" s="3" t="s">
        <v>244</v>
      </c>
      <c r="J62" s="3" t="s">
        <v>245</v>
      </c>
    </row>
    <row r="63" spans="1:10" ht="36.75" customHeight="1" x14ac:dyDescent="0.25">
      <c r="A63" s="1" t="s">
        <v>238</v>
      </c>
      <c r="B63" s="3" t="s">
        <v>140</v>
      </c>
      <c r="C63" s="3"/>
      <c r="D63" s="3"/>
      <c r="E63" s="3" t="s">
        <v>246</v>
      </c>
      <c r="F63" s="3">
        <v>36</v>
      </c>
      <c r="G63" s="3">
        <v>10</v>
      </c>
      <c r="H63" s="3">
        <v>96730971</v>
      </c>
      <c r="I63" s="3" t="s">
        <v>247</v>
      </c>
      <c r="J63" s="3" t="s">
        <v>248</v>
      </c>
    </row>
    <row r="64" spans="1:10" ht="36.75" customHeight="1" x14ac:dyDescent="0.25">
      <c r="A64" s="1" t="s">
        <v>238</v>
      </c>
      <c r="B64" s="3" t="s">
        <v>80</v>
      </c>
      <c r="C64" s="3" t="s">
        <v>249</v>
      </c>
      <c r="D64" s="3"/>
      <c r="E64" s="3" t="s">
        <v>250</v>
      </c>
      <c r="F64" s="3">
        <v>36</v>
      </c>
      <c r="G64" s="3">
        <v>10</v>
      </c>
      <c r="H64" s="3">
        <v>96731048</v>
      </c>
      <c r="I64" s="3" t="s">
        <v>251</v>
      </c>
      <c r="J64" s="3" t="s">
        <v>252</v>
      </c>
    </row>
    <row r="65" spans="1:10" ht="36.75" customHeight="1" x14ac:dyDescent="0.25">
      <c r="A65" s="1" t="s">
        <v>238</v>
      </c>
      <c r="B65" s="3" t="s">
        <v>84</v>
      </c>
      <c r="C65" s="3"/>
      <c r="D65" s="3"/>
      <c r="E65" s="3" t="s">
        <v>253</v>
      </c>
      <c r="F65" s="3">
        <v>36</v>
      </c>
      <c r="G65" s="3">
        <v>10</v>
      </c>
      <c r="H65" s="3">
        <v>96692056</v>
      </c>
      <c r="I65" s="3" t="s">
        <v>254</v>
      </c>
      <c r="J65" s="3" t="s">
        <v>255</v>
      </c>
    </row>
    <row r="66" spans="1:10" ht="36.75" customHeight="1" x14ac:dyDescent="0.25">
      <c r="A66" s="1" t="s">
        <v>238</v>
      </c>
      <c r="B66" s="3" t="s">
        <v>256</v>
      </c>
      <c r="C66" s="3"/>
      <c r="D66" s="3"/>
      <c r="E66" s="3" t="s">
        <v>257</v>
      </c>
      <c r="F66" s="3">
        <v>36</v>
      </c>
      <c r="G66" s="3">
        <v>10</v>
      </c>
      <c r="H66" s="3">
        <v>96699027</v>
      </c>
      <c r="I66" s="3" t="s">
        <v>258</v>
      </c>
      <c r="J66" s="3" t="s">
        <v>259</v>
      </c>
    </row>
    <row r="67" spans="1:10" ht="36.75" customHeight="1" x14ac:dyDescent="0.25">
      <c r="A67" s="1" t="s">
        <v>238</v>
      </c>
      <c r="B67" s="3" t="s">
        <v>150</v>
      </c>
      <c r="C67" s="3" t="s">
        <v>260</v>
      </c>
      <c r="D67" s="3"/>
      <c r="E67" s="3" t="s">
        <v>261</v>
      </c>
      <c r="F67" s="3">
        <v>36</v>
      </c>
      <c r="G67" s="3">
        <v>10</v>
      </c>
      <c r="H67" s="3">
        <v>96738767</v>
      </c>
      <c r="I67" s="3" t="s">
        <v>262</v>
      </c>
      <c r="J67" s="3" t="s">
        <v>263</v>
      </c>
    </row>
    <row r="68" spans="1:10" ht="36.75" customHeight="1" x14ac:dyDescent="0.25">
      <c r="A68" s="1" t="s">
        <v>238</v>
      </c>
      <c r="B68" s="3" t="s">
        <v>112</v>
      </c>
      <c r="C68" s="3"/>
      <c r="D68" s="3"/>
      <c r="E68" s="3" t="s">
        <v>264</v>
      </c>
      <c r="F68" s="3">
        <v>36</v>
      </c>
      <c r="G68" s="3">
        <v>10</v>
      </c>
      <c r="H68" s="3">
        <v>96692037</v>
      </c>
      <c r="I68" s="3" t="s">
        <v>265</v>
      </c>
      <c r="J68" s="3" t="s">
        <v>266</v>
      </c>
    </row>
    <row r="69" spans="1:10" ht="36.75" customHeight="1" x14ac:dyDescent="0.25">
      <c r="A69" s="1" t="s">
        <v>238</v>
      </c>
      <c r="B69" s="3" t="s">
        <v>65</v>
      </c>
      <c r="C69" s="3" t="s">
        <v>267</v>
      </c>
      <c r="D69" s="3"/>
      <c r="E69" s="3" t="s">
        <v>268</v>
      </c>
      <c r="F69" s="3">
        <v>36</v>
      </c>
      <c r="G69" s="3">
        <v>10</v>
      </c>
      <c r="H69" s="3">
        <v>96731044</v>
      </c>
      <c r="I69" s="3" t="s">
        <v>269</v>
      </c>
      <c r="J69" s="3" t="s">
        <v>270</v>
      </c>
    </row>
    <row r="70" spans="1:10" ht="36.75" hidden="1" customHeight="1" x14ac:dyDescent="0.25">
      <c r="A70" s="1" t="s">
        <v>238</v>
      </c>
      <c r="B70" s="3" t="s">
        <v>271</v>
      </c>
      <c r="C70" s="3" t="s">
        <v>272</v>
      </c>
      <c r="D70" s="3"/>
      <c r="E70" s="3"/>
      <c r="F70" s="3">
        <v>36</v>
      </c>
      <c r="G70" s="3">
        <v>10</v>
      </c>
      <c r="H70" s="3">
        <v>96691705</v>
      </c>
      <c r="I70" s="3" t="s">
        <v>273</v>
      </c>
      <c r="J70" s="3" t="s">
        <v>274</v>
      </c>
    </row>
    <row r="71" spans="1:10" ht="36.75" hidden="1" customHeight="1" x14ac:dyDescent="0.25">
      <c r="A71" s="1" t="s">
        <v>238</v>
      </c>
      <c r="B71" s="3" t="s">
        <v>275</v>
      </c>
      <c r="C71" s="3" t="s">
        <v>276</v>
      </c>
      <c r="D71" s="3"/>
      <c r="E71" s="3"/>
      <c r="F71" s="3">
        <v>36</v>
      </c>
      <c r="G71" s="3">
        <v>10</v>
      </c>
      <c r="H71" s="3">
        <v>96697529</v>
      </c>
      <c r="I71" s="3" t="s">
        <v>277</v>
      </c>
      <c r="J71" s="3" t="s">
        <v>278</v>
      </c>
    </row>
    <row r="72" spans="1:10" ht="36.75" hidden="1" customHeight="1" x14ac:dyDescent="0.25">
      <c r="A72" s="1" t="s">
        <v>238</v>
      </c>
      <c r="B72" s="3" t="s">
        <v>279</v>
      </c>
      <c r="C72" s="3" t="s">
        <v>280</v>
      </c>
      <c r="D72" s="3"/>
      <c r="E72" s="3"/>
      <c r="F72" s="3">
        <v>36</v>
      </c>
      <c r="G72" s="3">
        <v>10</v>
      </c>
      <c r="H72" s="3"/>
      <c r="I72" s="3" t="s">
        <v>281</v>
      </c>
      <c r="J72" s="3" t="s">
        <v>282</v>
      </c>
    </row>
    <row r="73" spans="1:10" ht="36.75" customHeight="1" x14ac:dyDescent="0.25">
      <c r="A73" s="1" t="s">
        <v>238</v>
      </c>
      <c r="B73" s="3" t="s">
        <v>75</v>
      </c>
      <c r="C73" s="3"/>
      <c r="D73" s="3"/>
      <c r="E73" s="3" t="s">
        <v>283</v>
      </c>
      <c r="F73" s="3">
        <v>36</v>
      </c>
      <c r="G73" s="3">
        <v>10</v>
      </c>
      <c r="H73" s="3">
        <v>96699029</v>
      </c>
      <c r="I73" s="3"/>
      <c r="J73" s="3" t="s">
        <v>284</v>
      </c>
    </row>
    <row r="74" spans="1:10" ht="36.75" customHeight="1" x14ac:dyDescent="0.25">
      <c r="A74" s="1" t="s">
        <v>285</v>
      </c>
      <c r="B74" s="3" t="s">
        <v>256</v>
      </c>
      <c r="C74" s="3" t="s">
        <v>286</v>
      </c>
      <c r="D74" s="3"/>
      <c r="E74" s="3" t="s">
        <v>287</v>
      </c>
      <c r="F74" s="3">
        <v>36</v>
      </c>
      <c r="G74" s="3">
        <v>22</v>
      </c>
      <c r="H74" s="3">
        <v>40856638</v>
      </c>
      <c r="I74" s="3" t="s">
        <v>288</v>
      </c>
      <c r="J74" s="3" t="s">
        <v>289</v>
      </c>
    </row>
    <row r="75" spans="1:10" ht="36.75" customHeight="1" x14ac:dyDescent="0.25">
      <c r="A75" s="1" t="s">
        <v>285</v>
      </c>
      <c r="B75" s="3" t="s">
        <v>290</v>
      </c>
      <c r="C75" s="3"/>
      <c r="D75" s="3"/>
      <c r="E75" s="3" t="s">
        <v>291</v>
      </c>
      <c r="F75" s="3">
        <v>36</v>
      </c>
      <c r="G75" s="3">
        <v>22</v>
      </c>
      <c r="H75" s="3">
        <v>40858326</v>
      </c>
      <c r="I75" s="3" t="s">
        <v>292</v>
      </c>
      <c r="J75" s="3" t="s">
        <v>293</v>
      </c>
    </row>
    <row r="76" spans="1:10" ht="36.75" customHeight="1" x14ac:dyDescent="0.25">
      <c r="A76" s="1" t="s">
        <v>285</v>
      </c>
      <c r="B76" s="3" t="s">
        <v>112</v>
      </c>
      <c r="C76" s="3"/>
      <c r="D76" s="3" t="s">
        <v>294</v>
      </c>
      <c r="E76" s="3" t="s">
        <v>295</v>
      </c>
      <c r="F76" s="3">
        <v>36</v>
      </c>
      <c r="G76" s="3">
        <v>22</v>
      </c>
      <c r="H76" s="3">
        <v>40852557</v>
      </c>
      <c r="I76" s="3" t="s">
        <v>296</v>
      </c>
      <c r="J76" s="3" t="s">
        <v>297</v>
      </c>
    </row>
    <row r="77" spans="1:10" ht="36.75" customHeight="1" x14ac:dyDescent="0.25">
      <c r="A77" s="1" t="s">
        <v>285</v>
      </c>
      <c r="B77" s="3" t="s">
        <v>121</v>
      </c>
      <c r="C77" s="3" t="s">
        <v>298</v>
      </c>
      <c r="D77" s="3"/>
      <c r="E77" s="3" t="s">
        <v>299</v>
      </c>
      <c r="F77" s="3">
        <v>36</v>
      </c>
      <c r="G77" s="3">
        <v>22</v>
      </c>
      <c r="H77" s="3">
        <v>40855716</v>
      </c>
      <c r="I77" s="3" t="s">
        <v>300</v>
      </c>
      <c r="J77" s="3" t="s">
        <v>301</v>
      </c>
    </row>
    <row r="78" spans="1:10" ht="36.75" customHeight="1" x14ac:dyDescent="0.25">
      <c r="A78" s="1" t="s">
        <v>285</v>
      </c>
      <c r="B78" s="3" t="s">
        <v>302</v>
      </c>
      <c r="C78" s="3" t="s">
        <v>303</v>
      </c>
      <c r="D78" s="3"/>
      <c r="E78" s="3" t="s">
        <v>304</v>
      </c>
      <c r="F78" s="3">
        <v>36</v>
      </c>
      <c r="G78" s="3">
        <v>22</v>
      </c>
      <c r="H78" s="3">
        <v>40853749</v>
      </c>
      <c r="I78" s="3" t="s">
        <v>305</v>
      </c>
      <c r="J78" s="3" t="s">
        <v>306</v>
      </c>
    </row>
    <row r="79" spans="1:10" ht="36.75" customHeight="1" x14ac:dyDescent="0.25">
      <c r="A79" s="1" t="s">
        <v>285</v>
      </c>
      <c r="B79" s="3" t="s">
        <v>65</v>
      </c>
      <c r="C79" s="3" t="s">
        <v>307</v>
      </c>
      <c r="D79" s="3"/>
      <c r="E79" s="3" t="s">
        <v>308</v>
      </c>
      <c r="F79" s="3">
        <v>36</v>
      </c>
      <c r="G79" s="3">
        <v>22</v>
      </c>
      <c r="H79" s="3">
        <v>40854891</v>
      </c>
      <c r="I79" s="3" t="s">
        <v>309</v>
      </c>
      <c r="J79" s="3" t="s">
        <v>310</v>
      </c>
    </row>
    <row r="80" spans="1:10" ht="36.75" customHeight="1" x14ac:dyDescent="0.25">
      <c r="A80" s="1" t="s">
        <v>285</v>
      </c>
      <c r="B80" s="3" t="s">
        <v>88</v>
      </c>
      <c r="C80" s="3" t="s">
        <v>311</v>
      </c>
      <c r="D80" s="3"/>
      <c r="E80" s="3" t="s">
        <v>312</v>
      </c>
      <c r="F80" s="3">
        <v>36</v>
      </c>
      <c r="G80" s="3">
        <v>22</v>
      </c>
      <c r="H80" s="3">
        <v>40853802</v>
      </c>
      <c r="I80" s="3" t="s">
        <v>313</v>
      </c>
      <c r="J80" s="3" t="s">
        <v>314</v>
      </c>
    </row>
    <row r="81" spans="1:10" ht="36.75" customHeight="1" x14ac:dyDescent="0.25">
      <c r="A81" s="1" t="s">
        <v>285</v>
      </c>
      <c r="B81" s="3" t="s">
        <v>150</v>
      </c>
      <c r="C81" s="3" t="s">
        <v>315</v>
      </c>
      <c r="D81" s="3"/>
      <c r="E81" s="3" t="s">
        <v>316</v>
      </c>
      <c r="F81" s="3">
        <v>36</v>
      </c>
      <c r="G81" s="3">
        <v>22</v>
      </c>
      <c r="H81" s="3">
        <v>40856614</v>
      </c>
      <c r="I81" s="3" t="s">
        <v>317</v>
      </c>
      <c r="J81" s="3" t="s">
        <v>318</v>
      </c>
    </row>
    <row r="82" spans="1:10" ht="36.75" customHeight="1" x14ac:dyDescent="0.25">
      <c r="A82" s="1" t="s">
        <v>285</v>
      </c>
      <c r="B82" s="3" t="s">
        <v>70</v>
      </c>
      <c r="C82" s="3" t="s">
        <v>319</v>
      </c>
      <c r="D82" s="3"/>
      <c r="E82" s="3" t="s">
        <v>320</v>
      </c>
      <c r="F82" s="3">
        <v>36</v>
      </c>
      <c r="G82" s="3">
        <v>22</v>
      </c>
      <c r="H82" s="3">
        <v>40854188</v>
      </c>
      <c r="I82" s="3" t="s">
        <v>321</v>
      </c>
      <c r="J82" s="3" t="s">
        <v>322</v>
      </c>
    </row>
    <row r="83" spans="1:10" ht="36.75" hidden="1" customHeight="1" x14ac:dyDescent="0.25">
      <c r="A83" s="1" t="s">
        <v>285</v>
      </c>
      <c r="B83" s="3" t="s">
        <v>323</v>
      </c>
      <c r="C83" s="3" t="s">
        <v>324</v>
      </c>
      <c r="D83" s="3"/>
      <c r="E83" s="3" t="s">
        <v>325</v>
      </c>
      <c r="F83" s="3">
        <v>36</v>
      </c>
      <c r="G83" s="3">
        <v>22</v>
      </c>
      <c r="H83" s="3">
        <v>40854979</v>
      </c>
      <c r="I83" s="3" t="s">
        <v>326</v>
      </c>
      <c r="J83" s="3" t="s">
        <v>327</v>
      </c>
    </row>
    <row r="84" spans="1:10" ht="36.75" customHeight="1" x14ac:dyDescent="0.25">
      <c r="A84" s="1" t="s">
        <v>285</v>
      </c>
      <c r="B84" s="3" t="s">
        <v>140</v>
      </c>
      <c r="C84" s="3" t="s">
        <v>328</v>
      </c>
      <c r="D84" s="3"/>
      <c r="E84" s="3" t="s">
        <v>329</v>
      </c>
      <c r="F84" s="3">
        <v>36</v>
      </c>
      <c r="G84" s="3">
        <v>22</v>
      </c>
      <c r="H84" s="3">
        <v>40855856</v>
      </c>
      <c r="I84" s="3" t="s">
        <v>330</v>
      </c>
      <c r="J84" s="3" t="s">
        <v>331</v>
      </c>
    </row>
    <row r="85" spans="1:10" ht="36.75" customHeight="1" x14ac:dyDescent="0.25">
      <c r="A85" s="1" t="s">
        <v>285</v>
      </c>
      <c r="B85" s="3" t="s">
        <v>84</v>
      </c>
      <c r="C85" s="3" t="s">
        <v>332</v>
      </c>
      <c r="D85" s="3"/>
      <c r="E85" s="3" t="s">
        <v>333</v>
      </c>
      <c r="F85" s="3">
        <v>36</v>
      </c>
      <c r="G85" s="3">
        <v>22</v>
      </c>
      <c r="H85" s="3">
        <v>40854979</v>
      </c>
      <c r="I85" s="3" t="s">
        <v>326</v>
      </c>
      <c r="J85" s="3" t="s">
        <v>327</v>
      </c>
    </row>
    <row r="86" spans="1:10" ht="36.75" customHeight="1" x14ac:dyDescent="0.25">
      <c r="A86" s="1" t="s">
        <v>285</v>
      </c>
      <c r="B86" s="3" t="s">
        <v>242</v>
      </c>
      <c r="C86" s="3" t="s">
        <v>334</v>
      </c>
      <c r="D86" s="3"/>
      <c r="E86" s="3" t="s">
        <v>335</v>
      </c>
      <c r="F86" s="3">
        <v>36</v>
      </c>
      <c r="G86" s="3">
        <v>22</v>
      </c>
      <c r="H86" s="3" t="s">
        <v>336</v>
      </c>
      <c r="I86" s="3" t="s">
        <v>337</v>
      </c>
      <c r="J86" s="3" t="s">
        <v>338</v>
      </c>
    </row>
    <row r="87" spans="1:10" ht="36.75" hidden="1" customHeight="1" x14ac:dyDescent="0.25">
      <c r="A87" s="1" t="s">
        <v>285</v>
      </c>
      <c r="B87" s="3" t="s">
        <v>339</v>
      </c>
      <c r="C87" s="3" t="s">
        <v>340</v>
      </c>
      <c r="D87" s="3"/>
      <c r="E87" s="3"/>
      <c r="F87" s="3">
        <v>36</v>
      </c>
      <c r="G87" s="3">
        <v>22</v>
      </c>
      <c r="H87" s="3"/>
      <c r="I87" s="3" t="s">
        <v>341</v>
      </c>
      <c r="J87" s="3" t="s">
        <v>342</v>
      </c>
    </row>
    <row r="88" spans="1:10" ht="36.75" hidden="1" customHeight="1" x14ac:dyDescent="0.25">
      <c r="A88" s="1" t="s">
        <v>285</v>
      </c>
      <c r="B88" s="3" t="s">
        <v>343</v>
      </c>
      <c r="C88" s="3" t="s">
        <v>344</v>
      </c>
      <c r="D88" s="3"/>
      <c r="E88" s="3"/>
      <c r="F88" s="3">
        <v>36</v>
      </c>
      <c r="G88" s="3">
        <v>22</v>
      </c>
      <c r="H88" s="3"/>
      <c r="I88" s="3" t="s">
        <v>345</v>
      </c>
      <c r="J88" s="3" t="s">
        <v>346</v>
      </c>
    </row>
    <row r="89" spans="1:10" ht="36.75" hidden="1" customHeight="1" x14ac:dyDescent="0.25">
      <c r="A89" s="1" t="s">
        <v>285</v>
      </c>
      <c r="B89" s="3" t="s">
        <v>347</v>
      </c>
      <c r="C89" s="3" t="s">
        <v>348</v>
      </c>
      <c r="D89" s="3"/>
      <c r="E89" s="3"/>
      <c r="F89" s="3">
        <v>36</v>
      </c>
      <c r="G89" s="3">
        <v>22</v>
      </c>
      <c r="H89" s="3"/>
      <c r="I89" s="3" t="s">
        <v>349</v>
      </c>
      <c r="J89" s="3" t="s">
        <v>350</v>
      </c>
    </row>
    <row r="90" spans="1:10" ht="36.75" hidden="1" customHeight="1" x14ac:dyDescent="0.25">
      <c r="A90" s="1" t="s">
        <v>285</v>
      </c>
      <c r="B90" s="3" t="s">
        <v>145</v>
      </c>
      <c r="C90" s="3" t="s">
        <v>351</v>
      </c>
      <c r="D90" s="3"/>
      <c r="E90" s="3"/>
      <c r="F90" s="3">
        <v>36</v>
      </c>
      <c r="G90" s="3">
        <v>22</v>
      </c>
      <c r="H90" s="3"/>
      <c r="I90" s="3" t="s">
        <v>352</v>
      </c>
      <c r="J90" s="3" t="s">
        <v>353</v>
      </c>
    </row>
    <row r="91" spans="1:10" ht="36.75" hidden="1" customHeight="1" x14ac:dyDescent="0.25">
      <c r="A91" s="1" t="s">
        <v>285</v>
      </c>
      <c r="B91" s="3" t="s">
        <v>354</v>
      </c>
      <c r="C91" s="3" t="s">
        <v>355</v>
      </c>
      <c r="D91" s="3"/>
      <c r="E91" s="3"/>
      <c r="F91" s="3">
        <v>36</v>
      </c>
      <c r="G91" s="3">
        <v>22</v>
      </c>
      <c r="H91" s="3" t="s">
        <v>355</v>
      </c>
      <c r="I91" s="3" t="s">
        <v>356</v>
      </c>
      <c r="J91" s="3" t="s">
        <v>357</v>
      </c>
    </row>
    <row r="92" spans="1:10" ht="36.75" hidden="1" customHeight="1" x14ac:dyDescent="0.25">
      <c r="A92" s="1" t="s">
        <v>285</v>
      </c>
      <c r="B92" s="3" t="s">
        <v>358</v>
      </c>
      <c r="C92" s="3" t="s">
        <v>359</v>
      </c>
      <c r="D92" s="3"/>
      <c r="E92" s="3"/>
      <c r="F92" s="3">
        <v>36</v>
      </c>
      <c r="G92" s="3">
        <v>22</v>
      </c>
      <c r="H92" s="3" t="s">
        <v>359</v>
      </c>
      <c r="I92" s="3" t="s">
        <v>360</v>
      </c>
      <c r="J92" s="3" t="s">
        <v>361</v>
      </c>
    </row>
    <row r="93" spans="1:10" ht="36.75" hidden="1" customHeight="1" x14ac:dyDescent="0.25">
      <c r="A93" s="1" t="s">
        <v>285</v>
      </c>
      <c r="B93" s="3" t="s">
        <v>362</v>
      </c>
      <c r="C93" s="3" t="s">
        <v>363</v>
      </c>
      <c r="D93" s="3"/>
      <c r="E93" s="3"/>
      <c r="F93" s="3">
        <v>36</v>
      </c>
      <c r="G93" s="3">
        <v>22</v>
      </c>
      <c r="H93" s="3"/>
      <c r="I93" s="3" t="s">
        <v>364</v>
      </c>
      <c r="J93" s="3" t="s">
        <v>365</v>
      </c>
    </row>
    <row r="94" spans="1:10" ht="36.75" hidden="1" customHeight="1" x14ac:dyDescent="0.25">
      <c r="A94" s="1" t="s">
        <v>285</v>
      </c>
      <c r="B94" s="3" t="s">
        <v>366</v>
      </c>
      <c r="C94" s="3" t="s">
        <v>367</v>
      </c>
      <c r="D94" s="3"/>
      <c r="E94" s="3"/>
      <c r="F94" s="3">
        <v>36</v>
      </c>
      <c r="G94" s="3">
        <v>22</v>
      </c>
      <c r="H94" s="3" t="s">
        <v>367</v>
      </c>
      <c r="I94" s="3" t="s">
        <v>368</v>
      </c>
      <c r="J94" s="3" t="s">
        <v>369</v>
      </c>
    </row>
    <row r="95" spans="1:10" ht="36.75" hidden="1" customHeight="1" x14ac:dyDescent="0.25">
      <c r="A95" s="1" t="s">
        <v>285</v>
      </c>
      <c r="B95" s="3" t="s">
        <v>370</v>
      </c>
      <c r="C95" s="3" t="s">
        <v>371</v>
      </c>
      <c r="D95" s="3"/>
      <c r="E95" s="3"/>
      <c r="F95" s="3">
        <v>36</v>
      </c>
      <c r="G95" s="3">
        <v>22</v>
      </c>
      <c r="H95" s="3">
        <v>40853787</v>
      </c>
      <c r="I95" s="3" t="s">
        <v>372</v>
      </c>
      <c r="J95" s="3" t="s">
        <v>373</v>
      </c>
    </row>
    <row r="96" spans="1:10" ht="36.75" hidden="1" customHeight="1" x14ac:dyDescent="0.25">
      <c r="A96" s="1" t="s">
        <v>285</v>
      </c>
      <c r="B96" s="3" t="s">
        <v>374</v>
      </c>
      <c r="C96" s="3" t="s">
        <v>375</v>
      </c>
      <c r="D96" s="3"/>
      <c r="E96" s="3"/>
      <c r="F96" s="3">
        <v>36</v>
      </c>
      <c r="G96" s="3">
        <v>22</v>
      </c>
      <c r="H96" s="3"/>
      <c r="I96" s="3" t="s">
        <v>376</v>
      </c>
      <c r="J96" s="3" t="s">
        <v>377</v>
      </c>
    </row>
    <row r="97" spans="1:10" ht="36.75" customHeight="1" x14ac:dyDescent="0.25">
      <c r="A97" s="1" t="s">
        <v>285</v>
      </c>
      <c r="B97" s="3" t="s">
        <v>75</v>
      </c>
      <c r="C97" s="3" t="s">
        <v>378</v>
      </c>
      <c r="D97" s="3"/>
      <c r="E97" s="3" t="s">
        <v>379</v>
      </c>
      <c r="F97" s="3">
        <v>36</v>
      </c>
      <c r="G97" s="3">
        <v>22</v>
      </c>
      <c r="H97" s="3">
        <v>40855030</v>
      </c>
      <c r="I97" s="3"/>
      <c r="J97" s="3" t="s">
        <v>327</v>
      </c>
    </row>
    <row r="98" spans="1:10" ht="36.75" hidden="1" customHeight="1" x14ac:dyDescent="0.25">
      <c r="A98" s="1" t="s">
        <v>285</v>
      </c>
      <c r="B98" s="3" t="s">
        <v>80</v>
      </c>
      <c r="C98" s="3" t="s">
        <v>156</v>
      </c>
      <c r="D98" s="3"/>
      <c r="E98" s="3"/>
      <c r="F98" s="3">
        <v>36</v>
      </c>
      <c r="G98" s="3">
        <v>22</v>
      </c>
      <c r="H98" s="3" t="s">
        <v>156</v>
      </c>
      <c r="I98" s="3"/>
      <c r="J98" s="3"/>
    </row>
    <row r="99" spans="1:10" ht="36.75" hidden="1" customHeight="1" x14ac:dyDescent="0.25">
      <c r="A99" s="1" t="s">
        <v>380</v>
      </c>
      <c r="B99" s="3" t="s">
        <v>112</v>
      </c>
      <c r="C99" s="3"/>
      <c r="D99" s="3" t="s">
        <v>381</v>
      </c>
      <c r="E99" s="3"/>
      <c r="F99" s="3">
        <v>36</v>
      </c>
      <c r="G99" s="3">
        <v>10</v>
      </c>
      <c r="H99" s="3">
        <v>135192024</v>
      </c>
      <c r="I99" s="3" t="s">
        <v>382</v>
      </c>
      <c r="J99" s="3" t="s">
        <v>383</v>
      </c>
    </row>
    <row r="100" spans="1:10" ht="36.75" customHeight="1" x14ac:dyDescent="0.25">
      <c r="A100" s="1" t="s">
        <v>384</v>
      </c>
      <c r="B100" s="3" t="s">
        <v>112</v>
      </c>
      <c r="C100" s="3" t="s">
        <v>385</v>
      </c>
      <c r="D100" s="3"/>
      <c r="E100" s="3" t="s">
        <v>386</v>
      </c>
      <c r="F100" s="3">
        <v>36</v>
      </c>
      <c r="G100" s="3">
        <v>7</v>
      </c>
      <c r="H100" s="3">
        <v>99203919</v>
      </c>
      <c r="I100" s="3" t="s">
        <v>387</v>
      </c>
      <c r="J100" s="3" t="s">
        <v>388</v>
      </c>
    </row>
    <row r="101" spans="1:10" ht="36.75" hidden="1" customHeight="1" x14ac:dyDescent="0.25">
      <c r="A101" s="1" t="s">
        <v>384</v>
      </c>
      <c r="B101" s="3" t="s">
        <v>145</v>
      </c>
      <c r="C101" s="3" t="s">
        <v>389</v>
      </c>
      <c r="D101" s="3"/>
      <c r="E101" s="3"/>
      <c r="F101" s="3">
        <v>36</v>
      </c>
      <c r="G101" s="3">
        <v>7</v>
      </c>
      <c r="H101" s="3" t="s">
        <v>389</v>
      </c>
      <c r="I101" s="3" t="s">
        <v>390</v>
      </c>
      <c r="J101" s="3" t="s">
        <v>391</v>
      </c>
    </row>
    <row r="102" spans="1:10" ht="36.75" customHeight="1" x14ac:dyDescent="0.25">
      <c r="A102" s="1" t="s">
        <v>384</v>
      </c>
      <c r="B102" s="3" t="s">
        <v>75</v>
      </c>
      <c r="C102" s="3"/>
      <c r="D102" s="3"/>
      <c r="E102" s="3" t="s">
        <v>392</v>
      </c>
      <c r="F102" s="3">
        <v>36</v>
      </c>
      <c r="G102" s="3">
        <v>7</v>
      </c>
      <c r="H102" s="3">
        <v>99201970</v>
      </c>
      <c r="I102" s="3"/>
      <c r="J102" s="3" t="s">
        <v>393</v>
      </c>
    </row>
    <row r="103" spans="1:10" ht="36.75" customHeight="1" x14ac:dyDescent="0.25">
      <c r="A103" s="1" t="s">
        <v>394</v>
      </c>
      <c r="B103" s="3" t="s">
        <v>75</v>
      </c>
      <c r="C103" s="3" t="s">
        <v>395</v>
      </c>
      <c r="D103" s="3"/>
      <c r="E103" s="3" t="s">
        <v>396</v>
      </c>
      <c r="F103" s="3">
        <v>36</v>
      </c>
      <c r="G103" s="3">
        <v>7</v>
      </c>
      <c r="H103" s="3">
        <v>99100771</v>
      </c>
      <c r="I103" s="3" t="s">
        <v>397</v>
      </c>
      <c r="J103" s="3" t="s">
        <v>398</v>
      </c>
    </row>
    <row r="104" spans="1:10" ht="36.75" customHeight="1" x14ac:dyDescent="0.25">
      <c r="A104" s="1" t="s">
        <v>394</v>
      </c>
      <c r="B104" s="3" t="s">
        <v>256</v>
      </c>
      <c r="C104" s="3" t="s">
        <v>399</v>
      </c>
      <c r="D104" s="3"/>
      <c r="E104" s="3" t="s">
        <v>400</v>
      </c>
      <c r="F104" s="3">
        <v>36</v>
      </c>
      <c r="G104" s="3">
        <v>7</v>
      </c>
      <c r="H104" s="3">
        <v>99085708</v>
      </c>
      <c r="I104" s="3" t="s">
        <v>401</v>
      </c>
      <c r="J104" s="3" t="s">
        <v>402</v>
      </c>
    </row>
    <row r="105" spans="1:10" ht="36.75" customHeight="1" x14ac:dyDescent="0.25">
      <c r="A105" s="1" t="s">
        <v>394</v>
      </c>
      <c r="B105" s="3" t="s">
        <v>70</v>
      </c>
      <c r="C105" s="3" t="s">
        <v>403</v>
      </c>
      <c r="D105" s="3"/>
      <c r="E105" s="3" t="s">
        <v>404</v>
      </c>
      <c r="F105" s="3">
        <v>36</v>
      </c>
      <c r="G105" s="3">
        <v>7</v>
      </c>
      <c r="H105" s="3">
        <v>99108475</v>
      </c>
      <c r="I105" s="3" t="s">
        <v>405</v>
      </c>
      <c r="J105" s="3" t="s">
        <v>406</v>
      </c>
    </row>
    <row r="106" spans="1:10" ht="36.75" customHeight="1" x14ac:dyDescent="0.25">
      <c r="A106" s="1" t="s">
        <v>394</v>
      </c>
      <c r="B106" s="3" t="s">
        <v>80</v>
      </c>
      <c r="C106" s="3"/>
      <c r="D106" s="3"/>
      <c r="E106" s="3" t="s">
        <v>407</v>
      </c>
      <c r="F106" s="3">
        <v>36</v>
      </c>
      <c r="G106" s="3">
        <v>7</v>
      </c>
      <c r="H106" s="3">
        <v>99102509</v>
      </c>
      <c r="I106" s="3" t="s">
        <v>408</v>
      </c>
      <c r="J106" s="3" t="s">
        <v>409</v>
      </c>
    </row>
    <row r="107" spans="1:10" ht="36.75" customHeight="1" x14ac:dyDescent="0.25">
      <c r="A107" s="1" t="s">
        <v>394</v>
      </c>
      <c r="B107" s="3" t="s">
        <v>88</v>
      </c>
      <c r="C107" s="3"/>
      <c r="D107" s="3"/>
      <c r="E107" s="3" t="s">
        <v>410</v>
      </c>
      <c r="F107" s="3">
        <v>36</v>
      </c>
      <c r="G107" s="3">
        <v>7</v>
      </c>
      <c r="H107" s="3">
        <v>99088358</v>
      </c>
      <c r="I107" s="3" t="s">
        <v>411</v>
      </c>
      <c r="J107" s="3" t="s">
        <v>412</v>
      </c>
    </row>
    <row r="108" spans="1:10" ht="36.75" hidden="1" customHeight="1" x14ac:dyDescent="0.25">
      <c r="A108" s="1" t="s">
        <v>413</v>
      </c>
      <c r="B108" s="3" t="s">
        <v>414</v>
      </c>
      <c r="C108" s="3" t="s">
        <v>415</v>
      </c>
      <c r="D108" s="3"/>
      <c r="E108" s="3"/>
      <c r="F108" s="3">
        <v>36</v>
      </c>
      <c r="G108" s="3">
        <v>1</v>
      </c>
      <c r="H108" s="3"/>
      <c r="I108" s="3" t="s">
        <v>416</v>
      </c>
      <c r="J108" s="3" t="s">
        <v>417</v>
      </c>
    </row>
    <row r="109" spans="1:10" ht="36.75" customHeight="1" x14ac:dyDescent="0.25">
      <c r="A109" s="1" t="s">
        <v>413</v>
      </c>
      <c r="B109" s="3" t="s">
        <v>418</v>
      </c>
      <c r="C109" s="3"/>
      <c r="D109" s="3" t="s">
        <v>419</v>
      </c>
      <c r="E109" s="3" t="s">
        <v>420</v>
      </c>
      <c r="F109" s="3">
        <v>36</v>
      </c>
      <c r="G109" s="3">
        <v>1</v>
      </c>
      <c r="H109" s="3">
        <v>98121473</v>
      </c>
      <c r="I109" s="3" t="s">
        <v>421</v>
      </c>
      <c r="J109" s="3" t="s">
        <v>422</v>
      </c>
    </row>
    <row r="110" spans="1:10" ht="36.75" customHeight="1" x14ac:dyDescent="0.25">
      <c r="A110" s="1" t="s">
        <v>413</v>
      </c>
      <c r="B110" s="3" t="s">
        <v>84</v>
      </c>
      <c r="C110" s="3"/>
      <c r="D110" s="3" t="s">
        <v>423</v>
      </c>
      <c r="E110" s="3" t="s">
        <v>424</v>
      </c>
      <c r="F110" s="3">
        <v>36</v>
      </c>
      <c r="G110" s="3">
        <v>1</v>
      </c>
      <c r="H110" s="3">
        <v>97929920</v>
      </c>
      <c r="I110" s="3" t="s">
        <v>425</v>
      </c>
      <c r="J110" s="3" t="s">
        <v>426</v>
      </c>
    </row>
    <row r="111" spans="1:10" ht="36.75" customHeight="1" x14ac:dyDescent="0.25">
      <c r="A111" s="1" t="s">
        <v>413</v>
      </c>
      <c r="B111" s="3" t="s">
        <v>427</v>
      </c>
      <c r="C111" s="3" t="s">
        <v>428</v>
      </c>
      <c r="D111" s="3" t="s">
        <v>429</v>
      </c>
      <c r="E111" s="3" t="s">
        <v>430</v>
      </c>
      <c r="F111" s="3">
        <v>36</v>
      </c>
      <c r="G111" s="3">
        <v>1</v>
      </c>
      <c r="H111" s="3">
        <v>97336742</v>
      </c>
      <c r="I111" s="3" t="s">
        <v>431</v>
      </c>
      <c r="J111" s="3" t="s">
        <v>432</v>
      </c>
    </row>
    <row r="112" spans="1:10" ht="36.75" customHeight="1" x14ac:dyDescent="0.25">
      <c r="A112" s="1" t="s">
        <v>413</v>
      </c>
      <c r="B112" s="3" t="s">
        <v>256</v>
      </c>
      <c r="C112" s="3" t="s">
        <v>433</v>
      </c>
      <c r="D112" s="3" t="s">
        <v>434</v>
      </c>
      <c r="E112" s="3" t="s">
        <v>435</v>
      </c>
      <c r="F112" s="3">
        <v>36</v>
      </c>
      <c r="G112" s="3">
        <v>1</v>
      </c>
      <c r="H112" s="3">
        <v>97317215</v>
      </c>
      <c r="I112" s="3" t="s">
        <v>436</v>
      </c>
      <c r="J112" s="3" t="s">
        <v>437</v>
      </c>
    </row>
    <row r="113" spans="1:10" ht="36.75" customHeight="1" x14ac:dyDescent="0.25">
      <c r="A113" s="1" t="s">
        <v>438</v>
      </c>
      <c r="B113" s="3" t="s">
        <v>439</v>
      </c>
      <c r="C113" s="3"/>
      <c r="D113" s="3" t="s">
        <v>440</v>
      </c>
      <c r="E113" s="3" t="s">
        <v>441</v>
      </c>
      <c r="F113" s="3">
        <v>36</v>
      </c>
      <c r="G113" s="3">
        <v>1</v>
      </c>
      <c r="H113" s="3"/>
      <c r="I113" s="3"/>
      <c r="J113" s="3"/>
    </row>
    <row r="114" spans="1:10" ht="36.75" hidden="1" customHeight="1" x14ac:dyDescent="0.25">
      <c r="A114" s="1" t="s">
        <v>438</v>
      </c>
      <c r="B114" s="3" t="s">
        <v>442</v>
      </c>
      <c r="C114" s="3"/>
      <c r="D114" s="3"/>
      <c r="E114" s="3"/>
      <c r="F114" s="3">
        <v>36</v>
      </c>
      <c r="G114" s="3">
        <v>1</v>
      </c>
      <c r="H114" s="3" t="s">
        <v>443</v>
      </c>
      <c r="I114" s="3"/>
      <c r="J114" s="3"/>
    </row>
    <row r="115" spans="1:10" ht="36.75" hidden="1" customHeight="1" x14ac:dyDescent="0.25">
      <c r="A115" s="1" t="s">
        <v>438</v>
      </c>
      <c r="B115" s="3" t="s">
        <v>444</v>
      </c>
      <c r="C115" s="3" t="s">
        <v>156</v>
      </c>
      <c r="D115" s="3"/>
      <c r="E115" s="3"/>
      <c r="F115" s="3">
        <v>36</v>
      </c>
      <c r="G115" s="3">
        <v>1</v>
      </c>
      <c r="H115" s="3" t="s">
        <v>156</v>
      </c>
      <c r="I115" s="3"/>
      <c r="J115" s="3"/>
    </row>
    <row r="116" spans="1:10" ht="36.75" customHeight="1" x14ac:dyDescent="0.25">
      <c r="A116" s="1" t="s">
        <v>445</v>
      </c>
      <c r="B116" s="3" t="s">
        <v>446</v>
      </c>
      <c r="C116" s="3"/>
      <c r="D116" s="3" t="s">
        <v>447</v>
      </c>
      <c r="E116" s="3" t="s">
        <v>448</v>
      </c>
      <c r="F116" s="3">
        <v>36</v>
      </c>
      <c r="G116" s="3">
        <v>11</v>
      </c>
      <c r="H116" s="3">
        <v>67110155</v>
      </c>
      <c r="I116" s="3" t="s">
        <v>449</v>
      </c>
      <c r="J116" s="3" t="s">
        <v>450</v>
      </c>
    </row>
    <row r="117" spans="1:10" ht="36.75" customHeight="1" x14ac:dyDescent="0.25">
      <c r="A117" s="1" t="s">
        <v>445</v>
      </c>
      <c r="B117" s="3" t="s">
        <v>446</v>
      </c>
      <c r="C117" s="3"/>
      <c r="D117" s="3" t="s">
        <v>451</v>
      </c>
      <c r="E117" s="3" t="s">
        <v>452</v>
      </c>
      <c r="F117" s="3">
        <v>36</v>
      </c>
      <c r="G117" s="3">
        <v>11</v>
      </c>
      <c r="H117" s="3">
        <v>67109265</v>
      </c>
      <c r="I117" s="3" t="s">
        <v>453</v>
      </c>
      <c r="J117" s="3" t="s">
        <v>454</v>
      </c>
    </row>
    <row r="118" spans="1:10" ht="36.75" hidden="1" customHeight="1" x14ac:dyDescent="0.25">
      <c r="A118" s="1" t="s">
        <v>455</v>
      </c>
      <c r="B118" s="3" t="s">
        <v>444</v>
      </c>
      <c r="C118" s="3" t="s">
        <v>156</v>
      </c>
      <c r="D118" s="3"/>
      <c r="E118" s="3"/>
      <c r="F118" s="3">
        <v>36</v>
      </c>
      <c r="G118" s="3">
        <v>22</v>
      </c>
      <c r="H118" s="3" t="s">
        <v>156</v>
      </c>
      <c r="I118" s="3"/>
      <c r="J118" s="3"/>
    </row>
    <row r="119" spans="1:10" ht="36.75" customHeight="1" x14ac:dyDescent="0.25">
      <c r="A119" s="1" t="s">
        <v>456</v>
      </c>
      <c r="B119" s="3" t="s">
        <v>323</v>
      </c>
      <c r="C119" s="3" t="s">
        <v>457</v>
      </c>
      <c r="D119" s="3" t="s">
        <v>458</v>
      </c>
      <c r="E119" s="3" t="s">
        <v>459</v>
      </c>
      <c r="F119" s="3">
        <v>36</v>
      </c>
      <c r="G119" s="3">
        <v>8</v>
      </c>
      <c r="H119" s="3">
        <v>18124396</v>
      </c>
      <c r="I119" s="3" t="s">
        <v>460</v>
      </c>
      <c r="J119" s="3" t="s">
        <v>461</v>
      </c>
    </row>
    <row r="120" spans="1:10" ht="36.75" customHeight="1" x14ac:dyDescent="0.25">
      <c r="A120" s="1" t="s">
        <v>456</v>
      </c>
      <c r="B120" s="3" t="s">
        <v>462</v>
      </c>
      <c r="C120" s="3" t="s">
        <v>463</v>
      </c>
      <c r="D120" s="3" t="s">
        <v>464</v>
      </c>
      <c r="E120" s="3" t="s">
        <v>465</v>
      </c>
      <c r="F120" s="3">
        <v>36</v>
      </c>
      <c r="G120" s="3">
        <v>8</v>
      </c>
      <c r="H120" s="3">
        <v>18124476</v>
      </c>
      <c r="I120" s="3" t="s">
        <v>466</v>
      </c>
      <c r="J120" s="3" t="s">
        <v>467</v>
      </c>
    </row>
    <row r="121" spans="1:10" ht="36.75" customHeight="1" x14ac:dyDescent="0.25">
      <c r="A121" s="1" t="s">
        <v>456</v>
      </c>
      <c r="B121" s="3" t="s">
        <v>339</v>
      </c>
      <c r="C121" s="3" t="s">
        <v>468</v>
      </c>
      <c r="D121" s="3" t="s">
        <v>469</v>
      </c>
      <c r="E121" s="3" t="s">
        <v>470</v>
      </c>
      <c r="F121" s="3">
        <v>36</v>
      </c>
      <c r="G121" s="3">
        <v>8</v>
      </c>
      <c r="H121" s="3">
        <v>18124395</v>
      </c>
      <c r="I121" s="3" t="s">
        <v>471</v>
      </c>
      <c r="J121" s="3" t="s">
        <v>472</v>
      </c>
    </row>
    <row r="122" spans="1:10" ht="36.75" customHeight="1" x14ac:dyDescent="0.25">
      <c r="A122" s="1" t="s">
        <v>456</v>
      </c>
      <c r="B122" s="3" t="s">
        <v>473</v>
      </c>
      <c r="C122" s="3" t="s">
        <v>474</v>
      </c>
      <c r="D122" s="3" t="s">
        <v>475</v>
      </c>
      <c r="E122" s="3" t="s">
        <v>476</v>
      </c>
      <c r="F122" s="3">
        <v>36</v>
      </c>
      <c r="G122" s="3">
        <v>8</v>
      </c>
      <c r="H122" s="3">
        <v>18123933</v>
      </c>
      <c r="I122" s="3" t="s">
        <v>477</v>
      </c>
      <c r="J122" s="3" t="s">
        <v>478</v>
      </c>
    </row>
    <row r="123" spans="1:10" ht="36.75" customHeight="1" x14ac:dyDescent="0.25">
      <c r="A123" s="1" t="s">
        <v>456</v>
      </c>
      <c r="B123" s="3" t="s">
        <v>479</v>
      </c>
      <c r="C123" s="3" t="s">
        <v>480</v>
      </c>
      <c r="D123" s="3" t="s">
        <v>481</v>
      </c>
      <c r="E123" s="3" t="s">
        <v>482</v>
      </c>
      <c r="F123" s="3">
        <v>36</v>
      </c>
      <c r="G123" s="3">
        <v>8</v>
      </c>
      <c r="H123" s="3">
        <v>18124026</v>
      </c>
      <c r="I123" s="3" t="s">
        <v>483</v>
      </c>
      <c r="J123" s="3" t="s">
        <v>484</v>
      </c>
    </row>
    <row r="124" spans="1:10" ht="36.75" customHeight="1" x14ac:dyDescent="0.25">
      <c r="A124" s="1" t="s">
        <v>456</v>
      </c>
      <c r="B124" s="3" t="s">
        <v>485</v>
      </c>
      <c r="C124" s="3" t="s">
        <v>486</v>
      </c>
      <c r="D124" s="3" t="s">
        <v>487</v>
      </c>
      <c r="E124" s="3" t="s">
        <v>488</v>
      </c>
      <c r="F124" s="3">
        <v>36</v>
      </c>
      <c r="G124" s="3">
        <v>8</v>
      </c>
      <c r="H124" s="3">
        <v>18124588</v>
      </c>
      <c r="I124" s="3" t="s">
        <v>489</v>
      </c>
      <c r="J124" s="3" t="s">
        <v>490</v>
      </c>
    </row>
    <row r="125" spans="1:10" ht="36.75" customHeight="1" x14ac:dyDescent="0.25">
      <c r="A125" s="1" t="s">
        <v>456</v>
      </c>
      <c r="B125" s="3" t="s">
        <v>80</v>
      </c>
      <c r="C125" s="3"/>
      <c r="D125" s="3"/>
      <c r="E125" s="3" t="s">
        <v>491</v>
      </c>
      <c r="F125" s="3">
        <v>36</v>
      </c>
      <c r="G125" s="3">
        <v>8</v>
      </c>
      <c r="H125" s="3">
        <v>18124720</v>
      </c>
      <c r="I125" s="3" t="s">
        <v>492</v>
      </c>
      <c r="J125" s="3" t="s">
        <v>493</v>
      </c>
    </row>
    <row r="126" spans="1:10" ht="36.75" customHeight="1" x14ac:dyDescent="0.25">
      <c r="A126" s="1" t="s">
        <v>494</v>
      </c>
      <c r="B126" s="3" t="s">
        <v>271</v>
      </c>
      <c r="C126" s="3" t="s">
        <v>495</v>
      </c>
      <c r="D126" s="3"/>
      <c r="E126" s="3" t="s">
        <v>496</v>
      </c>
      <c r="F126" s="3">
        <v>36</v>
      </c>
      <c r="G126" s="3">
        <v>8</v>
      </c>
      <c r="H126" s="3">
        <v>18302075</v>
      </c>
      <c r="I126" s="3" t="s">
        <v>497</v>
      </c>
      <c r="J126" s="3" t="s">
        <v>498</v>
      </c>
    </row>
    <row r="127" spans="1:10" ht="36.75" customHeight="1" x14ac:dyDescent="0.25">
      <c r="A127" s="1" t="s">
        <v>494</v>
      </c>
      <c r="B127" s="3" t="s">
        <v>150</v>
      </c>
      <c r="C127" s="3" t="s">
        <v>499</v>
      </c>
      <c r="D127" s="3"/>
      <c r="E127" s="3" t="s">
        <v>500</v>
      </c>
      <c r="F127" s="3">
        <v>36</v>
      </c>
      <c r="G127" s="3">
        <v>8</v>
      </c>
      <c r="H127" s="3">
        <v>18302596</v>
      </c>
      <c r="I127" s="3" t="s">
        <v>501</v>
      </c>
      <c r="J127" s="3" t="s">
        <v>502</v>
      </c>
    </row>
    <row r="128" spans="1:10" ht="36.75" customHeight="1" x14ac:dyDescent="0.25">
      <c r="A128" s="1" t="s">
        <v>494</v>
      </c>
      <c r="B128" s="3" t="s">
        <v>140</v>
      </c>
      <c r="C128" s="3" t="s">
        <v>503</v>
      </c>
      <c r="D128" s="3"/>
      <c r="E128" s="3" t="s">
        <v>504</v>
      </c>
      <c r="F128" s="3">
        <v>36</v>
      </c>
      <c r="G128" s="3">
        <v>8</v>
      </c>
      <c r="H128" s="3">
        <v>18302274</v>
      </c>
      <c r="I128" s="3" t="s">
        <v>505</v>
      </c>
      <c r="J128" s="3" t="s">
        <v>506</v>
      </c>
    </row>
    <row r="129" spans="1:10" ht="36.75" customHeight="1" x14ac:dyDescent="0.25">
      <c r="A129" s="1" t="s">
        <v>494</v>
      </c>
      <c r="B129" s="3" t="s">
        <v>75</v>
      </c>
      <c r="C129" s="3"/>
      <c r="D129" s="3"/>
      <c r="E129" s="3" t="s">
        <v>507</v>
      </c>
      <c r="F129" s="3">
        <v>36</v>
      </c>
      <c r="G129" s="3">
        <v>8</v>
      </c>
      <c r="H129" s="3">
        <v>18302383</v>
      </c>
      <c r="I129" s="3" t="s">
        <v>508</v>
      </c>
      <c r="J129" s="3" t="s">
        <v>509</v>
      </c>
    </row>
    <row r="130" spans="1:10" ht="36.75" customHeight="1" x14ac:dyDescent="0.25">
      <c r="A130" s="1" t="s">
        <v>494</v>
      </c>
      <c r="B130" s="3" t="s">
        <v>88</v>
      </c>
      <c r="C130" s="3"/>
      <c r="D130" s="3"/>
      <c r="E130" s="3" t="s">
        <v>510</v>
      </c>
      <c r="F130" s="3">
        <v>36</v>
      </c>
      <c r="G130" s="3">
        <v>8</v>
      </c>
      <c r="H130" s="3">
        <v>18302650</v>
      </c>
      <c r="I130" s="3" t="s">
        <v>511</v>
      </c>
      <c r="J130" s="3" t="s">
        <v>512</v>
      </c>
    </row>
    <row r="131" spans="1:10" ht="36.75" customHeight="1" x14ac:dyDescent="0.25">
      <c r="A131" s="1" t="s">
        <v>494</v>
      </c>
      <c r="B131" s="3" t="s">
        <v>513</v>
      </c>
      <c r="C131" s="3" t="s">
        <v>514</v>
      </c>
      <c r="D131" s="3" t="s">
        <v>515</v>
      </c>
      <c r="E131" s="3" t="s">
        <v>516</v>
      </c>
      <c r="F131" s="3">
        <v>36</v>
      </c>
      <c r="G131" s="3">
        <v>8</v>
      </c>
      <c r="H131" s="3">
        <v>18301984</v>
      </c>
      <c r="I131" s="3" t="s">
        <v>517</v>
      </c>
      <c r="J131" s="3" t="s">
        <v>518</v>
      </c>
    </row>
    <row r="132" spans="1:10" ht="36.75" customHeight="1" x14ac:dyDescent="0.25">
      <c r="A132" s="1" t="s">
        <v>494</v>
      </c>
      <c r="B132" s="3" t="s">
        <v>80</v>
      </c>
      <c r="C132" s="3" t="s">
        <v>519</v>
      </c>
      <c r="D132" s="3"/>
      <c r="E132" s="3" t="s">
        <v>520</v>
      </c>
      <c r="F132" s="3">
        <v>36</v>
      </c>
      <c r="G132" s="3">
        <v>8</v>
      </c>
      <c r="H132" s="3">
        <v>18302134</v>
      </c>
      <c r="I132" s="3" t="s">
        <v>521</v>
      </c>
      <c r="J132" s="3" t="s">
        <v>522</v>
      </c>
    </row>
    <row r="133" spans="1:10" ht="36.75" customHeight="1" x14ac:dyDescent="0.25">
      <c r="A133" s="1" t="s">
        <v>494</v>
      </c>
      <c r="B133" s="3" t="s">
        <v>473</v>
      </c>
      <c r="C133" s="3" t="s">
        <v>480</v>
      </c>
      <c r="D133" s="3" t="s">
        <v>481</v>
      </c>
      <c r="E133" s="3" t="s">
        <v>523</v>
      </c>
      <c r="F133" s="3">
        <v>36</v>
      </c>
      <c r="G133" s="3">
        <v>8</v>
      </c>
      <c r="H133" s="3">
        <v>18301983</v>
      </c>
      <c r="I133" s="3" t="s">
        <v>524</v>
      </c>
      <c r="J133" s="3" t="s">
        <v>525</v>
      </c>
    </row>
    <row r="134" spans="1:10" ht="36.75" customHeight="1" x14ac:dyDescent="0.25">
      <c r="A134" s="1" t="s">
        <v>526</v>
      </c>
      <c r="B134" s="3"/>
      <c r="C134" s="3"/>
      <c r="D134" s="3" t="s">
        <v>527</v>
      </c>
      <c r="E134" s="3" t="s">
        <v>528</v>
      </c>
      <c r="F134" s="3">
        <v>36</v>
      </c>
      <c r="G134" s="3">
        <v>3</v>
      </c>
      <c r="H134" s="3">
        <v>123129976</v>
      </c>
      <c r="I134" s="3" t="s">
        <v>529</v>
      </c>
      <c r="J134" s="3" t="s">
        <v>530</v>
      </c>
    </row>
    <row r="135" spans="1:10" ht="36.75" customHeight="1" x14ac:dyDescent="0.25">
      <c r="A135" s="1" t="s">
        <v>526</v>
      </c>
      <c r="B135" s="3"/>
      <c r="C135" s="3"/>
      <c r="D135" s="3" t="s">
        <v>531</v>
      </c>
      <c r="E135" s="3" t="s">
        <v>532</v>
      </c>
      <c r="F135" s="3">
        <v>36</v>
      </c>
      <c r="G135" s="3">
        <v>3</v>
      </c>
      <c r="H135" s="3">
        <v>123130858</v>
      </c>
      <c r="I135" s="3" t="s">
        <v>533</v>
      </c>
      <c r="J135" s="3" t="s">
        <v>534</v>
      </c>
    </row>
    <row r="136" spans="1:10" ht="36.75" customHeight="1" x14ac:dyDescent="0.25">
      <c r="A136" s="1" t="s">
        <v>526</v>
      </c>
      <c r="B136" s="3"/>
      <c r="C136" s="3"/>
      <c r="D136" s="3" t="s">
        <v>535</v>
      </c>
      <c r="E136" s="3" t="s">
        <v>536</v>
      </c>
      <c r="F136" s="3">
        <v>36</v>
      </c>
      <c r="G136" s="3">
        <v>3</v>
      </c>
      <c r="H136" s="3">
        <v>123126494</v>
      </c>
      <c r="I136" s="3" t="s">
        <v>537</v>
      </c>
      <c r="J136" s="3" t="s">
        <v>538</v>
      </c>
    </row>
    <row r="137" spans="1:10" ht="36.75" customHeight="1" x14ac:dyDescent="0.25">
      <c r="A137" s="1" t="s">
        <v>526</v>
      </c>
      <c r="B137" s="3"/>
      <c r="C137" s="3"/>
      <c r="D137" s="3" t="s">
        <v>539</v>
      </c>
      <c r="E137" s="3" t="s">
        <v>540</v>
      </c>
      <c r="F137" s="3">
        <v>36</v>
      </c>
      <c r="G137" s="3">
        <v>3</v>
      </c>
      <c r="H137" s="3">
        <v>123124383</v>
      </c>
      <c r="I137" s="3" t="s">
        <v>541</v>
      </c>
      <c r="J137" s="3" t="s">
        <v>542</v>
      </c>
    </row>
    <row r="138" spans="1:10" ht="36.75" customHeight="1" x14ac:dyDescent="0.25">
      <c r="A138" s="1" t="s">
        <v>543</v>
      </c>
      <c r="B138" s="3"/>
      <c r="C138" s="3"/>
      <c r="D138" s="3" t="s">
        <v>544</v>
      </c>
      <c r="E138" s="3" t="s">
        <v>545</v>
      </c>
      <c r="F138" s="3">
        <v>36</v>
      </c>
      <c r="G138" s="3">
        <v>6</v>
      </c>
      <c r="H138" s="3">
        <v>160463138</v>
      </c>
      <c r="I138" s="3" t="s">
        <v>546</v>
      </c>
      <c r="J138" s="3" t="s">
        <v>547</v>
      </c>
    </row>
    <row r="139" spans="1:10" ht="36.75" customHeight="1" x14ac:dyDescent="0.25">
      <c r="A139" s="1" t="s">
        <v>543</v>
      </c>
      <c r="B139" s="3"/>
      <c r="C139" s="3"/>
      <c r="D139" s="3" t="s">
        <v>548</v>
      </c>
      <c r="E139" s="3" t="s">
        <v>549</v>
      </c>
      <c r="F139" s="3">
        <v>36</v>
      </c>
      <c r="G139" s="3">
        <v>6</v>
      </c>
      <c r="H139" s="3">
        <v>160477633</v>
      </c>
      <c r="I139" s="3" t="s">
        <v>550</v>
      </c>
      <c r="J139" s="3" t="s">
        <v>551</v>
      </c>
    </row>
    <row r="140" spans="1:10" ht="36.75" customHeight="1" x14ac:dyDescent="0.25">
      <c r="A140" s="1" t="s">
        <v>543</v>
      </c>
      <c r="B140" s="3"/>
      <c r="C140" s="3"/>
      <c r="D140" s="3" t="s">
        <v>552</v>
      </c>
      <c r="E140" s="3" t="s">
        <v>553</v>
      </c>
      <c r="F140" s="3">
        <v>36</v>
      </c>
      <c r="G140" s="3">
        <v>6</v>
      </c>
      <c r="H140" s="3">
        <v>160477250</v>
      </c>
      <c r="I140" s="3" t="s">
        <v>554</v>
      </c>
      <c r="J140" s="3" t="s">
        <v>555</v>
      </c>
    </row>
    <row r="141" spans="1:10" ht="36.75" customHeight="1" x14ac:dyDescent="0.25">
      <c r="A141" s="1" t="s">
        <v>543</v>
      </c>
      <c r="B141" s="3"/>
      <c r="C141" s="3"/>
      <c r="D141" s="3" t="s">
        <v>556</v>
      </c>
      <c r="E141" s="3" t="s">
        <v>557</v>
      </c>
      <c r="F141" s="3">
        <v>36</v>
      </c>
      <c r="G141" s="3">
        <v>6</v>
      </c>
      <c r="H141" s="3">
        <v>160477261</v>
      </c>
      <c r="I141" s="3" t="s">
        <v>558</v>
      </c>
      <c r="J141" s="3" t="s">
        <v>559</v>
      </c>
    </row>
    <row r="142" spans="1:10" ht="36.75" customHeight="1" x14ac:dyDescent="0.25">
      <c r="A142" s="1" t="s">
        <v>543</v>
      </c>
      <c r="B142" s="3"/>
      <c r="C142" s="3"/>
      <c r="D142" s="3" t="s">
        <v>560</v>
      </c>
      <c r="E142" s="3" t="s">
        <v>561</v>
      </c>
      <c r="F142" s="3">
        <v>36</v>
      </c>
      <c r="G142" s="3">
        <v>6</v>
      </c>
      <c r="H142" s="3">
        <v>160480835</v>
      </c>
      <c r="I142" s="3" t="s">
        <v>562</v>
      </c>
      <c r="J142" s="3" t="s">
        <v>563</v>
      </c>
    </row>
    <row r="143" spans="1:10" ht="36.75" customHeight="1" x14ac:dyDescent="0.25">
      <c r="A143" s="1" t="s">
        <v>543</v>
      </c>
      <c r="B143" s="3"/>
      <c r="C143" s="3"/>
      <c r="D143" s="3" t="s">
        <v>564</v>
      </c>
      <c r="E143" s="3" t="s">
        <v>565</v>
      </c>
      <c r="F143" s="3">
        <v>36</v>
      </c>
      <c r="G143" s="3">
        <v>6</v>
      </c>
      <c r="H143" s="3">
        <v>160473397</v>
      </c>
      <c r="I143" s="3" t="s">
        <v>566</v>
      </c>
      <c r="J143" s="3" t="s">
        <v>567</v>
      </c>
    </row>
    <row r="144" spans="1:10" ht="36.75" customHeight="1" x14ac:dyDescent="0.25">
      <c r="A144" s="1" t="s">
        <v>543</v>
      </c>
      <c r="B144" s="3"/>
      <c r="C144" s="3"/>
      <c r="D144" s="3" t="s">
        <v>568</v>
      </c>
      <c r="E144" s="3" t="s">
        <v>569</v>
      </c>
      <c r="F144" s="3">
        <v>36</v>
      </c>
      <c r="G144" s="3">
        <v>6</v>
      </c>
      <c r="H144" s="3">
        <v>160463219</v>
      </c>
      <c r="I144" s="3" t="s">
        <v>570</v>
      </c>
      <c r="J144" s="3" t="s">
        <v>571</v>
      </c>
    </row>
    <row r="145" spans="1:10" ht="36.75" customHeight="1" x14ac:dyDescent="0.25">
      <c r="A145" s="1" t="s">
        <v>543</v>
      </c>
      <c r="B145" s="3"/>
      <c r="C145" s="3"/>
      <c r="D145" s="3" t="s">
        <v>572</v>
      </c>
      <c r="E145" s="3" t="s">
        <v>573</v>
      </c>
      <c r="F145" s="3">
        <v>36</v>
      </c>
      <c r="G145" s="3">
        <v>6</v>
      </c>
      <c r="H145" s="3">
        <v>160480814</v>
      </c>
      <c r="I145" s="3" t="s">
        <v>574</v>
      </c>
      <c r="J145" s="3" t="s">
        <v>575</v>
      </c>
    </row>
    <row r="146" spans="1:10" ht="36.75" customHeight="1" x14ac:dyDescent="0.25">
      <c r="A146" s="1" t="s">
        <v>543</v>
      </c>
      <c r="B146" s="3"/>
      <c r="C146" s="3"/>
      <c r="D146" s="3" t="s">
        <v>576</v>
      </c>
      <c r="E146" s="3" t="s">
        <v>577</v>
      </c>
      <c r="F146" s="3">
        <v>36</v>
      </c>
      <c r="G146" s="3">
        <v>6</v>
      </c>
      <c r="H146" s="3">
        <v>160495827</v>
      </c>
      <c r="I146" s="3" t="s">
        <v>578</v>
      </c>
      <c r="J146" s="3" t="s">
        <v>579</v>
      </c>
    </row>
    <row r="147" spans="1:10" ht="36.75" hidden="1" customHeight="1" x14ac:dyDescent="0.25">
      <c r="A147" s="1" t="s">
        <v>543</v>
      </c>
      <c r="B147" s="3"/>
      <c r="C147" s="3"/>
      <c r="D147" s="3" t="s">
        <v>580</v>
      </c>
      <c r="E147" s="3"/>
      <c r="F147" s="3">
        <v>36</v>
      </c>
      <c r="G147" s="3">
        <v>6</v>
      </c>
      <c r="H147" s="3" t="s">
        <v>581</v>
      </c>
      <c r="I147" s="3" t="s">
        <v>582</v>
      </c>
      <c r="J147" s="3" t="s">
        <v>583</v>
      </c>
    </row>
    <row r="148" spans="1:10" ht="36.75" customHeight="1" x14ac:dyDescent="0.25">
      <c r="A148" s="1" t="s">
        <v>584</v>
      </c>
      <c r="B148" s="3" t="s">
        <v>65</v>
      </c>
      <c r="C148" s="3"/>
      <c r="D148" s="3" t="s">
        <v>585</v>
      </c>
      <c r="E148" s="3" t="s">
        <v>586</v>
      </c>
      <c r="F148" s="3">
        <v>36</v>
      </c>
      <c r="G148" s="3">
        <v>6</v>
      </c>
      <c r="H148" s="3">
        <v>160590272</v>
      </c>
      <c r="I148" s="3" t="s">
        <v>587</v>
      </c>
      <c r="J148" s="3" t="s">
        <v>588</v>
      </c>
    </row>
    <row r="149" spans="1:10" ht="36.75" customHeight="1" x14ac:dyDescent="0.25">
      <c r="A149" s="1" t="s">
        <v>584</v>
      </c>
      <c r="B149" s="3" t="s">
        <v>88</v>
      </c>
      <c r="C149" s="3"/>
      <c r="D149" s="3" t="s">
        <v>589</v>
      </c>
      <c r="E149" s="3" t="s">
        <v>590</v>
      </c>
      <c r="F149" s="3">
        <v>36</v>
      </c>
      <c r="G149" s="3">
        <v>6</v>
      </c>
      <c r="H149" s="3">
        <v>160584675</v>
      </c>
      <c r="I149" s="3" t="s">
        <v>591</v>
      </c>
      <c r="J149" s="3" t="s">
        <v>592</v>
      </c>
    </row>
    <row r="150" spans="1:10" ht="36.75" customHeight="1" x14ac:dyDescent="0.25">
      <c r="A150" s="1" t="s">
        <v>584</v>
      </c>
      <c r="B150" s="3"/>
      <c r="C150" s="3"/>
      <c r="D150" s="3" t="s">
        <v>593</v>
      </c>
      <c r="E150" s="3" t="s">
        <v>594</v>
      </c>
      <c r="F150" s="3">
        <v>36</v>
      </c>
      <c r="G150" s="3">
        <v>6</v>
      </c>
      <c r="H150" s="3">
        <v>160583410</v>
      </c>
      <c r="I150" s="3" t="s">
        <v>595</v>
      </c>
      <c r="J150" s="3" t="s">
        <v>596</v>
      </c>
    </row>
    <row r="151" spans="1:10" ht="36.75" customHeight="1" x14ac:dyDescent="0.25">
      <c r="A151" s="1" t="s">
        <v>584</v>
      </c>
      <c r="B151" s="3"/>
      <c r="C151" s="3"/>
      <c r="D151" s="3" t="s">
        <v>597</v>
      </c>
      <c r="E151" s="3" t="s">
        <v>598</v>
      </c>
      <c r="F151" s="3">
        <v>36</v>
      </c>
      <c r="G151" s="3">
        <v>6</v>
      </c>
      <c r="H151" s="3">
        <v>160597659</v>
      </c>
      <c r="I151" s="3" t="s">
        <v>599</v>
      </c>
      <c r="J151" s="3" t="s">
        <v>600</v>
      </c>
    </row>
    <row r="152" spans="1:10" ht="36.75" customHeight="1" x14ac:dyDescent="0.25">
      <c r="A152" s="1" t="s">
        <v>584</v>
      </c>
      <c r="B152" s="3"/>
      <c r="C152" s="3"/>
      <c r="D152" s="3" t="s">
        <v>601</v>
      </c>
      <c r="E152" s="3" t="s">
        <v>602</v>
      </c>
      <c r="F152" s="3">
        <v>36</v>
      </c>
      <c r="G152" s="3">
        <v>6</v>
      </c>
      <c r="H152" s="3">
        <v>160599620</v>
      </c>
      <c r="I152" s="3" t="s">
        <v>603</v>
      </c>
      <c r="J152" s="3" t="s">
        <v>604</v>
      </c>
    </row>
    <row r="153" spans="1:10" ht="36.75" customHeight="1" x14ac:dyDescent="0.25">
      <c r="A153" s="1" t="s">
        <v>605</v>
      </c>
      <c r="B153" s="3"/>
      <c r="C153" s="3"/>
      <c r="D153" s="3" t="s">
        <v>606</v>
      </c>
      <c r="E153" s="3" t="s">
        <v>607</v>
      </c>
      <c r="F153" s="3">
        <v>36</v>
      </c>
      <c r="G153" s="3">
        <v>11</v>
      </c>
      <c r="H153" s="3">
        <v>62508590</v>
      </c>
      <c r="I153" s="3" t="s">
        <v>608</v>
      </c>
      <c r="J153" s="3" t="s">
        <v>609</v>
      </c>
    </row>
    <row r="154" spans="1:10" ht="36.75" customHeight="1" x14ac:dyDescent="0.25">
      <c r="A154" s="1" t="s">
        <v>610</v>
      </c>
      <c r="B154" s="3" t="s">
        <v>611</v>
      </c>
      <c r="C154" s="3"/>
      <c r="D154" s="3" t="s">
        <v>612</v>
      </c>
      <c r="E154" s="3" t="s">
        <v>613</v>
      </c>
      <c r="F154" s="3">
        <v>36</v>
      </c>
      <c r="G154" s="3">
        <v>12</v>
      </c>
      <c r="H154" s="3">
        <v>21221005</v>
      </c>
      <c r="I154" s="3" t="s">
        <v>614</v>
      </c>
      <c r="J154" s="3" t="s">
        <v>615</v>
      </c>
    </row>
    <row r="155" spans="1:10" ht="36.75" customHeight="1" x14ac:dyDescent="0.25">
      <c r="A155" s="1" t="s">
        <v>610</v>
      </c>
      <c r="B155" s="3" t="s">
        <v>80</v>
      </c>
      <c r="C155" s="3"/>
      <c r="D155" s="3" t="s">
        <v>616</v>
      </c>
      <c r="E155" s="3" t="s">
        <v>617</v>
      </c>
      <c r="F155" s="3">
        <v>36</v>
      </c>
      <c r="G155" s="3">
        <v>12</v>
      </c>
      <c r="H155" s="3">
        <v>21222816</v>
      </c>
      <c r="I155" s="3" t="s">
        <v>618</v>
      </c>
      <c r="J155" s="3" t="s">
        <v>619</v>
      </c>
    </row>
    <row r="156" spans="1:10" ht="36.75" customHeight="1" x14ac:dyDescent="0.25">
      <c r="A156" s="1" t="s">
        <v>610</v>
      </c>
      <c r="B156" s="3" t="s">
        <v>112</v>
      </c>
      <c r="C156" s="3"/>
      <c r="D156" s="3" t="s">
        <v>620</v>
      </c>
      <c r="E156" s="3" t="s">
        <v>621</v>
      </c>
      <c r="F156" s="3">
        <v>36</v>
      </c>
      <c r="G156" s="3">
        <v>12</v>
      </c>
      <c r="H156" s="3">
        <v>21216983</v>
      </c>
      <c r="I156" s="3" t="s">
        <v>622</v>
      </c>
      <c r="J156" s="3" t="s">
        <v>623</v>
      </c>
    </row>
    <row r="157" spans="1:10" ht="36.75" customHeight="1" x14ac:dyDescent="0.25">
      <c r="A157" s="1" t="s">
        <v>610</v>
      </c>
      <c r="B157" s="3" t="s">
        <v>70</v>
      </c>
      <c r="C157" s="3"/>
      <c r="D157" s="3" t="s">
        <v>624</v>
      </c>
      <c r="E157" s="3" t="s">
        <v>625</v>
      </c>
      <c r="F157" s="3">
        <v>36</v>
      </c>
      <c r="G157" s="3">
        <v>12</v>
      </c>
      <c r="H157" s="3">
        <v>21218796</v>
      </c>
      <c r="I157" s="3" t="s">
        <v>626</v>
      </c>
      <c r="J157" s="3" t="s">
        <v>627</v>
      </c>
    </row>
    <row r="158" spans="1:10" ht="36.75" customHeight="1" x14ac:dyDescent="0.25">
      <c r="A158" s="1" t="s">
        <v>610</v>
      </c>
      <c r="B158" s="3" t="s">
        <v>75</v>
      </c>
      <c r="C158" s="3"/>
      <c r="D158" s="3" t="s">
        <v>628</v>
      </c>
      <c r="E158" s="3" t="s">
        <v>629</v>
      </c>
      <c r="F158" s="3">
        <v>36</v>
      </c>
      <c r="G158" s="3">
        <v>12</v>
      </c>
      <c r="H158" s="3">
        <v>21244796</v>
      </c>
      <c r="I158" s="3" t="s">
        <v>630</v>
      </c>
      <c r="J158" s="3" t="s">
        <v>631</v>
      </c>
    </row>
    <row r="159" spans="1:10" ht="36.75" customHeight="1" x14ac:dyDescent="0.25">
      <c r="A159" s="1" t="s">
        <v>610</v>
      </c>
      <c r="B159" s="3" t="s">
        <v>242</v>
      </c>
      <c r="C159" s="3"/>
      <c r="D159" s="3" t="s">
        <v>632</v>
      </c>
      <c r="E159" s="3" t="s">
        <v>633</v>
      </c>
      <c r="F159" s="3">
        <v>36</v>
      </c>
      <c r="G159" s="3">
        <v>12</v>
      </c>
      <c r="H159" s="3">
        <v>21250200</v>
      </c>
      <c r="I159" s="3" t="s">
        <v>634</v>
      </c>
      <c r="J159" s="3" t="s">
        <v>635</v>
      </c>
    </row>
    <row r="160" spans="1:10" ht="36.75" customHeight="1" x14ac:dyDescent="0.25">
      <c r="A160" s="1" t="s">
        <v>610</v>
      </c>
      <c r="B160" s="3" t="s">
        <v>256</v>
      </c>
      <c r="C160" s="3"/>
      <c r="D160" s="3" t="s">
        <v>636</v>
      </c>
      <c r="E160" s="3" t="s">
        <v>637</v>
      </c>
      <c r="F160" s="3">
        <v>36</v>
      </c>
      <c r="G160" s="3">
        <v>12</v>
      </c>
      <c r="H160" s="3">
        <v>21283278</v>
      </c>
      <c r="I160" s="3" t="s">
        <v>638</v>
      </c>
      <c r="J160" s="3" t="s">
        <v>639</v>
      </c>
    </row>
    <row r="161" spans="1:10" ht="36.75" customHeight="1" x14ac:dyDescent="0.25">
      <c r="A161" s="1" t="s">
        <v>610</v>
      </c>
      <c r="B161" s="3" t="s">
        <v>140</v>
      </c>
      <c r="C161" s="3"/>
      <c r="D161" s="3" t="s">
        <v>640</v>
      </c>
      <c r="E161" s="3" t="s">
        <v>641</v>
      </c>
      <c r="F161" s="3">
        <v>36</v>
      </c>
      <c r="G161" s="3">
        <v>12</v>
      </c>
      <c r="H161" s="3">
        <v>21283314</v>
      </c>
      <c r="I161" s="3" t="s">
        <v>642</v>
      </c>
      <c r="J161" s="3" t="s">
        <v>643</v>
      </c>
    </row>
    <row r="162" spans="1:10" ht="36.75" hidden="1" customHeight="1" x14ac:dyDescent="0.25">
      <c r="A162" s="1" t="s">
        <v>610</v>
      </c>
      <c r="B162" s="3" t="s">
        <v>150</v>
      </c>
      <c r="C162" s="3" t="s">
        <v>644</v>
      </c>
      <c r="D162" s="3"/>
      <c r="E162" s="3"/>
      <c r="F162" s="3"/>
      <c r="G162" s="3"/>
      <c r="H162" s="3"/>
      <c r="I162" s="3"/>
      <c r="J162" s="3"/>
    </row>
    <row r="163" spans="1:10" ht="36.75" hidden="1" customHeight="1" x14ac:dyDescent="0.25">
      <c r="A163" s="1" t="s">
        <v>610</v>
      </c>
      <c r="B163" s="3" t="s">
        <v>70</v>
      </c>
      <c r="C163" s="3"/>
      <c r="D163" s="3" t="s">
        <v>645</v>
      </c>
      <c r="E163" s="3"/>
      <c r="F163" s="3">
        <v>36</v>
      </c>
      <c r="G163" s="3">
        <v>12</v>
      </c>
      <c r="H163" s="3">
        <v>21221084</v>
      </c>
      <c r="I163" s="3" t="s">
        <v>646</v>
      </c>
      <c r="J163" s="3" t="s">
        <v>647</v>
      </c>
    </row>
    <row r="164" spans="1:10" ht="36.75" customHeight="1" x14ac:dyDescent="0.25">
      <c r="A164" s="1" t="s">
        <v>648</v>
      </c>
      <c r="B164" s="3"/>
      <c r="C164" s="3" t="s">
        <v>649</v>
      </c>
      <c r="D164" s="3" t="s">
        <v>650</v>
      </c>
      <c r="E164" s="3" t="s">
        <v>651</v>
      </c>
      <c r="F164" s="3">
        <v>36</v>
      </c>
      <c r="G164" s="3">
        <v>12</v>
      </c>
      <c r="H164" s="3">
        <v>20902747</v>
      </c>
      <c r="I164" s="3" t="s">
        <v>652</v>
      </c>
      <c r="J164" s="3" t="s">
        <v>653</v>
      </c>
    </row>
    <row r="165" spans="1:10" ht="36.75" customHeight="1" x14ac:dyDescent="0.25">
      <c r="A165" s="1" t="s">
        <v>648</v>
      </c>
      <c r="B165" s="3"/>
      <c r="C165" s="3" t="s">
        <v>654</v>
      </c>
      <c r="D165" s="3" t="s">
        <v>655</v>
      </c>
      <c r="E165" s="3" t="s">
        <v>656</v>
      </c>
      <c r="F165" s="3">
        <v>36</v>
      </c>
      <c r="G165" s="3">
        <v>12</v>
      </c>
      <c r="H165" s="3">
        <v>20907027</v>
      </c>
      <c r="I165" s="3" t="s">
        <v>657</v>
      </c>
      <c r="J165" s="3" t="s">
        <v>658</v>
      </c>
    </row>
    <row r="166" spans="1:10" ht="36.75" customHeight="1" x14ac:dyDescent="0.25">
      <c r="A166" s="1" t="s">
        <v>659</v>
      </c>
      <c r="B166" s="3" t="s">
        <v>70</v>
      </c>
      <c r="C166" s="3"/>
      <c r="D166" s="3" t="s">
        <v>660</v>
      </c>
      <c r="E166" s="3" t="s">
        <v>661</v>
      </c>
      <c r="F166" s="3">
        <v>36</v>
      </c>
      <c r="G166" s="3">
        <v>12</v>
      </c>
      <c r="H166" s="3">
        <v>74585230</v>
      </c>
      <c r="I166" s="3" t="s">
        <v>662</v>
      </c>
      <c r="J166" s="3" t="s">
        <v>663</v>
      </c>
    </row>
    <row r="167" spans="1:10" ht="36.75" customHeight="1" x14ac:dyDescent="0.25">
      <c r="A167" s="1" t="s">
        <v>664</v>
      </c>
      <c r="B167" s="3" t="s">
        <v>112</v>
      </c>
      <c r="C167" s="3"/>
      <c r="D167" s="3" t="s">
        <v>665</v>
      </c>
      <c r="E167" s="3" t="s">
        <v>666</v>
      </c>
      <c r="F167" s="3">
        <v>36</v>
      </c>
      <c r="G167" s="3">
        <v>16</v>
      </c>
      <c r="H167" s="3">
        <v>28525015</v>
      </c>
      <c r="I167" s="3" t="s">
        <v>667</v>
      </c>
      <c r="J167" s="3" t="s">
        <v>668</v>
      </c>
    </row>
    <row r="168" spans="1:10" ht="36.75" customHeight="1" x14ac:dyDescent="0.25">
      <c r="A168" s="1" t="s">
        <v>664</v>
      </c>
      <c r="B168" s="3" t="s">
        <v>70</v>
      </c>
      <c r="C168" s="3"/>
      <c r="D168" s="3" t="s">
        <v>669</v>
      </c>
      <c r="E168" s="3" t="s">
        <v>670</v>
      </c>
      <c r="F168" s="3">
        <v>36</v>
      </c>
      <c r="G168" s="3">
        <v>16</v>
      </c>
      <c r="H168" s="3">
        <v>28524986</v>
      </c>
      <c r="I168" s="3" t="s">
        <v>671</v>
      </c>
      <c r="J168" s="3" t="s">
        <v>672</v>
      </c>
    </row>
    <row r="169" spans="1:10" ht="36.75" hidden="1" customHeight="1" x14ac:dyDescent="0.25">
      <c r="A169" s="1" t="s">
        <v>664</v>
      </c>
      <c r="B169" s="3" t="s">
        <v>65</v>
      </c>
      <c r="C169" s="3"/>
      <c r="D169" s="3" t="s">
        <v>673</v>
      </c>
      <c r="E169" s="3"/>
      <c r="F169" s="3">
        <v>36</v>
      </c>
      <c r="G169" s="3">
        <v>16</v>
      </c>
      <c r="H169" s="3">
        <v>28527568</v>
      </c>
      <c r="I169" s="3" t="s">
        <v>674</v>
      </c>
      <c r="J169" s="3" t="s">
        <v>675</v>
      </c>
    </row>
    <row r="170" spans="1:10" ht="36.75" hidden="1" customHeight="1" x14ac:dyDescent="0.25">
      <c r="A170" s="1" t="s">
        <v>664</v>
      </c>
      <c r="B170" s="3" t="s">
        <v>444</v>
      </c>
      <c r="C170" s="3" t="s">
        <v>156</v>
      </c>
      <c r="D170" s="3"/>
      <c r="E170" s="3"/>
      <c r="F170" s="3">
        <v>36</v>
      </c>
      <c r="G170" s="3">
        <v>16</v>
      </c>
      <c r="H170" s="3" t="s">
        <v>676</v>
      </c>
      <c r="I170" s="3"/>
      <c r="J170" s="3"/>
    </row>
    <row r="171" spans="1:10" ht="36.75" hidden="1" customHeight="1" x14ac:dyDescent="0.25">
      <c r="A171" s="1" t="s">
        <v>664</v>
      </c>
      <c r="B171" s="3" t="s">
        <v>677</v>
      </c>
      <c r="C171" s="3"/>
      <c r="D171" s="3"/>
      <c r="E171" s="3"/>
      <c r="F171" s="3">
        <v>36</v>
      </c>
      <c r="G171" s="3">
        <v>16</v>
      </c>
      <c r="H171" s="3" t="s">
        <v>443</v>
      </c>
      <c r="I171" s="3"/>
      <c r="J171" s="3"/>
    </row>
    <row r="172" spans="1:10" ht="36.75" customHeight="1" x14ac:dyDescent="0.25">
      <c r="A172" s="1" t="s">
        <v>678</v>
      </c>
      <c r="B172" s="3" t="s">
        <v>679</v>
      </c>
      <c r="C172" s="3" t="s">
        <v>680</v>
      </c>
      <c r="D172" s="3" t="s">
        <v>681</v>
      </c>
      <c r="E172" s="3" t="s">
        <v>682</v>
      </c>
      <c r="F172" s="3">
        <v>36</v>
      </c>
      <c r="G172" s="3">
        <v>6</v>
      </c>
      <c r="H172" s="3">
        <v>18238897</v>
      </c>
      <c r="I172" s="3" t="s">
        <v>683</v>
      </c>
      <c r="J172" s="3" t="s">
        <v>684</v>
      </c>
    </row>
    <row r="173" spans="1:10" ht="36.75" customHeight="1" x14ac:dyDescent="0.25">
      <c r="A173" s="1" t="s">
        <v>678</v>
      </c>
      <c r="B173" s="3" t="s">
        <v>685</v>
      </c>
      <c r="C173" s="3" t="s">
        <v>686</v>
      </c>
      <c r="D173" s="3" t="s">
        <v>687</v>
      </c>
      <c r="E173" s="3" t="s">
        <v>688</v>
      </c>
      <c r="F173" s="3">
        <v>36</v>
      </c>
      <c r="G173" s="3">
        <v>6</v>
      </c>
      <c r="H173" s="3">
        <v>18247207</v>
      </c>
      <c r="I173" s="3" t="s">
        <v>689</v>
      </c>
      <c r="J173" s="3" t="s">
        <v>690</v>
      </c>
    </row>
    <row r="174" spans="1:10" ht="36.75" customHeight="1" x14ac:dyDescent="0.25">
      <c r="A174" s="1" t="s">
        <v>678</v>
      </c>
      <c r="B174" s="3" t="s">
        <v>691</v>
      </c>
      <c r="C174" s="3"/>
      <c r="D174" s="3" t="s">
        <v>692</v>
      </c>
      <c r="E174" s="3" t="s">
        <v>693</v>
      </c>
      <c r="F174" s="3">
        <v>36</v>
      </c>
      <c r="G174" s="3">
        <v>6</v>
      </c>
      <c r="H174" s="3">
        <v>18251934</v>
      </c>
      <c r="I174" s="3" t="s">
        <v>694</v>
      </c>
      <c r="J174" s="3" t="s">
        <v>695</v>
      </c>
    </row>
    <row r="175" spans="1:10" ht="36.75" customHeight="1" x14ac:dyDescent="0.25">
      <c r="A175" s="1" t="s">
        <v>678</v>
      </c>
      <c r="B175" s="3" t="s">
        <v>84</v>
      </c>
      <c r="C175" s="3"/>
      <c r="D175" s="3" t="s">
        <v>696</v>
      </c>
      <c r="E175" s="3" t="s">
        <v>697</v>
      </c>
      <c r="F175" s="3">
        <v>36</v>
      </c>
      <c r="G175" s="3">
        <v>6</v>
      </c>
      <c r="H175" s="3">
        <v>18238972</v>
      </c>
      <c r="I175" s="3" t="s">
        <v>698</v>
      </c>
      <c r="J175" s="3" t="s">
        <v>699</v>
      </c>
    </row>
    <row r="176" spans="1:10" ht="36.75" customHeight="1" x14ac:dyDescent="0.25">
      <c r="A176" s="1" t="s">
        <v>678</v>
      </c>
      <c r="B176" s="3" t="s">
        <v>65</v>
      </c>
      <c r="C176" s="3"/>
      <c r="D176" s="3"/>
      <c r="E176" s="3" t="s">
        <v>700</v>
      </c>
      <c r="F176" s="3">
        <v>36</v>
      </c>
      <c r="G176" s="3">
        <v>6</v>
      </c>
      <c r="H176" s="3">
        <v>18238991</v>
      </c>
      <c r="I176" s="3" t="s">
        <v>701</v>
      </c>
      <c r="J176" s="3" t="s">
        <v>702</v>
      </c>
    </row>
    <row r="177" spans="1:10" ht="36.75" hidden="1" customHeight="1" x14ac:dyDescent="0.25">
      <c r="A177" s="1" t="s">
        <v>678</v>
      </c>
      <c r="B177" s="3" t="s">
        <v>703</v>
      </c>
      <c r="C177" s="3" t="s">
        <v>704</v>
      </c>
      <c r="D177" s="3"/>
      <c r="E177" s="3"/>
      <c r="F177" s="3"/>
      <c r="G177" s="3"/>
      <c r="H177" s="3"/>
      <c r="I177" s="3"/>
      <c r="J177" s="3"/>
    </row>
    <row r="178" spans="1:10" ht="36.75" customHeight="1" x14ac:dyDescent="0.25">
      <c r="A178" s="1" t="s">
        <v>705</v>
      </c>
      <c r="B178" s="3" t="s">
        <v>706</v>
      </c>
      <c r="C178" s="3"/>
      <c r="D178" s="3"/>
      <c r="E178" s="3" t="s">
        <v>707</v>
      </c>
      <c r="F178" s="3">
        <v>36</v>
      </c>
      <c r="G178" s="3">
        <v>2</v>
      </c>
      <c r="H178" s="3">
        <v>234330398</v>
      </c>
      <c r="I178" s="3" t="s">
        <v>708</v>
      </c>
      <c r="J178" s="3" t="s">
        <v>709</v>
      </c>
    </row>
    <row r="179" spans="1:10" ht="36.75" customHeight="1" x14ac:dyDescent="0.25">
      <c r="A179" s="1" t="s">
        <v>705</v>
      </c>
      <c r="B179" s="3" t="s">
        <v>75</v>
      </c>
      <c r="C179" s="3"/>
      <c r="D179" s="3"/>
      <c r="E179" s="3" t="s">
        <v>710</v>
      </c>
      <c r="F179" s="3">
        <v>36</v>
      </c>
      <c r="G179" s="3">
        <v>2</v>
      </c>
      <c r="H179" s="3">
        <v>234333883</v>
      </c>
      <c r="I179" s="3" t="s">
        <v>711</v>
      </c>
      <c r="J179" s="3" t="s">
        <v>712</v>
      </c>
    </row>
    <row r="180" spans="1:10" ht="36.75" customHeight="1" x14ac:dyDescent="0.25">
      <c r="A180" s="1" t="s">
        <v>705</v>
      </c>
      <c r="B180" s="3" t="s">
        <v>88</v>
      </c>
      <c r="C180" s="3"/>
      <c r="D180" s="3"/>
      <c r="E180" s="3" t="s">
        <v>713</v>
      </c>
      <c r="F180" s="3">
        <v>36</v>
      </c>
      <c r="G180" s="3">
        <v>2</v>
      </c>
      <c r="H180" s="3">
        <v>234345798</v>
      </c>
      <c r="I180" s="3" t="s">
        <v>714</v>
      </c>
      <c r="J180" s="3" t="s">
        <v>715</v>
      </c>
    </row>
    <row r="181" spans="1:10" ht="36.75" customHeight="1" x14ac:dyDescent="0.25">
      <c r="A181" s="1" t="s">
        <v>705</v>
      </c>
      <c r="B181" s="3" t="s">
        <v>716</v>
      </c>
      <c r="C181" s="3"/>
      <c r="D181" s="3" t="s">
        <v>717</v>
      </c>
      <c r="E181" s="3" t="s">
        <v>718</v>
      </c>
      <c r="F181" s="3">
        <v>36</v>
      </c>
      <c r="G181" s="3">
        <v>2</v>
      </c>
      <c r="H181" s="3">
        <v>234341619</v>
      </c>
      <c r="I181" s="3" t="s">
        <v>719</v>
      </c>
      <c r="J181" s="3" t="s">
        <v>720</v>
      </c>
    </row>
    <row r="182" spans="1:10" ht="36.75" customHeight="1" x14ac:dyDescent="0.25">
      <c r="A182" s="1" t="s">
        <v>705</v>
      </c>
      <c r="B182" s="3" t="s">
        <v>721</v>
      </c>
      <c r="C182" s="3"/>
      <c r="D182" s="3"/>
      <c r="E182" s="3" t="s">
        <v>722</v>
      </c>
      <c r="F182" s="3">
        <v>36</v>
      </c>
      <c r="G182" s="3">
        <v>2</v>
      </c>
      <c r="H182" s="3">
        <v>234334358</v>
      </c>
      <c r="I182" s="3" t="s">
        <v>723</v>
      </c>
      <c r="J182" s="3" t="s">
        <v>724</v>
      </c>
    </row>
    <row r="183" spans="1:10" ht="36.75" customHeight="1" x14ac:dyDescent="0.25">
      <c r="A183" s="1" t="s">
        <v>705</v>
      </c>
      <c r="B183" s="3" t="s">
        <v>725</v>
      </c>
      <c r="C183" s="3" t="s">
        <v>726</v>
      </c>
      <c r="D183" s="3"/>
      <c r="E183" s="3" t="s">
        <v>727</v>
      </c>
      <c r="F183" s="3">
        <v>36</v>
      </c>
      <c r="G183" s="3">
        <v>2</v>
      </c>
      <c r="H183" s="3">
        <v>234333619</v>
      </c>
      <c r="I183" s="3" t="s">
        <v>728</v>
      </c>
      <c r="J183" s="3" t="s">
        <v>729</v>
      </c>
    </row>
    <row r="184" spans="1:10" ht="36.75" customHeight="1" x14ac:dyDescent="0.25">
      <c r="A184" s="1" t="s">
        <v>730</v>
      </c>
      <c r="B184" s="3" t="s">
        <v>112</v>
      </c>
      <c r="C184" s="3"/>
      <c r="D184" s="3" t="s">
        <v>731</v>
      </c>
      <c r="E184" s="3" t="s">
        <v>732</v>
      </c>
      <c r="F184" s="3">
        <v>36</v>
      </c>
      <c r="G184" s="3">
        <v>4</v>
      </c>
      <c r="H184" s="3">
        <v>69570689</v>
      </c>
      <c r="I184" s="3" t="s">
        <v>733</v>
      </c>
      <c r="J184" s="3" t="s">
        <v>734</v>
      </c>
    </row>
    <row r="185" spans="1:10" ht="36.75" hidden="1" customHeight="1" x14ac:dyDescent="0.25">
      <c r="A185" s="1" t="s">
        <v>735</v>
      </c>
      <c r="B185" s="3" t="s">
        <v>112</v>
      </c>
      <c r="C185" s="3" t="s">
        <v>736</v>
      </c>
      <c r="D185" s="3"/>
      <c r="E185" s="3"/>
      <c r="F185" s="3">
        <v>36</v>
      </c>
      <c r="G185" s="3">
        <v>4</v>
      </c>
      <c r="H185" s="3" t="s">
        <v>676</v>
      </c>
      <c r="I185" s="3"/>
      <c r="J185" s="3"/>
    </row>
    <row r="186" spans="1:10" ht="36.75" customHeight="1" x14ac:dyDescent="0.25">
      <c r="A186" s="1" t="s">
        <v>737</v>
      </c>
      <c r="B186" s="3" t="s">
        <v>691</v>
      </c>
      <c r="C186" s="3"/>
      <c r="D186" s="3" t="s">
        <v>738</v>
      </c>
      <c r="E186" s="3" t="s">
        <v>739</v>
      </c>
      <c r="F186" s="3">
        <v>36</v>
      </c>
      <c r="G186" s="3">
        <v>4</v>
      </c>
      <c r="H186" s="5">
        <v>69998927</v>
      </c>
      <c r="I186" s="3" t="s">
        <v>740</v>
      </c>
      <c r="J186" s="3" t="s">
        <v>741</v>
      </c>
    </row>
  </sheetData>
  <hyperlinks>
    <hyperlink ref="H186" r:id="rId1" display="http://genome.ucsc.edu/cgi-bin/hgTracks?hgsid=102624972&amp;db=hg18&amp;position=chr4%3A69998927-69998927"/>
  </hyperlinks>
  <pageMargins left="0.7" right="0.7" top="0.75" bottom="0.75" header="0.3" footer="0.3"/>
  <pageSetup paperSize="9" orientation="portrait" horizontalDpi="4294967293" verticalDpi="4294967293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J40"/>
  <sheetViews>
    <sheetView workbookViewId="0">
      <selection activeCell="A6" sqref="A6:C6"/>
      <pivotSelection pane="bottomRight" showHeader="1" extendable="1" axis="axisRow" start="2" max="34" activeRow="5" previousRow="5" click="1" r:id="rId1">
        <pivotArea dataOnly="0" fieldPosition="0">
          <references count="1">
            <reference field="0" count="1">
              <x v="2"/>
            </reference>
          </references>
        </pivotArea>
      </pivotSelection>
    </sheetView>
  </sheetViews>
  <sheetFormatPr baseColWidth="10" defaultColWidth="9.140625" defaultRowHeight="15" x14ac:dyDescent="0.25"/>
  <cols>
    <col min="1" max="1" width="13.140625" customWidth="1"/>
    <col min="2" max="2" width="14" customWidth="1"/>
    <col min="3" max="3" width="12.5703125" customWidth="1"/>
    <col min="4" max="5" width="31.42578125" customWidth="1"/>
    <col min="6" max="6" width="34.42578125" customWidth="1"/>
    <col min="7" max="7" width="35.42578125" customWidth="1"/>
    <col min="8" max="8" width="26.85546875" customWidth="1"/>
    <col min="9" max="9" width="35.42578125" customWidth="1"/>
    <col min="10" max="36" width="16.28515625" bestFit="1" customWidth="1"/>
    <col min="37" max="37" width="11.28515625" bestFit="1" customWidth="1"/>
  </cols>
  <sheetData>
    <row r="3" spans="1:10" x14ac:dyDescent="0.25">
      <c r="A3" s="6" t="s">
        <v>742</v>
      </c>
      <c r="B3" t="s">
        <v>744</v>
      </c>
      <c r="C3" t="s">
        <v>757</v>
      </c>
      <c r="D3" t="s">
        <v>751</v>
      </c>
      <c r="E3" t="s">
        <v>750</v>
      </c>
      <c r="F3" t="s">
        <v>755</v>
      </c>
      <c r="G3" s="9" t="s">
        <v>754</v>
      </c>
      <c r="H3" t="s">
        <v>748</v>
      </c>
      <c r="I3" t="s">
        <v>749</v>
      </c>
      <c r="J3" s="9" t="s">
        <v>753</v>
      </c>
    </row>
    <row r="4" spans="1:10" x14ac:dyDescent="0.25">
      <c r="A4" s="7" t="s">
        <v>10</v>
      </c>
      <c r="B4" s="8">
        <v>4</v>
      </c>
      <c r="C4" s="8">
        <v>4</v>
      </c>
      <c r="D4" s="8">
        <v>4</v>
      </c>
      <c r="E4" s="8">
        <f xml:space="preserve"> D4 + 2</f>
        <v>6</v>
      </c>
      <c r="F4">
        <f>2 * 6 * 8</f>
        <v>96</v>
      </c>
      <c r="G4" s="9">
        <f xml:space="preserve"> 8 * 2</f>
        <v>16</v>
      </c>
      <c r="H4">
        <f xml:space="preserve"> 6 * 2</f>
        <v>12</v>
      </c>
      <c r="I4">
        <f xml:space="preserve"> 5 * 2</f>
        <v>10</v>
      </c>
      <c r="J4" s="9">
        <f>ROUNDUP(SQRT(E4),0) * 2</f>
        <v>6</v>
      </c>
    </row>
    <row r="5" spans="1:10" x14ac:dyDescent="0.25">
      <c r="A5" s="7" t="s">
        <v>27</v>
      </c>
      <c r="B5" s="8">
        <v>6</v>
      </c>
      <c r="C5" s="8">
        <v>6</v>
      </c>
      <c r="D5" s="8">
        <v>6</v>
      </c>
      <c r="E5" s="8">
        <f t="shared" ref="E5:E36" si="0" xml:space="preserve"> D5 + 2</f>
        <v>8</v>
      </c>
      <c r="F5">
        <f t="shared" ref="F5:F36" si="1">2 * 6 * 8</f>
        <v>96</v>
      </c>
      <c r="G5" s="9">
        <f t="shared" ref="G5:G36" si="2" xml:space="preserve"> 8 * 2</f>
        <v>16</v>
      </c>
      <c r="H5">
        <f t="shared" ref="H5:H35" si="3" xml:space="preserve"> 6 * 2</f>
        <v>12</v>
      </c>
      <c r="I5">
        <f t="shared" ref="I5:I36" si="4" xml:space="preserve"> 5 * 2</f>
        <v>10</v>
      </c>
      <c r="J5" s="9">
        <f t="shared" ref="J5:J36" si="5">ROUNDUP(SQRT(E5),0) * 2</f>
        <v>6</v>
      </c>
    </row>
    <row r="6" spans="1:10" x14ac:dyDescent="0.25">
      <c r="A6" s="7" t="s">
        <v>52</v>
      </c>
      <c r="B6" s="8">
        <v>2</v>
      </c>
      <c r="C6" s="8">
        <v>1</v>
      </c>
      <c r="D6" s="8">
        <v>2</v>
      </c>
      <c r="E6" s="8">
        <f t="shared" si="0"/>
        <v>4</v>
      </c>
      <c r="F6">
        <f t="shared" si="1"/>
        <v>96</v>
      </c>
      <c r="G6" s="9">
        <f t="shared" si="2"/>
        <v>16</v>
      </c>
      <c r="H6">
        <f t="shared" si="3"/>
        <v>12</v>
      </c>
      <c r="I6">
        <f t="shared" si="4"/>
        <v>10</v>
      </c>
      <c r="J6" s="9">
        <f t="shared" si="5"/>
        <v>4</v>
      </c>
    </row>
    <row r="7" spans="1:10" x14ac:dyDescent="0.25">
      <c r="A7" s="7" t="s">
        <v>60</v>
      </c>
      <c r="B7" s="8">
        <v>7</v>
      </c>
      <c r="C7" s="8">
        <v>4</v>
      </c>
      <c r="D7" s="8">
        <v>7</v>
      </c>
      <c r="E7" s="8">
        <f t="shared" si="0"/>
        <v>9</v>
      </c>
      <c r="F7">
        <f t="shared" si="1"/>
        <v>96</v>
      </c>
      <c r="G7" s="9">
        <f t="shared" si="2"/>
        <v>16</v>
      </c>
      <c r="H7">
        <f t="shared" si="3"/>
        <v>12</v>
      </c>
      <c r="I7">
        <f t="shared" si="4"/>
        <v>10</v>
      </c>
      <c r="J7" s="9">
        <f t="shared" si="5"/>
        <v>6</v>
      </c>
    </row>
    <row r="8" spans="1:10" x14ac:dyDescent="0.25">
      <c r="A8" s="7" t="s">
        <v>92</v>
      </c>
      <c r="B8" s="8">
        <v>4</v>
      </c>
      <c r="C8" s="8">
        <v>4</v>
      </c>
      <c r="D8" s="8">
        <v>4</v>
      </c>
      <c r="E8" s="8">
        <f t="shared" si="0"/>
        <v>6</v>
      </c>
      <c r="F8">
        <f t="shared" si="1"/>
        <v>96</v>
      </c>
      <c r="G8" s="9">
        <f t="shared" si="2"/>
        <v>16</v>
      </c>
      <c r="H8">
        <f t="shared" si="3"/>
        <v>12</v>
      </c>
      <c r="I8">
        <f t="shared" si="4"/>
        <v>10</v>
      </c>
      <c r="J8" s="9">
        <f t="shared" si="5"/>
        <v>6</v>
      </c>
    </row>
    <row r="9" spans="1:10" x14ac:dyDescent="0.25">
      <c r="A9" s="7" t="s">
        <v>111</v>
      </c>
      <c r="B9" s="8">
        <v>13</v>
      </c>
      <c r="C9" s="8">
        <v>9</v>
      </c>
      <c r="D9" s="8">
        <v>13</v>
      </c>
      <c r="E9" s="8">
        <f t="shared" si="0"/>
        <v>15</v>
      </c>
      <c r="F9">
        <f t="shared" si="1"/>
        <v>96</v>
      </c>
      <c r="G9" s="9">
        <f t="shared" si="2"/>
        <v>16</v>
      </c>
      <c r="H9">
        <f t="shared" si="3"/>
        <v>12</v>
      </c>
      <c r="I9">
        <f t="shared" si="4"/>
        <v>10</v>
      </c>
      <c r="J9" s="9">
        <f t="shared" si="5"/>
        <v>8</v>
      </c>
    </row>
    <row r="10" spans="1:10" x14ac:dyDescent="0.25">
      <c r="A10" s="7" t="s">
        <v>157</v>
      </c>
      <c r="B10" s="8">
        <v>6</v>
      </c>
      <c r="C10" s="8">
        <v>6</v>
      </c>
      <c r="D10" s="8">
        <v>6</v>
      </c>
      <c r="E10" s="8">
        <f t="shared" si="0"/>
        <v>8</v>
      </c>
      <c r="F10">
        <f t="shared" si="1"/>
        <v>96</v>
      </c>
      <c r="G10" s="9">
        <f t="shared" si="2"/>
        <v>16</v>
      </c>
      <c r="H10">
        <f t="shared" si="3"/>
        <v>12</v>
      </c>
      <c r="I10">
        <f t="shared" si="4"/>
        <v>10</v>
      </c>
      <c r="J10" s="9">
        <f t="shared" si="5"/>
        <v>6</v>
      </c>
    </row>
    <row r="11" spans="1:10" x14ac:dyDescent="0.25">
      <c r="A11" s="7" t="s">
        <v>181</v>
      </c>
      <c r="B11" s="8">
        <v>10</v>
      </c>
      <c r="C11" s="8">
        <v>8</v>
      </c>
      <c r="D11" s="8">
        <v>10</v>
      </c>
      <c r="E11" s="8">
        <f t="shared" si="0"/>
        <v>12</v>
      </c>
      <c r="F11">
        <f t="shared" si="1"/>
        <v>96</v>
      </c>
      <c r="G11" s="9">
        <f t="shared" si="2"/>
        <v>16</v>
      </c>
      <c r="H11">
        <f t="shared" si="3"/>
        <v>12</v>
      </c>
      <c r="I11">
        <f t="shared" si="4"/>
        <v>10</v>
      </c>
      <c r="J11" s="9">
        <f t="shared" si="5"/>
        <v>8</v>
      </c>
    </row>
    <row r="12" spans="1:10" x14ac:dyDescent="0.25">
      <c r="A12" s="7" t="s">
        <v>216</v>
      </c>
      <c r="B12" s="8">
        <v>7</v>
      </c>
      <c r="C12" s="8">
        <v>4</v>
      </c>
      <c r="D12" s="8">
        <v>7</v>
      </c>
      <c r="E12" s="8">
        <f t="shared" si="0"/>
        <v>9</v>
      </c>
      <c r="F12">
        <f t="shared" si="1"/>
        <v>96</v>
      </c>
      <c r="G12" s="9">
        <f t="shared" si="2"/>
        <v>16</v>
      </c>
      <c r="H12">
        <f t="shared" si="3"/>
        <v>12</v>
      </c>
      <c r="I12">
        <f t="shared" si="4"/>
        <v>10</v>
      </c>
      <c r="J12" s="9">
        <f t="shared" si="5"/>
        <v>6</v>
      </c>
    </row>
    <row r="13" spans="1:10" x14ac:dyDescent="0.25">
      <c r="A13" s="7" t="s">
        <v>238</v>
      </c>
      <c r="B13" s="8">
        <v>13</v>
      </c>
      <c r="C13" s="8">
        <v>10</v>
      </c>
      <c r="D13" s="8">
        <v>13</v>
      </c>
      <c r="E13" s="8">
        <f t="shared" si="0"/>
        <v>15</v>
      </c>
      <c r="F13">
        <f t="shared" si="1"/>
        <v>96</v>
      </c>
      <c r="G13" s="9">
        <f t="shared" si="2"/>
        <v>16</v>
      </c>
      <c r="H13">
        <f t="shared" si="3"/>
        <v>12</v>
      </c>
      <c r="I13">
        <f t="shared" si="4"/>
        <v>10</v>
      </c>
      <c r="J13" s="9">
        <f>ROUNDUP(SQRT(E13),0) * 2</f>
        <v>8</v>
      </c>
    </row>
    <row r="14" spans="1:10" x14ac:dyDescent="0.25">
      <c r="A14" s="7" t="s">
        <v>285</v>
      </c>
      <c r="B14" s="8">
        <v>25</v>
      </c>
      <c r="C14" s="8">
        <v>14</v>
      </c>
      <c r="D14" s="8">
        <v>25</v>
      </c>
      <c r="E14" s="8">
        <f t="shared" si="0"/>
        <v>27</v>
      </c>
      <c r="F14">
        <f t="shared" si="1"/>
        <v>96</v>
      </c>
      <c r="G14" s="9">
        <f t="shared" si="2"/>
        <v>16</v>
      </c>
      <c r="H14">
        <f t="shared" si="3"/>
        <v>12</v>
      </c>
      <c r="I14">
        <f t="shared" si="4"/>
        <v>10</v>
      </c>
      <c r="J14" s="9">
        <f t="shared" si="5"/>
        <v>12</v>
      </c>
    </row>
    <row r="15" spans="1:10" x14ac:dyDescent="0.25">
      <c r="A15" s="7" t="s">
        <v>380</v>
      </c>
      <c r="B15" s="8">
        <v>1</v>
      </c>
      <c r="C15" s="8"/>
      <c r="D15" s="8">
        <v>1</v>
      </c>
      <c r="E15" s="8">
        <f t="shared" si="0"/>
        <v>3</v>
      </c>
      <c r="F15">
        <f t="shared" si="1"/>
        <v>96</v>
      </c>
      <c r="G15" s="9">
        <f t="shared" si="2"/>
        <v>16</v>
      </c>
      <c r="H15">
        <f t="shared" si="3"/>
        <v>12</v>
      </c>
      <c r="I15">
        <f t="shared" si="4"/>
        <v>10</v>
      </c>
      <c r="J15" s="9">
        <f t="shared" si="5"/>
        <v>4</v>
      </c>
    </row>
    <row r="16" spans="1:10" x14ac:dyDescent="0.25">
      <c r="A16" s="7" t="s">
        <v>384</v>
      </c>
      <c r="B16" s="8">
        <v>3</v>
      </c>
      <c r="C16" s="8">
        <v>2</v>
      </c>
      <c r="D16" s="8">
        <v>3</v>
      </c>
      <c r="E16" s="8">
        <f t="shared" si="0"/>
        <v>5</v>
      </c>
      <c r="F16">
        <f t="shared" si="1"/>
        <v>96</v>
      </c>
      <c r="G16" s="9">
        <f t="shared" si="2"/>
        <v>16</v>
      </c>
      <c r="H16">
        <f t="shared" si="3"/>
        <v>12</v>
      </c>
      <c r="I16">
        <f t="shared" si="4"/>
        <v>10</v>
      </c>
      <c r="J16" s="9">
        <f t="shared" si="5"/>
        <v>6</v>
      </c>
    </row>
    <row r="17" spans="1:10" x14ac:dyDescent="0.25">
      <c r="A17" s="7" t="s">
        <v>394</v>
      </c>
      <c r="B17" s="8">
        <v>5</v>
      </c>
      <c r="C17" s="8">
        <v>5</v>
      </c>
      <c r="D17" s="8">
        <v>5</v>
      </c>
      <c r="E17" s="8">
        <f t="shared" si="0"/>
        <v>7</v>
      </c>
      <c r="F17">
        <f t="shared" si="1"/>
        <v>96</v>
      </c>
      <c r="G17" s="9">
        <f t="shared" si="2"/>
        <v>16</v>
      </c>
      <c r="H17">
        <f t="shared" si="3"/>
        <v>12</v>
      </c>
      <c r="I17">
        <f t="shared" si="4"/>
        <v>10</v>
      </c>
      <c r="J17" s="9">
        <f t="shared" si="5"/>
        <v>6</v>
      </c>
    </row>
    <row r="18" spans="1:10" x14ac:dyDescent="0.25">
      <c r="A18" s="7" t="s">
        <v>413</v>
      </c>
      <c r="B18" s="8">
        <v>5</v>
      </c>
      <c r="C18" s="8">
        <v>4</v>
      </c>
      <c r="D18" s="8">
        <v>5</v>
      </c>
      <c r="E18" s="8">
        <f t="shared" si="0"/>
        <v>7</v>
      </c>
      <c r="F18">
        <f t="shared" si="1"/>
        <v>96</v>
      </c>
      <c r="G18" s="9">
        <f t="shared" si="2"/>
        <v>16</v>
      </c>
      <c r="H18">
        <f t="shared" si="3"/>
        <v>12</v>
      </c>
      <c r="I18">
        <f t="shared" si="4"/>
        <v>10</v>
      </c>
      <c r="J18" s="9">
        <f t="shared" si="5"/>
        <v>6</v>
      </c>
    </row>
    <row r="19" spans="1:10" x14ac:dyDescent="0.25">
      <c r="A19" s="7" t="s">
        <v>438</v>
      </c>
      <c r="B19" s="8">
        <v>3</v>
      </c>
      <c r="C19" s="8">
        <v>1</v>
      </c>
      <c r="D19" s="8">
        <v>3</v>
      </c>
      <c r="E19" s="8">
        <f t="shared" si="0"/>
        <v>5</v>
      </c>
      <c r="F19">
        <f t="shared" si="1"/>
        <v>96</v>
      </c>
      <c r="G19" s="9">
        <f t="shared" si="2"/>
        <v>16</v>
      </c>
      <c r="H19">
        <f t="shared" si="3"/>
        <v>12</v>
      </c>
      <c r="I19">
        <f t="shared" si="4"/>
        <v>10</v>
      </c>
      <c r="J19" s="9">
        <f t="shared" si="5"/>
        <v>6</v>
      </c>
    </row>
    <row r="20" spans="1:10" x14ac:dyDescent="0.25">
      <c r="A20" s="7" t="s">
        <v>445</v>
      </c>
      <c r="B20" s="8">
        <v>2</v>
      </c>
      <c r="C20" s="8">
        <v>2</v>
      </c>
      <c r="D20" s="8">
        <v>2</v>
      </c>
      <c r="E20" s="8">
        <f t="shared" si="0"/>
        <v>4</v>
      </c>
      <c r="F20">
        <f t="shared" si="1"/>
        <v>96</v>
      </c>
      <c r="G20" s="9">
        <f t="shared" si="2"/>
        <v>16</v>
      </c>
      <c r="H20">
        <f t="shared" si="3"/>
        <v>12</v>
      </c>
      <c r="I20">
        <f t="shared" si="4"/>
        <v>10</v>
      </c>
      <c r="J20" s="9">
        <f t="shared" si="5"/>
        <v>4</v>
      </c>
    </row>
    <row r="21" spans="1:10" x14ac:dyDescent="0.25">
      <c r="A21" s="7" t="s">
        <v>455</v>
      </c>
      <c r="B21" s="8">
        <v>1</v>
      </c>
      <c r="C21" s="8"/>
      <c r="D21" s="8">
        <v>1</v>
      </c>
      <c r="E21" s="8">
        <f t="shared" si="0"/>
        <v>3</v>
      </c>
      <c r="F21">
        <f t="shared" si="1"/>
        <v>96</v>
      </c>
      <c r="G21" s="9">
        <f t="shared" si="2"/>
        <v>16</v>
      </c>
      <c r="H21">
        <f t="shared" si="3"/>
        <v>12</v>
      </c>
      <c r="I21">
        <f t="shared" si="4"/>
        <v>10</v>
      </c>
      <c r="J21" s="9">
        <f t="shared" si="5"/>
        <v>4</v>
      </c>
    </row>
    <row r="22" spans="1:10" x14ac:dyDescent="0.25">
      <c r="A22" s="7" t="s">
        <v>456</v>
      </c>
      <c r="B22" s="8">
        <v>7</v>
      </c>
      <c r="C22" s="8">
        <v>7</v>
      </c>
      <c r="D22" s="8">
        <v>7</v>
      </c>
      <c r="E22" s="8">
        <f t="shared" si="0"/>
        <v>9</v>
      </c>
      <c r="F22">
        <f t="shared" si="1"/>
        <v>96</v>
      </c>
      <c r="G22" s="9">
        <f t="shared" si="2"/>
        <v>16</v>
      </c>
      <c r="H22">
        <f t="shared" si="3"/>
        <v>12</v>
      </c>
      <c r="I22">
        <f t="shared" si="4"/>
        <v>10</v>
      </c>
      <c r="J22" s="9">
        <f t="shared" si="5"/>
        <v>6</v>
      </c>
    </row>
    <row r="23" spans="1:10" x14ac:dyDescent="0.25">
      <c r="A23" s="7" t="s">
        <v>494</v>
      </c>
      <c r="B23" s="8">
        <v>8</v>
      </c>
      <c r="C23" s="8">
        <v>8</v>
      </c>
      <c r="D23" s="8">
        <v>8</v>
      </c>
      <c r="E23" s="8">
        <f t="shared" si="0"/>
        <v>10</v>
      </c>
      <c r="F23">
        <f t="shared" si="1"/>
        <v>96</v>
      </c>
      <c r="G23" s="9">
        <f t="shared" si="2"/>
        <v>16</v>
      </c>
      <c r="H23">
        <f t="shared" si="3"/>
        <v>12</v>
      </c>
      <c r="I23">
        <f t="shared" si="4"/>
        <v>10</v>
      </c>
      <c r="J23" s="9">
        <f t="shared" si="5"/>
        <v>8</v>
      </c>
    </row>
    <row r="24" spans="1:10" x14ac:dyDescent="0.25">
      <c r="A24" s="7" t="s">
        <v>526</v>
      </c>
      <c r="B24" s="8">
        <v>4</v>
      </c>
      <c r="C24" s="8">
        <v>4</v>
      </c>
      <c r="D24" s="8">
        <v>4</v>
      </c>
      <c r="E24" s="8">
        <f t="shared" si="0"/>
        <v>6</v>
      </c>
      <c r="F24">
        <f t="shared" si="1"/>
        <v>96</v>
      </c>
      <c r="G24" s="9">
        <f t="shared" si="2"/>
        <v>16</v>
      </c>
      <c r="H24">
        <f t="shared" si="3"/>
        <v>12</v>
      </c>
      <c r="I24">
        <f t="shared" si="4"/>
        <v>10</v>
      </c>
      <c r="J24" s="9">
        <f t="shared" si="5"/>
        <v>6</v>
      </c>
    </row>
    <row r="25" spans="1:10" x14ac:dyDescent="0.25">
      <c r="A25" s="7" t="s">
        <v>543</v>
      </c>
      <c r="B25" s="8">
        <v>10</v>
      </c>
      <c r="C25" s="8">
        <v>9</v>
      </c>
      <c r="D25" s="8">
        <v>10</v>
      </c>
      <c r="E25" s="8">
        <f t="shared" si="0"/>
        <v>12</v>
      </c>
      <c r="F25">
        <f t="shared" si="1"/>
        <v>96</v>
      </c>
      <c r="G25" s="9">
        <f t="shared" si="2"/>
        <v>16</v>
      </c>
      <c r="H25">
        <f t="shared" si="3"/>
        <v>12</v>
      </c>
      <c r="I25">
        <f t="shared" si="4"/>
        <v>10</v>
      </c>
      <c r="J25" s="9">
        <f t="shared" si="5"/>
        <v>8</v>
      </c>
    </row>
    <row r="26" spans="1:10" x14ac:dyDescent="0.25">
      <c r="A26" s="7" t="s">
        <v>584</v>
      </c>
      <c r="B26" s="8">
        <v>5</v>
      </c>
      <c r="C26" s="8">
        <v>5</v>
      </c>
      <c r="D26" s="8">
        <v>5</v>
      </c>
      <c r="E26" s="8">
        <f t="shared" si="0"/>
        <v>7</v>
      </c>
      <c r="F26">
        <f t="shared" si="1"/>
        <v>96</v>
      </c>
      <c r="G26" s="9">
        <f t="shared" si="2"/>
        <v>16</v>
      </c>
      <c r="H26">
        <f t="shared" si="3"/>
        <v>12</v>
      </c>
      <c r="I26">
        <f t="shared" si="4"/>
        <v>10</v>
      </c>
      <c r="J26" s="9">
        <f t="shared" si="5"/>
        <v>6</v>
      </c>
    </row>
    <row r="27" spans="1:10" x14ac:dyDescent="0.25">
      <c r="A27" s="7" t="s">
        <v>605</v>
      </c>
      <c r="B27" s="8">
        <v>1</v>
      </c>
      <c r="C27" s="8">
        <v>1</v>
      </c>
      <c r="D27" s="8">
        <v>1</v>
      </c>
      <c r="E27" s="8">
        <f t="shared" si="0"/>
        <v>3</v>
      </c>
      <c r="F27">
        <f t="shared" si="1"/>
        <v>96</v>
      </c>
      <c r="G27" s="9">
        <f t="shared" si="2"/>
        <v>16</v>
      </c>
      <c r="H27">
        <f t="shared" si="3"/>
        <v>12</v>
      </c>
      <c r="I27">
        <f t="shared" si="4"/>
        <v>10</v>
      </c>
      <c r="J27" s="9">
        <f t="shared" si="5"/>
        <v>4</v>
      </c>
    </row>
    <row r="28" spans="1:10" x14ac:dyDescent="0.25">
      <c r="A28" s="7" t="s">
        <v>610</v>
      </c>
      <c r="B28" s="8">
        <v>10</v>
      </c>
      <c r="C28" s="8">
        <v>8</v>
      </c>
      <c r="D28" s="8">
        <v>10</v>
      </c>
      <c r="E28" s="8">
        <f t="shared" si="0"/>
        <v>12</v>
      </c>
      <c r="F28">
        <f t="shared" si="1"/>
        <v>96</v>
      </c>
      <c r="G28" s="9">
        <f t="shared" si="2"/>
        <v>16</v>
      </c>
      <c r="H28">
        <f t="shared" si="3"/>
        <v>12</v>
      </c>
      <c r="I28">
        <f t="shared" si="4"/>
        <v>10</v>
      </c>
      <c r="J28" s="9">
        <f t="shared" si="5"/>
        <v>8</v>
      </c>
    </row>
    <row r="29" spans="1:10" x14ac:dyDescent="0.25">
      <c r="A29" s="7" t="s">
        <v>648</v>
      </c>
      <c r="B29" s="8">
        <v>2</v>
      </c>
      <c r="C29" s="8">
        <v>2</v>
      </c>
      <c r="D29" s="8">
        <v>2</v>
      </c>
      <c r="E29" s="8">
        <f t="shared" si="0"/>
        <v>4</v>
      </c>
      <c r="F29">
        <f t="shared" si="1"/>
        <v>96</v>
      </c>
      <c r="G29" s="9">
        <f t="shared" si="2"/>
        <v>16</v>
      </c>
      <c r="H29">
        <f t="shared" si="3"/>
        <v>12</v>
      </c>
      <c r="I29">
        <f t="shared" si="4"/>
        <v>10</v>
      </c>
      <c r="J29" s="9">
        <f t="shared" si="5"/>
        <v>4</v>
      </c>
    </row>
    <row r="30" spans="1:10" x14ac:dyDescent="0.25">
      <c r="A30" s="7" t="s">
        <v>659</v>
      </c>
      <c r="B30" s="8">
        <v>1</v>
      </c>
      <c r="C30" s="8">
        <v>1</v>
      </c>
      <c r="D30" s="8">
        <v>1</v>
      </c>
      <c r="E30" s="8">
        <f t="shared" si="0"/>
        <v>3</v>
      </c>
      <c r="F30">
        <f t="shared" si="1"/>
        <v>96</v>
      </c>
      <c r="G30" s="9">
        <f t="shared" si="2"/>
        <v>16</v>
      </c>
      <c r="H30">
        <f t="shared" si="3"/>
        <v>12</v>
      </c>
      <c r="I30">
        <f t="shared" si="4"/>
        <v>10</v>
      </c>
      <c r="J30" s="9">
        <f t="shared" si="5"/>
        <v>4</v>
      </c>
    </row>
    <row r="31" spans="1:10" x14ac:dyDescent="0.25">
      <c r="A31" s="7" t="s">
        <v>664</v>
      </c>
      <c r="B31" s="8">
        <v>5</v>
      </c>
      <c r="C31" s="8">
        <v>2</v>
      </c>
      <c r="D31" s="8">
        <v>5</v>
      </c>
      <c r="E31" s="8">
        <f t="shared" si="0"/>
        <v>7</v>
      </c>
      <c r="F31">
        <f t="shared" si="1"/>
        <v>96</v>
      </c>
      <c r="G31" s="9">
        <f t="shared" si="2"/>
        <v>16</v>
      </c>
      <c r="H31">
        <f t="shared" si="3"/>
        <v>12</v>
      </c>
      <c r="I31">
        <f t="shared" si="4"/>
        <v>10</v>
      </c>
      <c r="J31" s="9">
        <f t="shared" si="5"/>
        <v>6</v>
      </c>
    </row>
    <row r="32" spans="1:10" x14ac:dyDescent="0.25">
      <c r="A32" s="7" t="s">
        <v>678</v>
      </c>
      <c r="B32" s="8">
        <v>6</v>
      </c>
      <c r="C32" s="8">
        <v>5</v>
      </c>
      <c r="D32" s="8">
        <v>6</v>
      </c>
      <c r="E32" s="8">
        <f t="shared" si="0"/>
        <v>8</v>
      </c>
      <c r="F32">
        <f t="shared" si="1"/>
        <v>96</v>
      </c>
      <c r="G32" s="9">
        <f t="shared" si="2"/>
        <v>16</v>
      </c>
      <c r="H32">
        <f t="shared" si="3"/>
        <v>12</v>
      </c>
      <c r="I32">
        <f t="shared" si="4"/>
        <v>10</v>
      </c>
      <c r="J32" s="9">
        <f t="shared" si="5"/>
        <v>6</v>
      </c>
    </row>
    <row r="33" spans="1:10" x14ac:dyDescent="0.25">
      <c r="A33" s="7" t="s">
        <v>705</v>
      </c>
      <c r="B33" s="8">
        <v>6</v>
      </c>
      <c r="C33" s="8">
        <v>6</v>
      </c>
      <c r="D33" s="8">
        <v>6</v>
      </c>
      <c r="E33" s="8">
        <f t="shared" si="0"/>
        <v>8</v>
      </c>
      <c r="F33">
        <f t="shared" si="1"/>
        <v>96</v>
      </c>
      <c r="G33" s="9">
        <f t="shared" si="2"/>
        <v>16</v>
      </c>
      <c r="H33">
        <f t="shared" si="3"/>
        <v>12</v>
      </c>
      <c r="I33">
        <f t="shared" si="4"/>
        <v>10</v>
      </c>
      <c r="J33" s="9">
        <f t="shared" si="5"/>
        <v>6</v>
      </c>
    </row>
    <row r="34" spans="1:10" x14ac:dyDescent="0.25">
      <c r="A34" s="7" t="s">
        <v>730</v>
      </c>
      <c r="B34" s="8">
        <v>1</v>
      </c>
      <c r="C34" s="8">
        <v>1</v>
      </c>
      <c r="D34" s="8">
        <v>1</v>
      </c>
      <c r="E34" s="8">
        <f t="shared" si="0"/>
        <v>3</v>
      </c>
      <c r="F34">
        <f t="shared" si="1"/>
        <v>96</v>
      </c>
      <c r="G34" s="9">
        <f t="shared" si="2"/>
        <v>16</v>
      </c>
      <c r="H34">
        <f t="shared" si="3"/>
        <v>12</v>
      </c>
      <c r="I34">
        <f t="shared" si="4"/>
        <v>10</v>
      </c>
      <c r="J34" s="9">
        <f t="shared" si="5"/>
        <v>4</v>
      </c>
    </row>
    <row r="35" spans="1:10" x14ac:dyDescent="0.25">
      <c r="A35" s="7" t="s">
        <v>735</v>
      </c>
      <c r="B35" s="8">
        <v>1</v>
      </c>
      <c r="C35" s="8"/>
      <c r="D35" s="8">
        <v>1</v>
      </c>
      <c r="E35" s="8">
        <f t="shared" si="0"/>
        <v>3</v>
      </c>
      <c r="F35">
        <f t="shared" si="1"/>
        <v>96</v>
      </c>
      <c r="G35" s="9">
        <f t="shared" si="2"/>
        <v>16</v>
      </c>
      <c r="H35">
        <f t="shared" si="3"/>
        <v>12</v>
      </c>
      <c r="I35">
        <f t="shared" si="4"/>
        <v>10</v>
      </c>
      <c r="J35" s="9">
        <f t="shared" si="5"/>
        <v>4</v>
      </c>
    </row>
    <row r="36" spans="1:10" x14ac:dyDescent="0.25">
      <c r="A36" s="7" t="s">
        <v>737</v>
      </c>
      <c r="B36" s="8">
        <v>1</v>
      </c>
      <c r="C36" s="8">
        <v>1</v>
      </c>
      <c r="D36" s="8">
        <v>1</v>
      </c>
      <c r="E36" s="8">
        <f t="shared" si="0"/>
        <v>3</v>
      </c>
      <c r="F36">
        <f t="shared" si="1"/>
        <v>96</v>
      </c>
      <c r="G36" s="9">
        <f t="shared" si="2"/>
        <v>16</v>
      </c>
      <c r="H36" t="s">
        <v>756</v>
      </c>
      <c r="I36">
        <f t="shared" si="4"/>
        <v>10</v>
      </c>
      <c r="J36" s="9">
        <f t="shared" si="5"/>
        <v>4</v>
      </c>
    </row>
    <row r="37" spans="1:10" x14ac:dyDescent="0.25">
      <c r="A37" s="7" t="s">
        <v>743</v>
      </c>
      <c r="B37" s="8">
        <v>185</v>
      </c>
      <c r="C37" s="8">
        <v>144</v>
      </c>
      <c r="D37" s="8"/>
      <c r="E37" s="8"/>
      <c r="G37" s="9"/>
      <c r="J37" s="9"/>
    </row>
    <row r="38" spans="1:10" x14ac:dyDescent="0.25">
      <c r="G38" s="9"/>
      <c r="J38" s="9"/>
    </row>
    <row r="39" spans="1:10" x14ac:dyDescent="0.25">
      <c r="A39" s="7" t="s">
        <v>746</v>
      </c>
      <c r="B39" t="s">
        <v>745</v>
      </c>
      <c r="C39" t="s">
        <v>758</v>
      </c>
      <c r="E39" t="s">
        <v>752</v>
      </c>
      <c r="F39" t="s">
        <v>747</v>
      </c>
      <c r="G39" s="9" t="s">
        <v>747</v>
      </c>
      <c r="H39" t="s">
        <v>747</v>
      </c>
      <c r="I39" t="s">
        <v>747</v>
      </c>
      <c r="J39" s="9" t="s">
        <v>747</v>
      </c>
    </row>
    <row r="40" spans="1:10" x14ac:dyDescent="0.25">
      <c r="A40">
        <v>33</v>
      </c>
      <c r="B40">
        <f>GETPIVOTDATA("Gene",$A$3)</f>
        <v>185</v>
      </c>
      <c r="E40">
        <f t="shared" ref="E40:J40" si="6">SUM(E4:E36)</f>
        <v>251</v>
      </c>
      <c r="F40">
        <f t="shared" si="6"/>
        <v>3168</v>
      </c>
      <c r="G40" s="9">
        <f t="shared" si="6"/>
        <v>528</v>
      </c>
      <c r="H40">
        <f t="shared" si="6"/>
        <v>384</v>
      </c>
      <c r="I40">
        <f t="shared" si="6"/>
        <v>330</v>
      </c>
      <c r="J40" s="9">
        <f t="shared" si="6"/>
        <v>196</v>
      </c>
    </row>
  </sheetData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2"/>
  <sheetViews>
    <sheetView workbookViewId="0">
      <selection activeCell="C264" sqref="C264"/>
    </sheetView>
  </sheetViews>
  <sheetFormatPr baseColWidth="10" defaultColWidth="9.140625" defaultRowHeight="15" x14ac:dyDescent="0.25"/>
  <cols>
    <col min="1" max="1" width="17.28515625" customWidth="1"/>
    <col min="2" max="2" width="17.140625" customWidth="1"/>
    <col min="3" max="3" width="90.42578125" customWidth="1"/>
    <col min="4" max="4" width="28.140625" customWidth="1"/>
  </cols>
  <sheetData>
    <row r="1" spans="1:3" x14ac:dyDescent="0.25">
      <c r="A1" t="s">
        <v>0</v>
      </c>
      <c r="B1" t="s">
        <v>760</v>
      </c>
      <c r="C1" t="s">
        <v>765</v>
      </c>
    </row>
    <row r="2" spans="1:3" s="11" customFormat="1" x14ac:dyDescent="0.25">
      <c r="A2" s="11" t="s">
        <v>759</v>
      </c>
      <c r="B2" s="11" t="s">
        <v>840</v>
      </c>
    </row>
    <row r="3" spans="1:3" s="11" customFormat="1" x14ac:dyDescent="0.25">
      <c r="A3" s="11" t="s">
        <v>759</v>
      </c>
      <c r="B3" s="11" t="s">
        <v>16</v>
      </c>
    </row>
    <row r="4" spans="1:3" s="11" customFormat="1" x14ac:dyDescent="0.25">
      <c r="A4" s="11" t="s">
        <v>759</v>
      </c>
      <c r="B4" s="11" t="s">
        <v>20</v>
      </c>
    </row>
    <row r="5" spans="1:3" s="11" customFormat="1" x14ac:dyDescent="0.25">
      <c r="A5" s="11" t="s">
        <v>759</v>
      </c>
      <c r="B5" s="11" t="s">
        <v>12</v>
      </c>
    </row>
    <row r="6" spans="1:3" s="11" customFormat="1" x14ac:dyDescent="0.25">
      <c r="A6" s="11" t="s">
        <v>759</v>
      </c>
      <c r="B6" s="11" t="s">
        <v>841</v>
      </c>
    </row>
    <row r="7" spans="1:3" s="11" customFormat="1" x14ac:dyDescent="0.25">
      <c r="A7" s="11" t="s">
        <v>759</v>
      </c>
      <c r="B7" s="11" t="s">
        <v>842</v>
      </c>
    </row>
    <row r="8" spans="1:3" x14ac:dyDescent="0.25">
      <c r="A8" t="s">
        <v>761</v>
      </c>
      <c r="B8" s="10" t="s">
        <v>762</v>
      </c>
    </row>
    <row r="9" spans="1:3" s="11" customFormat="1" x14ac:dyDescent="0.25">
      <c r="A9" s="11" t="s">
        <v>763</v>
      </c>
      <c r="B9" s="12" t="s">
        <v>764</v>
      </c>
      <c r="C9" s="11" t="s">
        <v>766</v>
      </c>
    </row>
    <row r="10" spans="1:3" x14ac:dyDescent="0.25">
      <c r="A10" t="s">
        <v>767</v>
      </c>
      <c r="B10" s="10" t="s">
        <v>768</v>
      </c>
      <c r="C10" t="s">
        <v>766</v>
      </c>
    </row>
    <row r="11" spans="1:3" x14ac:dyDescent="0.25">
      <c r="A11" t="s">
        <v>767</v>
      </c>
      <c r="B11" s="10" t="s">
        <v>769</v>
      </c>
      <c r="C11" t="s">
        <v>766</v>
      </c>
    </row>
    <row r="12" spans="1:3" s="11" customFormat="1" x14ac:dyDescent="0.25">
      <c r="A12" s="11" t="s">
        <v>770</v>
      </c>
      <c r="B12" s="12" t="s">
        <v>771</v>
      </c>
      <c r="C12" s="11" t="s">
        <v>766</v>
      </c>
    </row>
    <row r="13" spans="1:3" x14ac:dyDescent="0.25">
      <c r="A13" t="s">
        <v>772</v>
      </c>
      <c r="B13" s="10" t="s">
        <v>773</v>
      </c>
    </row>
    <row r="14" spans="1:3" x14ac:dyDescent="0.25">
      <c r="A14" t="s">
        <v>772</v>
      </c>
      <c r="B14" s="10" t="s">
        <v>774</v>
      </c>
    </row>
    <row r="15" spans="1:3" s="11" customFormat="1" x14ac:dyDescent="0.25">
      <c r="A15" s="11" t="s">
        <v>775</v>
      </c>
      <c r="B15" s="12" t="s">
        <v>776</v>
      </c>
    </row>
    <row r="16" spans="1:3" s="11" customFormat="1" x14ac:dyDescent="0.25">
      <c r="A16" s="11" t="s">
        <v>775</v>
      </c>
      <c r="B16" s="12" t="s">
        <v>777</v>
      </c>
    </row>
    <row r="17" spans="1:3" s="11" customFormat="1" x14ac:dyDescent="0.25">
      <c r="A17" s="11" t="s">
        <v>775</v>
      </c>
      <c r="B17" s="12" t="s">
        <v>778</v>
      </c>
    </row>
    <row r="18" spans="1:3" x14ac:dyDescent="0.25">
      <c r="A18" t="s">
        <v>779</v>
      </c>
      <c r="B18" s="10" t="s">
        <v>780</v>
      </c>
      <c r="C18" t="s">
        <v>781</v>
      </c>
    </row>
    <row r="19" spans="1:3" s="11" customFormat="1" x14ac:dyDescent="0.25">
      <c r="A19" s="11" t="s">
        <v>782</v>
      </c>
      <c r="B19" s="12" t="s">
        <v>783</v>
      </c>
      <c r="C19" s="11" t="s">
        <v>766</v>
      </c>
    </row>
    <row r="20" spans="1:3" s="11" customFormat="1" x14ac:dyDescent="0.25">
      <c r="A20" s="11" t="s">
        <v>782</v>
      </c>
      <c r="B20" s="12" t="s">
        <v>784</v>
      </c>
      <c r="C20" s="11" t="s">
        <v>766</v>
      </c>
    </row>
    <row r="21" spans="1:3" x14ac:dyDescent="0.25">
      <c r="A21" t="s">
        <v>785</v>
      </c>
      <c r="B21" s="10" t="s">
        <v>786</v>
      </c>
    </row>
    <row r="22" spans="1:3" x14ac:dyDescent="0.25">
      <c r="A22" t="s">
        <v>785</v>
      </c>
      <c r="B22" s="10" t="s">
        <v>787</v>
      </c>
    </row>
    <row r="23" spans="1:3" s="11" customFormat="1" x14ac:dyDescent="0.25">
      <c r="A23" s="11" t="s">
        <v>843</v>
      </c>
      <c r="B23" s="11" t="s">
        <v>844</v>
      </c>
    </row>
    <row r="24" spans="1:3" s="11" customFormat="1" x14ac:dyDescent="0.25">
      <c r="A24" s="11" t="s">
        <v>843</v>
      </c>
      <c r="B24" s="11" t="s">
        <v>845</v>
      </c>
    </row>
    <row r="25" spans="1:3" s="11" customFormat="1" x14ac:dyDescent="0.25">
      <c r="A25" s="11" t="s">
        <v>843</v>
      </c>
      <c r="B25" s="11" t="s">
        <v>846</v>
      </c>
    </row>
    <row r="26" spans="1:3" s="11" customFormat="1" x14ac:dyDescent="0.25">
      <c r="A26" s="11" t="s">
        <v>843</v>
      </c>
      <c r="B26" s="11" t="s">
        <v>847</v>
      </c>
    </row>
    <row r="27" spans="1:3" s="11" customFormat="1" x14ac:dyDescent="0.25">
      <c r="A27" s="11" t="s">
        <v>843</v>
      </c>
      <c r="B27" s="11" t="s">
        <v>848</v>
      </c>
    </row>
    <row r="28" spans="1:3" s="11" customFormat="1" x14ac:dyDescent="0.25">
      <c r="A28" s="11" t="s">
        <v>843</v>
      </c>
      <c r="B28" s="11" t="s">
        <v>849</v>
      </c>
    </row>
    <row r="29" spans="1:3" s="11" customFormat="1" x14ac:dyDescent="0.25">
      <c r="A29" s="11" t="s">
        <v>843</v>
      </c>
      <c r="B29" s="11" t="s">
        <v>850</v>
      </c>
    </row>
    <row r="30" spans="1:3" s="11" customFormat="1" x14ac:dyDescent="0.25">
      <c r="A30" s="11" t="s">
        <v>843</v>
      </c>
      <c r="B30" s="11" t="s">
        <v>851</v>
      </c>
    </row>
    <row r="31" spans="1:3" s="11" customFormat="1" x14ac:dyDescent="0.25">
      <c r="A31" s="11" t="s">
        <v>843</v>
      </c>
      <c r="B31" s="11" t="s">
        <v>852</v>
      </c>
    </row>
    <row r="32" spans="1:3" s="11" customFormat="1" x14ac:dyDescent="0.25">
      <c r="A32" s="11" t="s">
        <v>843</v>
      </c>
      <c r="B32" s="11" t="s">
        <v>853</v>
      </c>
    </row>
    <row r="33" spans="1:2" s="11" customFormat="1" x14ac:dyDescent="0.25">
      <c r="A33" s="11" t="s">
        <v>843</v>
      </c>
      <c r="B33" s="11" t="s">
        <v>854</v>
      </c>
    </row>
    <row r="34" spans="1:2" s="11" customFormat="1" x14ac:dyDescent="0.25">
      <c r="A34" s="11" t="s">
        <v>843</v>
      </c>
      <c r="B34" s="11" t="s">
        <v>855</v>
      </c>
    </row>
    <row r="35" spans="1:2" s="11" customFormat="1" x14ac:dyDescent="0.25">
      <c r="A35" s="11" t="s">
        <v>843</v>
      </c>
      <c r="B35" s="11" t="s">
        <v>856</v>
      </c>
    </row>
    <row r="36" spans="1:2" s="11" customFormat="1" x14ac:dyDescent="0.25">
      <c r="A36" s="11" t="s">
        <v>843</v>
      </c>
      <c r="B36" s="11" t="s">
        <v>857</v>
      </c>
    </row>
    <row r="37" spans="1:2" s="11" customFormat="1" x14ac:dyDescent="0.25">
      <c r="A37" s="11" t="s">
        <v>843</v>
      </c>
      <c r="B37" s="11" t="s">
        <v>858</v>
      </c>
    </row>
    <row r="38" spans="1:2" s="11" customFormat="1" x14ac:dyDescent="0.25">
      <c r="A38" s="11" t="s">
        <v>843</v>
      </c>
      <c r="B38" s="11" t="s">
        <v>859</v>
      </c>
    </row>
    <row r="39" spans="1:2" x14ac:dyDescent="0.25">
      <c r="A39" t="s">
        <v>788</v>
      </c>
      <c r="B39" s="10" t="s">
        <v>821</v>
      </c>
    </row>
    <row r="40" spans="1:2" x14ac:dyDescent="0.25">
      <c r="A40" t="s">
        <v>788</v>
      </c>
      <c r="B40" s="10" t="s">
        <v>789</v>
      </c>
    </row>
    <row r="41" spans="1:2" x14ac:dyDescent="0.25">
      <c r="A41" t="s">
        <v>788</v>
      </c>
      <c r="B41" s="10" t="s">
        <v>822</v>
      </c>
    </row>
    <row r="42" spans="1:2" x14ac:dyDescent="0.25">
      <c r="A42" t="s">
        <v>788</v>
      </c>
      <c r="B42" s="10" t="s">
        <v>823</v>
      </c>
    </row>
    <row r="43" spans="1:2" s="11" customFormat="1" x14ac:dyDescent="0.25">
      <c r="A43" s="11" t="s">
        <v>790</v>
      </c>
      <c r="B43" s="12" t="s">
        <v>95</v>
      </c>
    </row>
    <row r="44" spans="1:2" s="11" customFormat="1" x14ac:dyDescent="0.25">
      <c r="A44" s="11" t="s">
        <v>790</v>
      </c>
      <c r="B44" s="12" t="s">
        <v>824</v>
      </c>
    </row>
    <row r="45" spans="1:2" s="11" customFormat="1" x14ac:dyDescent="0.25">
      <c r="A45" s="11" t="s">
        <v>790</v>
      </c>
      <c r="B45" s="12" t="s">
        <v>99</v>
      </c>
    </row>
    <row r="46" spans="1:2" s="11" customFormat="1" x14ac:dyDescent="0.25">
      <c r="A46" s="11" t="s">
        <v>790</v>
      </c>
      <c r="B46" s="12" t="s">
        <v>825</v>
      </c>
    </row>
    <row r="47" spans="1:2" s="11" customFormat="1" x14ac:dyDescent="0.25">
      <c r="A47" s="11" t="s">
        <v>790</v>
      </c>
      <c r="B47" s="12" t="s">
        <v>826</v>
      </c>
    </row>
    <row r="48" spans="1:2" s="11" customFormat="1" x14ac:dyDescent="0.25">
      <c r="A48" s="11" t="s">
        <v>790</v>
      </c>
      <c r="B48" s="12" t="s">
        <v>827</v>
      </c>
    </row>
    <row r="49" spans="1:2" s="11" customFormat="1" x14ac:dyDescent="0.25">
      <c r="A49" s="11" t="s">
        <v>790</v>
      </c>
      <c r="B49" s="12" t="s">
        <v>828</v>
      </c>
    </row>
    <row r="50" spans="1:2" s="11" customFormat="1" x14ac:dyDescent="0.25">
      <c r="A50" s="11" t="s">
        <v>790</v>
      </c>
      <c r="B50" s="12" t="s">
        <v>829</v>
      </c>
    </row>
    <row r="51" spans="1:2" s="11" customFormat="1" x14ac:dyDescent="0.25">
      <c r="A51" s="11" t="s">
        <v>790</v>
      </c>
      <c r="B51" s="12" t="s">
        <v>830</v>
      </c>
    </row>
    <row r="52" spans="1:2" s="11" customFormat="1" x14ac:dyDescent="0.25">
      <c r="A52" s="11" t="s">
        <v>790</v>
      </c>
      <c r="B52" s="12" t="s">
        <v>831</v>
      </c>
    </row>
    <row r="53" spans="1:2" s="11" customFormat="1" x14ac:dyDescent="0.25">
      <c r="A53" s="11" t="s">
        <v>790</v>
      </c>
      <c r="B53" s="12" t="s">
        <v>108</v>
      </c>
    </row>
    <row r="54" spans="1:2" s="11" customFormat="1" x14ac:dyDescent="0.25">
      <c r="A54" s="11" t="s">
        <v>790</v>
      </c>
      <c r="B54" s="12" t="s">
        <v>832</v>
      </c>
    </row>
    <row r="55" spans="1:2" s="11" customFormat="1" x14ac:dyDescent="0.25">
      <c r="A55" s="11" t="s">
        <v>790</v>
      </c>
      <c r="B55" s="12" t="s">
        <v>833</v>
      </c>
    </row>
    <row r="56" spans="1:2" s="11" customFormat="1" x14ac:dyDescent="0.25">
      <c r="A56" s="11" t="s">
        <v>790</v>
      </c>
      <c r="B56" s="12" t="s">
        <v>834</v>
      </c>
    </row>
    <row r="57" spans="1:2" s="11" customFormat="1" x14ac:dyDescent="0.25">
      <c r="A57" s="11" t="s">
        <v>790</v>
      </c>
      <c r="B57" s="12" t="s">
        <v>835</v>
      </c>
    </row>
    <row r="58" spans="1:2" s="11" customFormat="1" x14ac:dyDescent="0.25">
      <c r="A58" s="11" t="s">
        <v>790</v>
      </c>
      <c r="B58" s="12" t="s">
        <v>836</v>
      </c>
    </row>
    <row r="59" spans="1:2" s="11" customFormat="1" x14ac:dyDescent="0.25">
      <c r="A59" s="11" t="s">
        <v>790</v>
      </c>
      <c r="B59" s="12" t="s">
        <v>837</v>
      </c>
    </row>
    <row r="60" spans="1:2" s="11" customFormat="1" x14ac:dyDescent="0.25">
      <c r="A60" s="11" t="s">
        <v>790</v>
      </c>
      <c r="B60" s="12" t="s">
        <v>838</v>
      </c>
    </row>
    <row r="61" spans="1:2" s="11" customFormat="1" x14ac:dyDescent="0.25">
      <c r="A61" s="11" t="s">
        <v>790</v>
      </c>
      <c r="B61" s="12" t="s">
        <v>839</v>
      </c>
    </row>
    <row r="62" spans="1:2" s="11" customFormat="1" x14ac:dyDescent="0.25">
      <c r="A62" s="11" t="s">
        <v>790</v>
      </c>
      <c r="B62" s="12" t="s">
        <v>104</v>
      </c>
    </row>
    <row r="63" spans="1:2" x14ac:dyDescent="0.25">
      <c r="A63" t="s">
        <v>111</v>
      </c>
      <c r="B63" t="s">
        <v>113</v>
      </c>
    </row>
    <row r="64" spans="1:2" x14ac:dyDescent="0.25">
      <c r="A64" t="s">
        <v>111</v>
      </c>
      <c r="B64" t="s">
        <v>860</v>
      </c>
    </row>
    <row r="65" spans="1:2" x14ac:dyDescent="0.25">
      <c r="A65" t="s">
        <v>111</v>
      </c>
      <c r="B65" t="s">
        <v>118</v>
      </c>
    </row>
    <row r="66" spans="1:2" x14ac:dyDescent="0.25">
      <c r="A66" t="s">
        <v>111</v>
      </c>
      <c r="B66" t="s">
        <v>861</v>
      </c>
    </row>
    <row r="67" spans="1:2" x14ac:dyDescent="0.25">
      <c r="A67" t="s">
        <v>111</v>
      </c>
      <c r="B67" t="s">
        <v>862</v>
      </c>
    </row>
    <row r="68" spans="1:2" x14ac:dyDescent="0.25">
      <c r="A68" t="s">
        <v>111</v>
      </c>
      <c r="B68" t="s">
        <v>122</v>
      </c>
    </row>
    <row r="69" spans="1:2" x14ac:dyDescent="0.25">
      <c r="A69" t="s">
        <v>111</v>
      </c>
      <c r="B69" t="s">
        <v>126</v>
      </c>
    </row>
    <row r="70" spans="1:2" x14ac:dyDescent="0.25">
      <c r="A70" t="s">
        <v>111</v>
      </c>
      <c r="B70" t="s">
        <v>129</v>
      </c>
    </row>
    <row r="71" spans="1:2" x14ac:dyDescent="0.25">
      <c r="A71" t="s">
        <v>111</v>
      </c>
      <c r="B71" t="s">
        <v>133</v>
      </c>
    </row>
    <row r="72" spans="1:2" x14ac:dyDescent="0.25">
      <c r="A72" t="s">
        <v>111</v>
      </c>
      <c r="B72" t="s">
        <v>137</v>
      </c>
    </row>
    <row r="73" spans="1:2" s="11" customFormat="1" x14ac:dyDescent="0.25">
      <c r="A73" s="11" t="s">
        <v>157</v>
      </c>
      <c r="B73" s="11" t="s">
        <v>791</v>
      </c>
    </row>
    <row r="74" spans="1:2" s="11" customFormat="1" x14ac:dyDescent="0.25">
      <c r="A74" s="11" t="s">
        <v>157</v>
      </c>
      <c r="B74" s="11" t="s">
        <v>175</v>
      </c>
    </row>
    <row r="75" spans="1:2" s="11" customFormat="1" x14ac:dyDescent="0.25">
      <c r="A75" s="11" t="s">
        <v>157</v>
      </c>
      <c r="B75" s="11" t="s">
        <v>792</v>
      </c>
    </row>
    <row r="76" spans="1:2" s="11" customFormat="1" x14ac:dyDescent="0.25">
      <c r="A76" s="11" t="s">
        <v>157</v>
      </c>
      <c r="B76" s="11" t="s">
        <v>793</v>
      </c>
    </row>
    <row r="77" spans="1:2" s="11" customFormat="1" x14ac:dyDescent="0.25">
      <c r="A77" s="11" t="s">
        <v>157</v>
      </c>
      <c r="B77" s="11" t="s">
        <v>178</v>
      </c>
    </row>
    <row r="78" spans="1:2" s="11" customFormat="1" x14ac:dyDescent="0.25">
      <c r="A78" s="11" t="s">
        <v>157</v>
      </c>
      <c r="B78" s="11" t="s">
        <v>794</v>
      </c>
    </row>
    <row r="79" spans="1:2" s="11" customFormat="1" x14ac:dyDescent="0.25">
      <c r="A79" s="11" t="s">
        <v>157</v>
      </c>
      <c r="B79" s="11" t="s">
        <v>159</v>
      </c>
    </row>
    <row r="80" spans="1:2" s="11" customFormat="1" x14ac:dyDescent="0.25">
      <c r="A80" s="11" t="s">
        <v>157</v>
      </c>
      <c r="B80" s="11" t="s">
        <v>795</v>
      </c>
    </row>
    <row r="81" spans="1:2" s="11" customFormat="1" x14ac:dyDescent="0.25">
      <c r="A81" s="11" t="s">
        <v>157</v>
      </c>
      <c r="B81" s="11" t="s">
        <v>796</v>
      </c>
    </row>
    <row r="82" spans="1:2" s="11" customFormat="1" x14ac:dyDescent="0.25">
      <c r="A82" s="11" t="s">
        <v>157</v>
      </c>
      <c r="B82" s="11" t="s">
        <v>797</v>
      </c>
    </row>
    <row r="83" spans="1:2" s="11" customFormat="1" x14ac:dyDescent="0.25">
      <c r="A83" s="11" t="s">
        <v>157</v>
      </c>
      <c r="B83" s="11" t="s">
        <v>798</v>
      </c>
    </row>
    <row r="84" spans="1:2" s="11" customFormat="1" x14ac:dyDescent="0.25">
      <c r="A84" s="11" t="s">
        <v>157</v>
      </c>
      <c r="B84" s="11" t="s">
        <v>799</v>
      </c>
    </row>
    <row r="85" spans="1:2" s="11" customFormat="1" x14ac:dyDescent="0.25">
      <c r="A85" s="11" t="s">
        <v>157</v>
      </c>
      <c r="B85" s="11" t="s">
        <v>163</v>
      </c>
    </row>
    <row r="86" spans="1:2" s="11" customFormat="1" x14ac:dyDescent="0.25">
      <c r="A86" s="11" t="s">
        <v>157</v>
      </c>
      <c r="B86" s="11" t="s">
        <v>800</v>
      </c>
    </row>
    <row r="87" spans="1:2" s="11" customFormat="1" x14ac:dyDescent="0.25">
      <c r="A87" s="11" t="s">
        <v>157</v>
      </c>
      <c r="B87" s="11" t="s">
        <v>801</v>
      </c>
    </row>
    <row r="88" spans="1:2" s="11" customFormat="1" x14ac:dyDescent="0.25">
      <c r="A88" s="11" t="s">
        <v>157</v>
      </c>
      <c r="B88" s="11" t="s">
        <v>802</v>
      </c>
    </row>
    <row r="89" spans="1:2" s="11" customFormat="1" x14ac:dyDescent="0.25">
      <c r="A89" s="11" t="s">
        <v>157</v>
      </c>
      <c r="B89" s="11" t="s">
        <v>803</v>
      </c>
    </row>
    <row r="90" spans="1:2" s="11" customFormat="1" x14ac:dyDescent="0.25">
      <c r="A90" s="11" t="s">
        <v>157</v>
      </c>
      <c r="B90" s="11" t="s">
        <v>804</v>
      </c>
    </row>
    <row r="91" spans="1:2" s="11" customFormat="1" x14ac:dyDescent="0.25">
      <c r="A91" s="11" t="s">
        <v>157</v>
      </c>
      <c r="B91" s="11" t="s">
        <v>805</v>
      </c>
    </row>
    <row r="92" spans="1:2" s="11" customFormat="1" x14ac:dyDescent="0.25">
      <c r="A92" s="11" t="s">
        <v>157</v>
      </c>
      <c r="B92" s="11" t="s">
        <v>806</v>
      </c>
    </row>
    <row r="93" spans="1:2" s="11" customFormat="1" x14ac:dyDescent="0.25">
      <c r="A93" s="11" t="s">
        <v>157</v>
      </c>
      <c r="B93" s="11" t="s">
        <v>807</v>
      </c>
    </row>
    <row r="94" spans="1:2" s="11" customFormat="1" x14ac:dyDescent="0.25">
      <c r="A94" s="11" t="s">
        <v>157</v>
      </c>
      <c r="B94" s="11" t="s">
        <v>808</v>
      </c>
    </row>
    <row r="95" spans="1:2" s="11" customFormat="1" x14ac:dyDescent="0.25">
      <c r="A95" s="11" t="s">
        <v>157</v>
      </c>
      <c r="B95" s="11" t="s">
        <v>809</v>
      </c>
    </row>
    <row r="96" spans="1:2" s="11" customFormat="1" x14ac:dyDescent="0.25">
      <c r="A96" s="11" t="s">
        <v>157</v>
      </c>
      <c r="B96" s="11" t="s">
        <v>810</v>
      </c>
    </row>
    <row r="97" spans="1:2" s="11" customFormat="1" x14ac:dyDescent="0.25">
      <c r="A97" s="11" t="s">
        <v>157</v>
      </c>
      <c r="B97" s="11" t="s">
        <v>811</v>
      </c>
    </row>
    <row r="98" spans="1:2" s="11" customFormat="1" x14ac:dyDescent="0.25">
      <c r="A98" s="11" t="s">
        <v>157</v>
      </c>
      <c r="B98" s="11" t="s">
        <v>812</v>
      </c>
    </row>
    <row r="99" spans="1:2" s="11" customFormat="1" x14ac:dyDescent="0.25">
      <c r="A99" s="11" t="s">
        <v>157</v>
      </c>
      <c r="B99" s="11" t="s">
        <v>813</v>
      </c>
    </row>
    <row r="100" spans="1:2" s="11" customFormat="1" x14ac:dyDescent="0.25">
      <c r="A100" s="11" t="s">
        <v>157</v>
      </c>
      <c r="B100" s="11" t="s">
        <v>814</v>
      </c>
    </row>
    <row r="101" spans="1:2" s="11" customFormat="1" x14ac:dyDescent="0.25">
      <c r="A101" s="11" t="s">
        <v>157</v>
      </c>
      <c r="B101" s="11" t="s">
        <v>167</v>
      </c>
    </row>
    <row r="102" spans="1:2" s="11" customFormat="1" x14ac:dyDescent="0.25">
      <c r="A102" s="11" t="s">
        <v>157</v>
      </c>
      <c r="B102" s="11" t="s">
        <v>815</v>
      </c>
    </row>
    <row r="103" spans="1:2" s="11" customFormat="1" x14ac:dyDescent="0.25">
      <c r="A103" s="11" t="s">
        <v>157</v>
      </c>
      <c r="B103" s="11" t="s">
        <v>816</v>
      </c>
    </row>
    <row r="104" spans="1:2" s="11" customFormat="1" x14ac:dyDescent="0.25">
      <c r="A104" s="11" t="s">
        <v>157</v>
      </c>
      <c r="B104" s="11" t="s">
        <v>817</v>
      </c>
    </row>
    <row r="105" spans="1:2" s="11" customFormat="1" x14ac:dyDescent="0.25">
      <c r="A105" s="11" t="s">
        <v>157</v>
      </c>
      <c r="B105" s="11" t="s">
        <v>818</v>
      </c>
    </row>
    <row r="106" spans="1:2" s="11" customFormat="1" x14ac:dyDescent="0.25">
      <c r="A106" s="11" t="s">
        <v>157</v>
      </c>
      <c r="B106" s="11" t="s">
        <v>819</v>
      </c>
    </row>
    <row r="107" spans="1:2" s="11" customFormat="1" x14ac:dyDescent="0.25">
      <c r="A107" s="11" t="s">
        <v>157</v>
      </c>
      <c r="B107" s="11" t="s">
        <v>171</v>
      </c>
    </row>
    <row r="108" spans="1:2" s="11" customFormat="1" x14ac:dyDescent="0.25">
      <c r="A108" s="11" t="s">
        <v>157</v>
      </c>
      <c r="B108" s="11" t="s">
        <v>820</v>
      </c>
    </row>
    <row r="109" spans="1:2" x14ac:dyDescent="0.25">
      <c r="A109" t="s">
        <v>238</v>
      </c>
      <c r="B109" t="s">
        <v>239</v>
      </c>
    </row>
    <row r="110" spans="1:2" x14ac:dyDescent="0.25">
      <c r="A110" t="s">
        <v>238</v>
      </c>
      <c r="B110" t="s">
        <v>863</v>
      </c>
    </row>
    <row r="111" spans="1:2" x14ac:dyDescent="0.25">
      <c r="A111" t="s">
        <v>238</v>
      </c>
      <c r="B111" t="s">
        <v>264</v>
      </c>
    </row>
    <row r="112" spans="1:2" x14ac:dyDescent="0.25">
      <c r="A112" t="s">
        <v>238</v>
      </c>
      <c r="B112" t="s">
        <v>243</v>
      </c>
    </row>
    <row r="113" spans="1:2" x14ac:dyDescent="0.25">
      <c r="A113" t="s">
        <v>238</v>
      </c>
      <c r="B113" t="s">
        <v>246</v>
      </c>
    </row>
    <row r="114" spans="1:2" x14ac:dyDescent="0.25">
      <c r="A114" t="s">
        <v>238</v>
      </c>
      <c r="B114" t="s">
        <v>250</v>
      </c>
    </row>
    <row r="115" spans="1:2" x14ac:dyDescent="0.25">
      <c r="A115" t="s">
        <v>238</v>
      </c>
      <c r="B115" t="s">
        <v>268</v>
      </c>
    </row>
    <row r="116" spans="1:2" x14ac:dyDescent="0.25">
      <c r="A116" t="s">
        <v>238</v>
      </c>
      <c r="B116" t="s">
        <v>864</v>
      </c>
    </row>
    <row r="117" spans="1:2" x14ac:dyDescent="0.25">
      <c r="A117" t="s">
        <v>238</v>
      </c>
      <c r="B117" t="s">
        <v>865</v>
      </c>
    </row>
    <row r="118" spans="1:2" x14ac:dyDescent="0.25">
      <c r="A118" t="s">
        <v>238</v>
      </c>
      <c r="B118" t="s">
        <v>866</v>
      </c>
    </row>
    <row r="119" spans="1:2" x14ac:dyDescent="0.25">
      <c r="A119" t="s">
        <v>238</v>
      </c>
      <c r="B119" t="s">
        <v>867</v>
      </c>
    </row>
    <row r="120" spans="1:2" x14ac:dyDescent="0.25">
      <c r="A120" t="s">
        <v>238</v>
      </c>
      <c r="B120" t="s">
        <v>868</v>
      </c>
    </row>
    <row r="121" spans="1:2" x14ac:dyDescent="0.25">
      <c r="A121" t="s">
        <v>238</v>
      </c>
      <c r="B121" t="s">
        <v>869</v>
      </c>
    </row>
    <row r="122" spans="1:2" x14ac:dyDescent="0.25">
      <c r="A122" t="s">
        <v>238</v>
      </c>
      <c r="B122" t="s">
        <v>870</v>
      </c>
    </row>
    <row r="123" spans="1:2" x14ac:dyDescent="0.25">
      <c r="A123" t="s">
        <v>238</v>
      </c>
      <c r="B123" t="s">
        <v>871</v>
      </c>
    </row>
    <row r="124" spans="1:2" x14ac:dyDescent="0.25">
      <c r="A124" t="s">
        <v>238</v>
      </c>
      <c r="B124" t="s">
        <v>872</v>
      </c>
    </row>
    <row r="125" spans="1:2" x14ac:dyDescent="0.25">
      <c r="A125" t="s">
        <v>238</v>
      </c>
      <c r="B125" t="s">
        <v>253</v>
      </c>
    </row>
    <row r="126" spans="1:2" x14ac:dyDescent="0.25">
      <c r="A126" t="s">
        <v>238</v>
      </c>
      <c r="B126" t="s">
        <v>257</v>
      </c>
    </row>
    <row r="127" spans="1:2" x14ac:dyDescent="0.25">
      <c r="A127" t="s">
        <v>238</v>
      </c>
      <c r="B127" t="s">
        <v>283</v>
      </c>
    </row>
    <row r="128" spans="1:2" x14ac:dyDescent="0.25">
      <c r="A128" t="s">
        <v>238</v>
      </c>
      <c r="B128" t="s">
        <v>261</v>
      </c>
    </row>
    <row r="129" spans="1:2" s="11" customFormat="1" x14ac:dyDescent="0.25">
      <c r="A129" s="11" t="s">
        <v>181</v>
      </c>
      <c r="B129" s="11" t="s">
        <v>873</v>
      </c>
    </row>
    <row r="130" spans="1:2" s="11" customFormat="1" x14ac:dyDescent="0.25">
      <c r="A130" s="11" t="s">
        <v>181</v>
      </c>
      <c r="B130" s="11" t="s">
        <v>874</v>
      </c>
    </row>
    <row r="131" spans="1:2" s="11" customFormat="1" x14ac:dyDescent="0.25">
      <c r="A131" s="11" t="s">
        <v>181</v>
      </c>
      <c r="B131" s="11" t="s">
        <v>875</v>
      </c>
    </row>
    <row r="132" spans="1:2" s="11" customFormat="1" x14ac:dyDescent="0.25">
      <c r="A132" s="11" t="s">
        <v>181</v>
      </c>
      <c r="B132" s="11" t="s">
        <v>876</v>
      </c>
    </row>
    <row r="133" spans="1:2" s="11" customFormat="1" x14ac:dyDescent="0.25">
      <c r="A133" s="11" t="s">
        <v>181</v>
      </c>
      <c r="B133" s="11" t="s">
        <v>877</v>
      </c>
    </row>
    <row r="134" spans="1:2" s="11" customFormat="1" x14ac:dyDescent="0.25">
      <c r="A134" s="11" t="s">
        <v>181</v>
      </c>
      <c r="B134" s="11" t="s">
        <v>183</v>
      </c>
    </row>
    <row r="135" spans="1:2" s="11" customFormat="1" x14ac:dyDescent="0.25">
      <c r="A135" s="11" t="s">
        <v>181</v>
      </c>
      <c r="B135" s="11" t="s">
        <v>878</v>
      </c>
    </row>
    <row r="136" spans="1:2" s="11" customFormat="1" x14ac:dyDescent="0.25">
      <c r="A136" s="11" t="s">
        <v>181</v>
      </c>
      <c r="B136" s="11" t="s">
        <v>879</v>
      </c>
    </row>
    <row r="137" spans="1:2" s="11" customFormat="1" x14ac:dyDescent="0.25">
      <c r="A137" s="11" t="s">
        <v>181</v>
      </c>
      <c r="B137" s="11" t="s">
        <v>880</v>
      </c>
    </row>
    <row r="138" spans="1:2" s="11" customFormat="1" x14ac:dyDescent="0.25">
      <c r="A138" s="11" t="s">
        <v>181</v>
      </c>
      <c r="B138" s="11" t="s">
        <v>881</v>
      </c>
    </row>
    <row r="139" spans="1:2" s="11" customFormat="1" x14ac:dyDescent="0.25">
      <c r="A139" s="11" t="s">
        <v>181</v>
      </c>
      <c r="B139" s="11" t="s">
        <v>882</v>
      </c>
    </row>
    <row r="140" spans="1:2" s="11" customFormat="1" x14ac:dyDescent="0.25">
      <c r="A140" s="11" t="s">
        <v>181</v>
      </c>
      <c r="B140" s="11" t="s">
        <v>883</v>
      </c>
    </row>
    <row r="141" spans="1:2" s="11" customFormat="1" x14ac:dyDescent="0.25">
      <c r="A141" s="11" t="s">
        <v>181</v>
      </c>
      <c r="B141" s="11" t="s">
        <v>884</v>
      </c>
    </row>
    <row r="142" spans="1:2" s="11" customFormat="1" x14ac:dyDescent="0.25">
      <c r="A142" s="11" t="s">
        <v>181</v>
      </c>
      <c r="B142" s="11" t="s">
        <v>885</v>
      </c>
    </row>
    <row r="143" spans="1:2" s="11" customFormat="1" x14ac:dyDescent="0.25">
      <c r="A143" s="11" t="s">
        <v>181</v>
      </c>
      <c r="B143" s="11" t="s">
        <v>886</v>
      </c>
    </row>
    <row r="144" spans="1:2" s="11" customFormat="1" x14ac:dyDescent="0.25">
      <c r="A144" s="11" t="s">
        <v>181</v>
      </c>
      <c r="B144" s="11" t="s">
        <v>887</v>
      </c>
    </row>
    <row r="145" spans="1:2" s="11" customFormat="1" x14ac:dyDescent="0.25">
      <c r="A145" s="11" t="s">
        <v>181</v>
      </c>
      <c r="B145" s="11" t="s">
        <v>888</v>
      </c>
    </row>
    <row r="146" spans="1:2" s="11" customFormat="1" x14ac:dyDescent="0.25">
      <c r="A146" s="11" t="s">
        <v>181</v>
      </c>
      <c r="B146" s="11" t="s">
        <v>184</v>
      </c>
    </row>
    <row r="147" spans="1:2" s="11" customFormat="1" x14ac:dyDescent="0.25">
      <c r="A147" s="11" t="s">
        <v>181</v>
      </c>
      <c r="B147" s="11" t="s">
        <v>889</v>
      </c>
    </row>
    <row r="148" spans="1:2" s="11" customFormat="1" x14ac:dyDescent="0.25">
      <c r="A148" s="11" t="s">
        <v>181</v>
      </c>
      <c r="B148" s="11" t="s">
        <v>890</v>
      </c>
    </row>
    <row r="149" spans="1:2" s="11" customFormat="1" x14ac:dyDescent="0.25">
      <c r="A149" s="11" t="s">
        <v>181</v>
      </c>
      <c r="B149" s="11" t="s">
        <v>188</v>
      </c>
    </row>
    <row r="150" spans="1:2" s="11" customFormat="1" x14ac:dyDescent="0.25">
      <c r="A150" s="11" t="s">
        <v>181</v>
      </c>
      <c r="B150" s="11" t="s">
        <v>191</v>
      </c>
    </row>
    <row r="151" spans="1:2" s="11" customFormat="1" x14ac:dyDescent="0.25">
      <c r="A151" s="11" t="s">
        <v>181</v>
      </c>
      <c r="B151" s="11" t="s">
        <v>195</v>
      </c>
    </row>
    <row r="152" spans="1:2" s="11" customFormat="1" x14ac:dyDescent="0.25">
      <c r="A152" s="11" t="s">
        <v>181</v>
      </c>
      <c r="B152" s="11" t="s">
        <v>891</v>
      </c>
    </row>
    <row r="153" spans="1:2" s="11" customFormat="1" x14ac:dyDescent="0.25">
      <c r="A153" s="11" t="s">
        <v>181</v>
      </c>
      <c r="B153" s="11" t="s">
        <v>892</v>
      </c>
    </row>
    <row r="154" spans="1:2" s="11" customFormat="1" x14ac:dyDescent="0.25">
      <c r="A154" s="11" t="s">
        <v>181</v>
      </c>
      <c r="B154" s="11" t="s">
        <v>199</v>
      </c>
    </row>
    <row r="155" spans="1:2" s="11" customFormat="1" x14ac:dyDescent="0.25">
      <c r="A155" s="11" t="s">
        <v>181</v>
      </c>
      <c r="B155" s="11" t="s">
        <v>893</v>
      </c>
    </row>
    <row r="156" spans="1:2" s="11" customFormat="1" x14ac:dyDescent="0.25">
      <c r="A156" s="11" t="s">
        <v>181</v>
      </c>
      <c r="B156" s="11" t="s">
        <v>207</v>
      </c>
    </row>
    <row r="157" spans="1:2" s="11" customFormat="1" x14ac:dyDescent="0.25">
      <c r="A157" s="11" t="s">
        <v>181</v>
      </c>
      <c r="B157" s="11" t="s">
        <v>894</v>
      </c>
    </row>
    <row r="158" spans="1:2" s="11" customFormat="1" x14ac:dyDescent="0.25">
      <c r="A158" s="11" t="s">
        <v>181</v>
      </c>
      <c r="B158" s="11" t="s">
        <v>203</v>
      </c>
    </row>
    <row r="159" spans="1:2" s="11" customFormat="1" x14ac:dyDescent="0.25">
      <c r="A159" s="11" t="s">
        <v>181</v>
      </c>
      <c r="B159" s="11" t="s">
        <v>895</v>
      </c>
    </row>
    <row r="160" spans="1:2" s="11" customFormat="1" x14ac:dyDescent="0.25">
      <c r="A160" s="11" t="s">
        <v>181</v>
      </c>
      <c r="B160" s="11" t="s">
        <v>896</v>
      </c>
    </row>
    <row r="161" spans="1:2" s="11" customFormat="1" x14ac:dyDescent="0.25">
      <c r="A161" s="11" t="s">
        <v>181</v>
      </c>
      <c r="B161" s="11" t="s">
        <v>897</v>
      </c>
    </row>
    <row r="162" spans="1:2" s="11" customFormat="1" x14ac:dyDescent="0.25">
      <c r="A162" s="11" t="s">
        <v>181</v>
      </c>
      <c r="B162" s="11" t="s">
        <v>898</v>
      </c>
    </row>
    <row r="163" spans="1:2" s="11" customFormat="1" x14ac:dyDescent="0.25">
      <c r="A163" s="11" t="s">
        <v>181</v>
      </c>
      <c r="B163" s="11" t="s">
        <v>899</v>
      </c>
    </row>
    <row r="164" spans="1:2" s="11" customFormat="1" x14ac:dyDescent="0.25">
      <c r="A164" s="11" t="s">
        <v>181</v>
      </c>
      <c r="B164" s="11" t="s">
        <v>900</v>
      </c>
    </row>
    <row r="165" spans="1:2" s="11" customFormat="1" x14ac:dyDescent="0.25">
      <c r="A165" s="11" t="s">
        <v>181</v>
      </c>
      <c r="B165" s="11" t="s">
        <v>901</v>
      </c>
    </row>
    <row r="166" spans="1:2" x14ac:dyDescent="0.25">
      <c r="A166" t="s">
        <v>285</v>
      </c>
      <c r="B166" t="s">
        <v>287</v>
      </c>
    </row>
    <row r="167" spans="1:2" x14ac:dyDescent="0.25">
      <c r="A167" t="s">
        <v>285</v>
      </c>
      <c r="B167" t="s">
        <v>902</v>
      </c>
    </row>
    <row r="168" spans="1:2" x14ac:dyDescent="0.25">
      <c r="A168" t="s">
        <v>285</v>
      </c>
      <c r="B168" t="s">
        <v>299</v>
      </c>
    </row>
    <row r="169" spans="1:2" x14ac:dyDescent="0.25">
      <c r="A169" t="s">
        <v>285</v>
      </c>
      <c r="B169" t="s">
        <v>304</v>
      </c>
    </row>
    <row r="170" spans="1:2" x14ac:dyDescent="0.25">
      <c r="A170" t="s">
        <v>285</v>
      </c>
      <c r="B170" t="s">
        <v>320</v>
      </c>
    </row>
    <row r="171" spans="1:2" x14ac:dyDescent="0.25">
      <c r="A171" t="s">
        <v>285</v>
      </c>
      <c r="B171" t="s">
        <v>308</v>
      </c>
    </row>
    <row r="172" spans="1:2" x14ac:dyDescent="0.25">
      <c r="A172" t="s">
        <v>285</v>
      </c>
      <c r="B172" t="s">
        <v>379</v>
      </c>
    </row>
    <row r="173" spans="1:2" x14ac:dyDescent="0.25">
      <c r="A173" t="s">
        <v>285</v>
      </c>
      <c r="B173" t="s">
        <v>335</v>
      </c>
    </row>
    <row r="174" spans="1:2" x14ac:dyDescent="0.25">
      <c r="A174" t="s">
        <v>285</v>
      </c>
      <c r="B174" t="s">
        <v>903</v>
      </c>
    </row>
    <row r="175" spans="1:2" x14ac:dyDescent="0.25">
      <c r="A175" t="s">
        <v>285</v>
      </c>
      <c r="B175" t="s">
        <v>904</v>
      </c>
    </row>
    <row r="176" spans="1:2" s="11" customFormat="1" x14ac:dyDescent="0.25">
      <c r="A176" s="11" t="s">
        <v>905</v>
      </c>
      <c r="B176" s="11" t="s">
        <v>906</v>
      </c>
    </row>
    <row r="177" spans="1:3" s="11" customFormat="1" x14ac:dyDescent="0.25">
      <c r="A177" s="11" t="s">
        <v>384</v>
      </c>
      <c r="B177" t="s">
        <v>1039</v>
      </c>
    </row>
    <row r="178" spans="1:3" s="11" customFormat="1" x14ac:dyDescent="0.25">
      <c r="A178" s="11" t="s">
        <v>384</v>
      </c>
      <c r="B178" t="s">
        <v>1040</v>
      </c>
    </row>
    <row r="179" spans="1:3" s="11" customFormat="1" x14ac:dyDescent="0.25">
      <c r="A179" s="11" t="s">
        <v>384</v>
      </c>
      <c r="B179" t="s">
        <v>1041</v>
      </c>
    </row>
    <row r="180" spans="1:3" s="11" customFormat="1" x14ac:dyDescent="0.25">
      <c r="A180" s="11" t="s">
        <v>384</v>
      </c>
      <c r="B180" t="s">
        <v>1042</v>
      </c>
    </row>
    <row r="181" spans="1:3" s="11" customFormat="1" x14ac:dyDescent="0.25">
      <c r="A181" s="11" t="s">
        <v>384</v>
      </c>
      <c r="B181" t="s">
        <v>1043</v>
      </c>
    </row>
    <row r="182" spans="1:3" s="11" customFormat="1" x14ac:dyDescent="0.25">
      <c r="A182" s="11" t="s">
        <v>384</v>
      </c>
      <c r="B182" t="s">
        <v>392</v>
      </c>
    </row>
    <row r="183" spans="1:3" s="11" customFormat="1" x14ac:dyDescent="0.25">
      <c r="A183" s="11" t="s">
        <v>384</v>
      </c>
      <c r="B183" t="s">
        <v>1044</v>
      </c>
    </row>
    <row r="184" spans="1:3" s="11" customFormat="1" x14ac:dyDescent="0.25">
      <c r="A184" s="11" t="s">
        <v>384</v>
      </c>
      <c r="B184" t="s">
        <v>1045</v>
      </c>
    </row>
    <row r="185" spans="1:3" s="11" customFormat="1" x14ac:dyDescent="0.25">
      <c r="A185" s="11" t="s">
        <v>384</v>
      </c>
      <c r="B185" t="s">
        <v>1046</v>
      </c>
    </row>
    <row r="186" spans="1:3" s="11" customFormat="1" x14ac:dyDescent="0.25">
      <c r="A186" s="11" t="s">
        <v>384</v>
      </c>
      <c r="B186" t="s">
        <v>1047</v>
      </c>
    </row>
    <row r="187" spans="1:3" s="11" customFormat="1" x14ac:dyDescent="0.25">
      <c r="A187" s="11" t="s">
        <v>384</v>
      </c>
      <c r="B187" t="s">
        <v>1048</v>
      </c>
    </row>
    <row r="188" spans="1:3" s="11" customFormat="1" x14ac:dyDescent="0.25">
      <c r="A188" s="11" t="s">
        <v>384</v>
      </c>
      <c r="B188" t="s">
        <v>1049</v>
      </c>
    </row>
    <row r="189" spans="1:3" x14ac:dyDescent="0.25">
      <c r="A189" t="s">
        <v>394</v>
      </c>
      <c r="B189" t="s">
        <v>396</v>
      </c>
      <c r="C189" t="s">
        <v>908</v>
      </c>
    </row>
    <row r="190" spans="1:3" x14ac:dyDescent="0.25">
      <c r="A190" t="s">
        <v>394</v>
      </c>
      <c r="B190" t="s">
        <v>907</v>
      </c>
    </row>
    <row r="191" spans="1:3" x14ac:dyDescent="0.25">
      <c r="A191" t="s">
        <v>394</v>
      </c>
      <c r="B191" t="s">
        <v>404</v>
      </c>
    </row>
    <row r="192" spans="1:3" s="11" customFormat="1" x14ac:dyDescent="0.25">
      <c r="A192" s="11" t="s">
        <v>413</v>
      </c>
      <c r="B192" s="11" t="s">
        <v>909</v>
      </c>
      <c r="C192" s="11" t="s">
        <v>921</v>
      </c>
    </row>
    <row r="193" spans="1:2" s="11" customFormat="1" x14ac:dyDescent="0.25">
      <c r="A193" s="11" t="s">
        <v>413</v>
      </c>
      <c r="B193" s="11" t="s">
        <v>910</v>
      </c>
    </row>
    <row r="194" spans="1:2" s="11" customFormat="1" x14ac:dyDescent="0.25">
      <c r="A194" s="11" t="s">
        <v>413</v>
      </c>
      <c r="B194" s="11" t="s">
        <v>911</v>
      </c>
    </row>
    <row r="195" spans="1:2" s="11" customFormat="1" x14ac:dyDescent="0.25">
      <c r="A195" s="11" t="s">
        <v>413</v>
      </c>
      <c r="B195" s="11" t="s">
        <v>912</v>
      </c>
    </row>
    <row r="196" spans="1:2" s="11" customFormat="1" x14ac:dyDescent="0.25">
      <c r="A196" s="11" t="s">
        <v>413</v>
      </c>
      <c r="B196" s="11" t="s">
        <v>420</v>
      </c>
    </row>
    <row r="197" spans="1:2" s="11" customFormat="1" x14ac:dyDescent="0.25">
      <c r="A197" s="11" t="s">
        <v>413</v>
      </c>
      <c r="B197" s="11" t="s">
        <v>424</v>
      </c>
    </row>
    <row r="198" spans="1:2" s="11" customFormat="1" x14ac:dyDescent="0.25">
      <c r="A198" s="11" t="s">
        <v>413</v>
      </c>
      <c r="B198" s="11" t="s">
        <v>913</v>
      </c>
    </row>
    <row r="199" spans="1:2" s="11" customFormat="1" x14ac:dyDescent="0.25">
      <c r="A199" s="11" t="s">
        <v>413</v>
      </c>
      <c r="B199" s="11" t="s">
        <v>914</v>
      </c>
    </row>
    <row r="200" spans="1:2" s="11" customFormat="1" x14ac:dyDescent="0.25">
      <c r="A200" s="11" t="s">
        <v>413</v>
      </c>
      <c r="B200" s="11" t="s">
        <v>915</v>
      </c>
    </row>
    <row r="201" spans="1:2" s="11" customFormat="1" x14ac:dyDescent="0.25">
      <c r="A201" s="11" t="s">
        <v>413</v>
      </c>
      <c r="B201" s="11" t="s">
        <v>916</v>
      </c>
    </row>
    <row r="202" spans="1:2" s="11" customFormat="1" x14ac:dyDescent="0.25">
      <c r="A202" s="11" t="s">
        <v>413</v>
      </c>
      <c r="B202" s="11" t="s">
        <v>917</v>
      </c>
    </row>
    <row r="203" spans="1:2" s="11" customFormat="1" x14ac:dyDescent="0.25">
      <c r="A203" s="11" t="s">
        <v>413</v>
      </c>
      <c r="B203" s="11" t="s">
        <v>918</v>
      </c>
    </row>
    <row r="204" spans="1:2" s="11" customFormat="1" x14ac:dyDescent="0.25">
      <c r="A204" s="11" t="s">
        <v>413</v>
      </c>
      <c r="B204" s="11" t="s">
        <v>919</v>
      </c>
    </row>
    <row r="205" spans="1:2" s="11" customFormat="1" x14ac:dyDescent="0.25">
      <c r="A205" s="11" t="s">
        <v>413</v>
      </c>
      <c r="B205" s="11" t="s">
        <v>920</v>
      </c>
    </row>
    <row r="206" spans="1:2" x14ac:dyDescent="0.25">
      <c r="A206" t="s">
        <v>922</v>
      </c>
      <c r="B206" t="s">
        <v>923</v>
      </c>
    </row>
    <row r="207" spans="1:2" x14ac:dyDescent="0.25">
      <c r="A207" t="s">
        <v>922</v>
      </c>
      <c r="B207" t="s">
        <v>924</v>
      </c>
    </row>
    <row r="208" spans="1:2" x14ac:dyDescent="0.25">
      <c r="A208" t="s">
        <v>922</v>
      </c>
      <c r="B208" t="s">
        <v>925</v>
      </c>
    </row>
    <row r="209" spans="1:3" x14ac:dyDescent="0.25">
      <c r="A209" t="s">
        <v>922</v>
      </c>
      <c r="B209" t="s">
        <v>926</v>
      </c>
    </row>
    <row r="210" spans="1:3" s="11" customFormat="1" x14ac:dyDescent="0.25">
      <c r="A210" s="11" t="s">
        <v>927</v>
      </c>
      <c r="B210" s="11" t="s">
        <v>928</v>
      </c>
      <c r="C210" s="11" t="s">
        <v>929</v>
      </c>
    </row>
    <row r="211" spans="1:3" s="11" customFormat="1" x14ac:dyDescent="0.25">
      <c r="A211" s="11" t="s">
        <v>1038</v>
      </c>
      <c r="B211" t="s">
        <v>1050</v>
      </c>
    </row>
    <row r="212" spans="1:3" s="11" customFormat="1" x14ac:dyDescent="0.25">
      <c r="A212" s="11" t="s">
        <v>1038</v>
      </c>
      <c r="B212" t="s">
        <v>1051</v>
      </c>
    </row>
    <row r="213" spans="1:3" s="11" customFormat="1" x14ac:dyDescent="0.25">
      <c r="A213" s="11" t="s">
        <v>1038</v>
      </c>
      <c r="B213" t="s">
        <v>1052</v>
      </c>
    </row>
    <row r="214" spans="1:3" s="11" customFormat="1" x14ac:dyDescent="0.25">
      <c r="A214" s="11" t="s">
        <v>1038</v>
      </c>
      <c r="B214" t="s">
        <v>1053</v>
      </c>
    </row>
    <row r="215" spans="1:3" s="11" customFormat="1" x14ac:dyDescent="0.25">
      <c r="A215" s="11" t="s">
        <v>1038</v>
      </c>
      <c r="B215" t="s">
        <v>1054</v>
      </c>
    </row>
    <row r="216" spans="1:3" s="11" customFormat="1" x14ac:dyDescent="0.25">
      <c r="A216" s="11" t="s">
        <v>1038</v>
      </c>
      <c r="B216" t="s">
        <v>1055</v>
      </c>
    </row>
    <row r="217" spans="1:3" x14ac:dyDescent="0.25">
      <c r="A217" t="s">
        <v>445</v>
      </c>
      <c r="B217" t="s">
        <v>448</v>
      </c>
      <c r="C217" t="s">
        <v>921</v>
      </c>
    </row>
    <row r="218" spans="1:3" x14ac:dyDescent="0.25">
      <c r="A218" t="s">
        <v>445</v>
      </c>
      <c r="B218" t="s">
        <v>452</v>
      </c>
    </row>
    <row r="219" spans="1:3" x14ac:dyDescent="0.25">
      <c r="A219" t="s">
        <v>455</v>
      </c>
      <c r="B219" t="s">
        <v>1056</v>
      </c>
      <c r="C219" t="s">
        <v>1057</v>
      </c>
    </row>
    <row r="220" spans="1:3" s="11" customFormat="1" x14ac:dyDescent="0.25">
      <c r="A220" s="11" t="s">
        <v>930</v>
      </c>
      <c r="B220" s="11" t="s">
        <v>931</v>
      </c>
    </row>
    <row r="221" spans="1:3" s="11" customFormat="1" x14ac:dyDescent="0.25">
      <c r="A221" s="11" t="s">
        <v>930</v>
      </c>
      <c r="B221" s="11" t="s">
        <v>932</v>
      </c>
    </row>
    <row r="222" spans="1:3" s="11" customFormat="1" x14ac:dyDescent="0.25">
      <c r="A222" s="11" t="s">
        <v>930</v>
      </c>
      <c r="B222" s="11" t="s">
        <v>933</v>
      </c>
    </row>
    <row r="223" spans="1:3" s="11" customFormat="1" x14ac:dyDescent="0.25">
      <c r="A223" s="11" t="s">
        <v>930</v>
      </c>
      <c r="B223" s="11" t="s">
        <v>934</v>
      </c>
    </row>
    <row r="224" spans="1:3" s="11" customFormat="1" x14ac:dyDescent="0.25">
      <c r="A224" s="11" t="s">
        <v>930</v>
      </c>
      <c r="B224" s="11" t="s">
        <v>935</v>
      </c>
    </row>
    <row r="225" spans="1:3" s="11" customFormat="1" x14ac:dyDescent="0.25">
      <c r="A225" s="11" t="s">
        <v>930</v>
      </c>
      <c r="B225" s="11" t="s">
        <v>936</v>
      </c>
    </row>
    <row r="226" spans="1:3" s="11" customFormat="1" x14ac:dyDescent="0.25">
      <c r="A226" s="11" t="s">
        <v>930</v>
      </c>
      <c r="B226" s="11" t="s">
        <v>937</v>
      </c>
    </row>
    <row r="227" spans="1:3" s="11" customFormat="1" x14ac:dyDescent="0.25">
      <c r="A227" s="11" t="s">
        <v>930</v>
      </c>
      <c r="B227" s="11" t="s">
        <v>938</v>
      </c>
    </row>
    <row r="228" spans="1:3" s="11" customFormat="1" x14ac:dyDescent="0.25">
      <c r="A228" s="11" t="s">
        <v>930</v>
      </c>
      <c r="B228" s="11" t="s">
        <v>939</v>
      </c>
    </row>
    <row r="229" spans="1:3" s="11" customFormat="1" x14ac:dyDescent="0.25">
      <c r="A229" s="11" t="s">
        <v>930</v>
      </c>
      <c r="B229" s="11" t="s">
        <v>940</v>
      </c>
    </row>
    <row r="230" spans="1:3" s="11" customFormat="1" x14ac:dyDescent="0.25">
      <c r="A230" s="11" t="s">
        <v>930</v>
      </c>
      <c r="B230" s="11" t="s">
        <v>941</v>
      </c>
    </row>
    <row r="231" spans="1:3" x14ac:dyDescent="0.25">
      <c r="A231" t="s">
        <v>942</v>
      </c>
      <c r="B231" t="s">
        <v>943</v>
      </c>
    </row>
    <row r="232" spans="1:3" x14ac:dyDescent="0.25">
      <c r="A232" t="s">
        <v>942</v>
      </c>
      <c r="B232" t="s">
        <v>944</v>
      </c>
    </row>
    <row r="233" spans="1:3" x14ac:dyDescent="0.25">
      <c r="A233" t="s">
        <v>942</v>
      </c>
      <c r="B233" t="s">
        <v>945</v>
      </c>
    </row>
    <row r="234" spans="1:3" x14ac:dyDescent="0.25">
      <c r="A234" t="s">
        <v>942</v>
      </c>
      <c r="B234" t="s">
        <v>946</v>
      </c>
    </row>
    <row r="235" spans="1:3" x14ac:dyDescent="0.25">
      <c r="A235" t="s">
        <v>942</v>
      </c>
      <c r="B235" t="s">
        <v>947</v>
      </c>
    </row>
    <row r="236" spans="1:3" s="11" customFormat="1" x14ac:dyDescent="0.25">
      <c r="A236" s="11" t="s">
        <v>948</v>
      </c>
      <c r="B236" s="11" t="s">
        <v>949</v>
      </c>
    </row>
    <row r="237" spans="1:3" x14ac:dyDescent="0.25">
      <c r="A237" t="s">
        <v>950</v>
      </c>
      <c r="B237" t="s">
        <v>951</v>
      </c>
    </row>
    <row r="238" spans="1:3" x14ac:dyDescent="0.25">
      <c r="A238" t="s">
        <v>950</v>
      </c>
      <c r="B238" t="s">
        <v>952</v>
      </c>
    </row>
    <row r="239" spans="1:3" s="11" customFormat="1" x14ac:dyDescent="0.25">
      <c r="A239" s="11" t="s">
        <v>953</v>
      </c>
      <c r="B239" s="11" t="s">
        <v>954</v>
      </c>
    </row>
    <row r="240" spans="1:3" s="11" customFormat="1" x14ac:dyDescent="0.25">
      <c r="A240" s="11" t="s">
        <v>953</v>
      </c>
      <c r="B240" s="11" t="s">
        <v>955</v>
      </c>
      <c r="C240" s="11" t="s">
        <v>957</v>
      </c>
    </row>
    <row r="241" spans="1:2" x14ac:dyDescent="0.25">
      <c r="A241" t="s">
        <v>958</v>
      </c>
      <c r="B241" t="s">
        <v>956</v>
      </c>
    </row>
    <row r="242" spans="1:2" s="11" customFormat="1" x14ac:dyDescent="0.25">
      <c r="A242" s="11" t="s">
        <v>959</v>
      </c>
      <c r="B242" s="11" t="s">
        <v>960</v>
      </c>
    </row>
    <row r="243" spans="1:2" s="11" customFormat="1" x14ac:dyDescent="0.25">
      <c r="A243" s="11" t="s">
        <v>959</v>
      </c>
      <c r="B243" s="11" t="s">
        <v>961</v>
      </c>
    </row>
    <row r="244" spans="1:2" x14ac:dyDescent="0.25">
      <c r="A244" t="s">
        <v>962</v>
      </c>
      <c r="B244" t="s">
        <v>963</v>
      </c>
    </row>
    <row r="245" spans="1:2" x14ac:dyDescent="0.25">
      <c r="A245" t="s">
        <v>962</v>
      </c>
      <c r="B245" t="s">
        <v>964</v>
      </c>
    </row>
    <row r="246" spans="1:2" x14ac:dyDescent="0.25">
      <c r="A246" t="s">
        <v>962</v>
      </c>
      <c r="B246" t="s">
        <v>965</v>
      </c>
    </row>
    <row r="247" spans="1:2" x14ac:dyDescent="0.25">
      <c r="A247" t="s">
        <v>962</v>
      </c>
      <c r="B247" t="s">
        <v>966</v>
      </c>
    </row>
    <row r="248" spans="1:2" s="11" customFormat="1" x14ac:dyDescent="0.25">
      <c r="A248" s="11" t="s">
        <v>969</v>
      </c>
      <c r="B248" s="11" t="s">
        <v>967</v>
      </c>
    </row>
    <row r="249" spans="1:2" s="11" customFormat="1" x14ac:dyDescent="0.25">
      <c r="A249" s="11" t="s">
        <v>969</v>
      </c>
      <c r="B249" s="11" t="s">
        <v>968</v>
      </c>
    </row>
    <row r="250" spans="1:2" x14ac:dyDescent="0.25">
      <c r="A250" t="s">
        <v>970</v>
      </c>
      <c r="B250" t="s">
        <v>971</v>
      </c>
    </row>
    <row r="251" spans="1:2" x14ac:dyDescent="0.25">
      <c r="A251" t="s">
        <v>970</v>
      </c>
      <c r="B251" t="s">
        <v>972</v>
      </c>
    </row>
    <row r="252" spans="1:2" x14ac:dyDescent="0.25">
      <c r="A252" t="s">
        <v>970</v>
      </c>
      <c r="B252" t="s">
        <v>973</v>
      </c>
    </row>
    <row r="253" spans="1:2" s="11" customFormat="1" x14ac:dyDescent="0.25">
      <c r="A253" s="11" t="s">
        <v>974</v>
      </c>
      <c r="B253" s="11" t="s">
        <v>975</v>
      </c>
    </row>
    <row r="254" spans="1:2" s="11" customFormat="1" x14ac:dyDescent="0.25">
      <c r="A254" s="11" t="s">
        <v>974</v>
      </c>
      <c r="B254" s="11" t="s">
        <v>976</v>
      </c>
    </row>
    <row r="255" spans="1:2" s="11" customFormat="1" x14ac:dyDescent="0.25">
      <c r="A255" s="11" t="s">
        <v>974</v>
      </c>
      <c r="B255" s="11" t="s">
        <v>977</v>
      </c>
    </row>
    <row r="256" spans="1:2" x14ac:dyDescent="0.25">
      <c r="A256" t="s">
        <v>978</v>
      </c>
      <c r="B256" t="s">
        <v>979</v>
      </c>
    </row>
    <row r="257" spans="1:2" x14ac:dyDescent="0.25">
      <c r="A257" t="s">
        <v>978</v>
      </c>
      <c r="B257" t="s">
        <v>980</v>
      </c>
    </row>
    <row r="258" spans="1:2" x14ac:dyDescent="0.25">
      <c r="A258" t="s">
        <v>978</v>
      </c>
      <c r="B258" t="s">
        <v>981</v>
      </c>
    </row>
    <row r="259" spans="1:2" x14ac:dyDescent="0.25">
      <c r="A259" t="s">
        <v>978</v>
      </c>
      <c r="B259" t="s">
        <v>982</v>
      </c>
    </row>
    <row r="260" spans="1:2" x14ac:dyDescent="0.25">
      <c r="A260" t="s">
        <v>978</v>
      </c>
      <c r="B260" t="s">
        <v>983</v>
      </c>
    </row>
    <row r="261" spans="1:2" s="11" customFormat="1" x14ac:dyDescent="0.25">
      <c r="A261" s="11" t="s">
        <v>610</v>
      </c>
      <c r="B261" s="11" t="s">
        <v>984</v>
      </c>
    </row>
    <row r="262" spans="1:2" s="11" customFormat="1" x14ac:dyDescent="0.25">
      <c r="A262" s="11" t="s">
        <v>610</v>
      </c>
      <c r="B262" s="11" t="s">
        <v>985</v>
      </c>
    </row>
    <row r="263" spans="1:2" s="11" customFormat="1" x14ac:dyDescent="0.25">
      <c r="A263" s="11" t="s">
        <v>610</v>
      </c>
      <c r="B263" s="11" t="s">
        <v>986</v>
      </c>
    </row>
    <row r="264" spans="1:2" s="11" customFormat="1" x14ac:dyDescent="0.25">
      <c r="A264" s="11" t="s">
        <v>610</v>
      </c>
      <c r="B264" s="11" t="s">
        <v>987</v>
      </c>
    </row>
    <row r="265" spans="1:2" s="11" customFormat="1" x14ac:dyDescent="0.25">
      <c r="A265" s="11" t="s">
        <v>610</v>
      </c>
      <c r="B265" s="11" t="s">
        <v>988</v>
      </c>
    </row>
    <row r="266" spans="1:2" s="11" customFormat="1" x14ac:dyDescent="0.25">
      <c r="A266" s="11" t="s">
        <v>610</v>
      </c>
      <c r="B266" s="11" t="s">
        <v>989</v>
      </c>
    </row>
    <row r="267" spans="1:2" s="11" customFormat="1" x14ac:dyDescent="0.25">
      <c r="A267" s="11" t="s">
        <v>610</v>
      </c>
      <c r="B267" s="11" t="s">
        <v>990</v>
      </c>
    </row>
    <row r="268" spans="1:2" s="11" customFormat="1" x14ac:dyDescent="0.25">
      <c r="A268" s="11" t="s">
        <v>610</v>
      </c>
      <c r="B268" s="11" t="s">
        <v>991</v>
      </c>
    </row>
    <row r="269" spans="1:2" s="11" customFormat="1" x14ac:dyDescent="0.25">
      <c r="A269" s="11" t="s">
        <v>610</v>
      </c>
      <c r="B269" s="11" t="s">
        <v>992</v>
      </c>
    </row>
    <row r="270" spans="1:2" s="11" customFormat="1" x14ac:dyDescent="0.25">
      <c r="A270" s="11" t="s">
        <v>610</v>
      </c>
      <c r="B270" s="11" t="s">
        <v>993</v>
      </c>
    </row>
    <row r="271" spans="1:2" s="11" customFormat="1" x14ac:dyDescent="0.25">
      <c r="A271" s="11" t="s">
        <v>610</v>
      </c>
      <c r="B271" s="11" t="s">
        <v>994</v>
      </c>
    </row>
    <row r="272" spans="1:2" s="11" customFormat="1" x14ac:dyDescent="0.25">
      <c r="A272" s="11" t="s">
        <v>610</v>
      </c>
      <c r="B272" s="11" t="s">
        <v>995</v>
      </c>
    </row>
    <row r="273" spans="1:3" s="11" customFormat="1" x14ac:dyDescent="0.25">
      <c r="A273" s="11" t="s">
        <v>610</v>
      </c>
      <c r="B273" s="11" t="s">
        <v>996</v>
      </c>
    </row>
    <row r="274" spans="1:3" s="11" customFormat="1" x14ac:dyDescent="0.25">
      <c r="A274" s="11" t="s">
        <v>610</v>
      </c>
      <c r="B274" s="11" t="s">
        <v>641</v>
      </c>
    </row>
    <row r="275" spans="1:3" s="11" customFormat="1" x14ac:dyDescent="0.25">
      <c r="A275" s="11" t="s">
        <v>610</v>
      </c>
      <c r="B275" s="11" t="s">
        <v>629</v>
      </c>
    </row>
    <row r="276" spans="1:3" s="11" customFormat="1" x14ac:dyDescent="0.25">
      <c r="A276" s="11" t="s">
        <v>610</v>
      </c>
      <c r="B276" s="11" t="s">
        <v>625</v>
      </c>
    </row>
    <row r="277" spans="1:3" s="11" customFormat="1" x14ac:dyDescent="0.25">
      <c r="A277" s="11" t="s">
        <v>610</v>
      </c>
      <c r="B277" s="11" t="s">
        <v>621</v>
      </c>
    </row>
    <row r="278" spans="1:3" s="11" customFormat="1" x14ac:dyDescent="0.25">
      <c r="A278" s="11" t="s">
        <v>610</v>
      </c>
      <c r="B278" s="11" t="s">
        <v>637</v>
      </c>
    </row>
    <row r="279" spans="1:3" s="11" customFormat="1" x14ac:dyDescent="0.25">
      <c r="A279" s="11" t="s">
        <v>610</v>
      </c>
      <c r="B279" s="11" t="s">
        <v>997</v>
      </c>
    </row>
    <row r="280" spans="1:3" s="11" customFormat="1" x14ac:dyDescent="0.25">
      <c r="A280" s="11" t="s">
        <v>610</v>
      </c>
      <c r="B280" s="11" t="s">
        <v>998</v>
      </c>
    </row>
    <row r="281" spans="1:3" s="11" customFormat="1" x14ac:dyDescent="0.25">
      <c r="A281" s="11" t="s">
        <v>610</v>
      </c>
      <c r="B281" s="11" t="s">
        <v>633</v>
      </c>
    </row>
    <row r="282" spans="1:3" s="11" customFormat="1" x14ac:dyDescent="0.25">
      <c r="A282" s="11" t="s">
        <v>610</v>
      </c>
      <c r="B282" s="11" t="s">
        <v>999</v>
      </c>
    </row>
    <row r="283" spans="1:3" s="11" customFormat="1" x14ac:dyDescent="0.25">
      <c r="A283" s="11" t="s">
        <v>610</v>
      </c>
      <c r="B283" s="11" t="s">
        <v>1000</v>
      </c>
    </row>
    <row r="284" spans="1:3" s="11" customFormat="1" x14ac:dyDescent="0.25">
      <c r="A284" s="11" t="s">
        <v>610</v>
      </c>
      <c r="B284" s="11" t="s">
        <v>1001</v>
      </c>
    </row>
    <row r="285" spans="1:3" s="11" customFormat="1" x14ac:dyDescent="0.25">
      <c r="A285" s="11" t="s">
        <v>610</v>
      </c>
      <c r="B285" s="11" t="s">
        <v>1002</v>
      </c>
    </row>
    <row r="286" spans="1:3" s="11" customFormat="1" x14ac:dyDescent="0.25">
      <c r="A286" s="11" t="s">
        <v>664</v>
      </c>
      <c r="B286" t="s">
        <v>670</v>
      </c>
    </row>
    <row r="287" spans="1:3" x14ac:dyDescent="0.25">
      <c r="A287" s="11" t="s">
        <v>664</v>
      </c>
      <c r="B287" t="s">
        <v>1058</v>
      </c>
      <c r="C287" s="11"/>
    </row>
    <row r="288" spans="1:3" x14ac:dyDescent="0.25">
      <c r="A288" s="11" t="s">
        <v>664</v>
      </c>
      <c r="B288" t="s">
        <v>666</v>
      </c>
      <c r="C288" s="11"/>
    </row>
    <row r="289" spans="1:3" x14ac:dyDescent="0.25">
      <c r="A289" t="s">
        <v>678</v>
      </c>
      <c r="B289" t="s">
        <v>682</v>
      </c>
    </row>
    <row r="290" spans="1:3" x14ac:dyDescent="0.25">
      <c r="A290" t="s">
        <v>678</v>
      </c>
      <c r="B290" t="s">
        <v>688</v>
      </c>
    </row>
    <row r="291" spans="1:3" s="11" customFormat="1" x14ac:dyDescent="0.25">
      <c r="A291" t="s">
        <v>678</v>
      </c>
      <c r="B291" t="s">
        <v>693</v>
      </c>
      <c r="C291"/>
    </row>
    <row r="292" spans="1:3" s="11" customFormat="1" x14ac:dyDescent="0.25">
      <c r="A292" t="s">
        <v>678</v>
      </c>
      <c r="B292" t="s">
        <v>700</v>
      </c>
      <c r="C292"/>
    </row>
    <row r="293" spans="1:3" x14ac:dyDescent="0.25">
      <c r="A293" s="11" t="s">
        <v>1003</v>
      </c>
      <c r="B293" s="11" t="s">
        <v>1004</v>
      </c>
      <c r="C293" s="11" t="s">
        <v>921</v>
      </c>
    </row>
    <row r="294" spans="1:3" x14ac:dyDescent="0.25">
      <c r="A294" s="11" t="s">
        <v>1003</v>
      </c>
      <c r="B294" s="11" t="s">
        <v>1005</v>
      </c>
      <c r="C294" s="11"/>
    </row>
    <row r="295" spans="1:3" x14ac:dyDescent="0.25">
      <c r="A295" t="s">
        <v>705</v>
      </c>
      <c r="B295" t="s">
        <v>1006</v>
      </c>
    </row>
    <row r="296" spans="1:3" x14ac:dyDescent="0.25">
      <c r="A296" t="s">
        <v>705</v>
      </c>
      <c r="B296" t="s">
        <v>1007</v>
      </c>
    </row>
    <row r="297" spans="1:3" x14ac:dyDescent="0.25">
      <c r="A297" t="s">
        <v>705</v>
      </c>
      <c r="B297" t="s">
        <v>1008</v>
      </c>
    </row>
    <row r="298" spans="1:3" x14ac:dyDescent="0.25">
      <c r="A298" t="s">
        <v>705</v>
      </c>
      <c r="B298" t="s">
        <v>722</v>
      </c>
    </row>
    <row r="299" spans="1:3" x14ac:dyDescent="0.25">
      <c r="A299" t="s">
        <v>705</v>
      </c>
      <c r="B299" t="s">
        <v>707</v>
      </c>
    </row>
    <row r="300" spans="1:3" x14ac:dyDescent="0.25">
      <c r="A300" t="s">
        <v>705</v>
      </c>
      <c r="B300" t="s">
        <v>710</v>
      </c>
    </row>
    <row r="301" spans="1:3" x14ac:dyDescent="0.25">
      <c r="A301" t="s">
        <v>705</v>
      </c>
      <c r="B301" t="s">
        <v>727</v>
      </c>
    </row>
    <row r="302" spans="1:3" s="11" customFormat="1" x14ac:dyDescent="0.25">
      <c r="A302" t="s">
        <v>705</v>
      </c>
      <c r="B302" t="s">
        <v>1009</v>
      </c>
      <c r="C302"/>
    </row>
    <row r="303" spans="1:3" s="11" customFormat="1" x14ac:dyDescent="0.25">
      <c r="A303" t="s">
        <v>705</v>
      </c>
      <c r="B303" t="s">
        <v>1010</v>
      </c>
      <c r="C303"/>
    </row>
    <row r="304" spans="1:3" s="11" customFormat="1" x14ac:dyDescent="0.25">
      <c r="A304" s="11" t="s">
        <v>1011</v>
      </c>
      <c r="B304" s="11" t="s">
        <v>1012</v>
      </c>
      <c r="C304" s="11" t="s">
        <v>1021</v>
      </c>
    </row>
    <row r="305" spans="1:3" s="11" customFormat="1" x14ac:dyDescent="0.25">
      <c r="A305" s="11" t="s">
        <v>1011</v>
      </c>
      <c r="B305" s="11" t="s">
        <v>1013</v>
      </c>
    </row>
    <row r="306" spans="1:3" s="11" customFormat="1" x14ac:dyDescent="0.25">
      <c r="A306" s="11" t="s">
        <v>1011</v>
      </c>
      <c r="B306" s="11" t="s">
        <v>1014</v>
      </c>
    </row>
    <row r="307" spans="1:3" s="11" customFormat="1" x14ac:dyDescent="0.25">
      <c r="A307" s="11" t="s">
        <v>1011</v>
      </c>
      <c r="B307" s="11" t="s">
        <v>1015</v>
      </c>
    </row>
    <row r="308" spans="1:3" s="11" customFormat="1" x14ac:dyDescent="0.25">
      <c r="A308" s="11" t="s">
        <v>1011</v>
      </c>
      <c r="B308" s="11" t="s">
        <v>1016</v>
      </c>
    </row>
    <row r="309" spans="1:3" s="11" customFormat="1" x14ac:dyDescent="0.25">
      <c r="A309" s="11" t="s">
        <v>1011</v>
      </c>
      <c r="B309" s="11" t="s">
        <v>1017</v>
      </c>
    </row>
    <row r="310" spans="1:3" s="11" customFormat="1" x14ac:dyDescent="0.25">
      <c r="A310" s="11" t="s">
        <v>1011</v>
      </c>
      <c r="B310" s="11" t="s">
        <v>1018</v>
      </c>
    </row>
    <row r="311" spans="1:3" x14ac:dyDescent="0.25">
      <c r="A311" s="11" t="s">
        <v>1011</v>
      </c>
      <c r="B311" s="11" t="s">
        <v>1019</v>
      </c>
      <c r="C311" s="11"/>
    </row>
    <row r="312" spans="1:3" x14ac:dyDescent="0.25">
      <c r="A312" s="11" t="s">
        <v>1011</v>
      </c>
      <c r="B312" s="11" t="s">
        <v>1020</v>
      </c>
      <c r="C312" s="11"/>
    </row>
    <row r="313" spans="1:3" x14ac:dyDescent="0.25">
      <c r="A313" t="s">
        <v>1022</v>
      </c>
      <c r="B313" t="s">
        <v>1023</v>
      </c>
    </row>
    <row r="314" spans="1:3" x14ac:dyDescent="0.25">
      <c r="A314" t="s">
        <v>1022</v>
      </c>
      <c r="B314" t="s">
        <v>1024</v>
      </c>
    </row>
    <row r="315" spans="1:3" x14ac:dyDescent="0.25">
      <c r="A315" t="s">
        <v>1022</v>
      </c>
      <c r="B315" t="s">
        <v>1025</v>
      </c>
    </row>
    <row r="316" spans="1:3" x14ac:dyDescent="0.25">
      <c r="A316" t="s">
        <v>1022</v>
      </c>
      <c r="B316" t="s">
        <v>1026</v>
      </c>
    </row>
    <row r="317" spans="1:3" x14ac:dyDescent="0.25">
      <c r="A317" t="s">
        <v>1022</v>
      </c>
      <c r="B317" t="s">
        <v>1027</v>
      </c>
    </row>
    <row r="318" spans="1:3" x14ac:dyDescent="0.25">
      <c r="A318" t="s">
        <v>1022</v>
      </c>
      <c r="B318" t="s">
        <v>1028</v>
      </c>
    </row>
    <row r="319" spans="1:3" x14ac:dyDescent="0.25">
      <c r="A319" t="s">
        <v>1022</v>
      </c>
      <c r="B319" t="s">
        <v>1029</v>
      </c>
    </row>
    <row r="320" spans="1:3" x14ac:dyDescent="0.25">
      <c r="A320" t="s">
        <v>1022</v>
      </c>
      <c r="B320" t="s">
        <v>1030</v>
      </c>
    </row>
    <row r="321" spans="1:2" x14ac:dyDescent="0.25">
      <c r="A321" t="s">
        <v>1022</v>
      </c>
      <c r="B321" t="s">
        <v>1031</v>
      </c>
    </row>
    <row r="322" spans="1:2" x14ac:dyDescent="0.25">
      <c r="A322" t="s">
        <v>1022</v>
      </c>
      <c r="B322" t="s">
        <v>1032</v>
      </c>
    </row>
  </sheetData>
  <hyperlinks>
    <hyperlink ref="B8" r:id="rId1" display="http://pharmgkb.org/rsid/rs1799752?tabType=tabVip"/>
    <hyperlink ref="B9" r:id="rId2" display="http://pharmgkb.org/rsid/rs975833?tabType=tabVip"/>
    <hyperlink ref="B10" r:id="rId3" display="http://pharmgkb.org/rsid/rs1229984?tabType=tabVip"/>
    <hyperlink ref="B11" r:id="rId4" display="http://pharmgkb.org/rsid/rs2066702?tabType=tabVip"/>
    <hyperlink ref="B12" r:id="rId5" display="http://pharmgkb.org/rsid/rs698?tabType=tabVip"/>
    <hyperlink ref="B13" r:id="rId6" display="http://pharmgkb.org/rsid/rs1801252?tabType=tabVip"/>
    <hyperlink ref="B14" r:id="rId7" display="http://pharmgkb.org/rsid/rs1801253?tabType=tabVip"/>
    <hyperlink ref="B15" r:id="rId8" display="http://pharmgkb.org/rsid/rs1042713?tabType=tabVip"/>
    <hyperlink ref="B16" r:id="rId9" display="http://pharmgkb.org/rsid/rs1042714?tabType=tabVip"/>
    <hyperlink ref="B17" r:id="rId10" display="http://pharmgkb.org/rsid/rs1800888?tabType=tabVip"/>
    <hyperlink ref="B18" r:id="rId11" display="http://pharmgkb.org/rsid/rs2066853?tabType=tabVip"/>
    <hyperlink ref="B19" r:id="rId12" display="http://pharmgkb.org/rsid/rs6151031?tabType=tabVip"/>
    <hyperlink ref="B20" r:id="rId13" display="http://pharmgkb.org/rsid/rs72554629?tabType=tabVip"/>
    <hyperlink ref="B21" r:id="rId14" display="http://pharmgkb.org/variant/chr10:45869552?tabType=tabVip"/>
    <hyperlink ref="B22" r:id="rId15" display="http://pharmgkb.org/rsid/rs2115819?tabType=tabVip"/>
    <hyperlink ref="B39" r:id="rId16" display="http://pharmgkb.org/rsid/rs4680?tabType=tabVip"/>
  </hyperlinks>
  <pageMargins left="0.7" right="0.7" top="0.75" bottom="0.75" header="0.3" footer="0.3"/>
  <tableParts count="1">
    <tablePart r:id="rId1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0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13.140625" bestFit="1" customWidth="1"/>
    <col min="2" max="2" width="12.28515625" bestFit="1" customWidth="1"/>
  </cols>
  <sheetData>
    <row r="3" spans="1:2" x14ac:dyDescent="0.25">
      <c r="A3" s="6" t="s">
        <v>742</v>
      </c>
      <c r="B3" t="s">
        <v>1033</v>
      </c>
    </row>
    <row r="4" spans="1:2" x14ac:dyDescent="0.25">
      <c r="A4" s="7" t="s">
        <v>759</v>
      </c>
      <c r="B4" s="8">
        <v>6</v>
      </c>
    </row>
    <row r="5" spans="1:2" x14ac:dyDescent="0.25">
      <c r="A5" s="7" t="s">
        <v>761</v>
      </c>
      <c r="B5" s="8">
        <v>1</v>
      </c>
    </row>
    <row r="6" spans="1:2" x14ac:dyDescent="0.25">
      <c r="A6" s="7" t="s">
        <v>763</v>
      </c>
      <c r="B6" s="8">
        <v>1</v>
      </c>
    </row>
    <row r="7" spans="1:2" x14ac:dyDescent="0.25">
      <c r="A7" s="7" t="s">
        <v>767</v>
      </c>
      <c r="B7" s="8">
        <v>2</v>
      </c>
    </row>
    <row r="8" spans="1:2" x14ac:dyDescent="0.25">
      <c r="A8" s="7" t="s">
        <v>770</v>
      </c>
      <c r="B8" s="8">
        <v>1</v>
      </c>
    </row>
    <row r="9" spans="1:2" x14ac:dyDescent="0.25">
      <c r="A9" s="7" t="s">
        <v>772</v>
      </c>
      <c r="B9" s="8">
        <v>2</v>
      </c>
    </row>
    <row r="10" spans="1:2" x14ac:dyDescent="0.25">
      <c r="A10" s="7" t="s">
        <v>775</v>
      </c>
      <c r="B10" s="8">
        <v>3</v>
      </c>
    </row>
    <row r="11" spans="1:2" x14ac:dyDescent="0.25">
      <c r="A11" s="7" t="s">
        <v>779</v>
      </c>
      <c r="B11" s="8">
        <v>1</v>
      </c>
    </row>
    <row r="12" spans="1:2" x14ac:dyDescent="0.25">
      <c r="A12" s="7" t="s">
        <v>782</v>
      </c>
      <c r="B12" s="8">
        <v>2</v>
      </c>
    </row>
    <row r="13" spans="1:2" x14ac:dyDescent="0.25">
      <c r="A13" s="7" t="s">
        <v>785</v>
      </c>
      <c r="B13" s="8">
        <v>2</v>
      </c>
    </row>
    <row r="14" spans="1:2" x14ac:dyDescent="0.25">
      <c r="A14" s="7" t="s">
        <v>843</v>
      </c>
      <c r="B14" s="8">
        <v>16</v>
      </c>
    </row>
    <row r="15" spans="1:2" x14ac:dyDescent="0.25">
      <c r="A15" s="7" t="s">
        <v>788</v>
      </c>
      <c r="B15" s="8">
        <v>4</v>
      </c>
    </row>
    <row r="16" spans="1:2" x14ac:dyDescent="0.25">
      <c r="A16" s="7" t="s">
        <v>790</v>
      </c>
      <c r="B16" s="8">
        <v>20</v>
      </c>
    </row>
    <row r="17" spans="1:2" x14ac:dyDescent="0.25">
      <c r="A17" s="7" t="s">
        <v>111</v>
      </c>
      <c r="B17" s="8">
        <v>10</v>
      </c>
    </row>
    <row r="18" spans="1:2" x14ac:dyDescent="0.25">
      <c r="A18" s="7" t="s">
        <v>157</v>
      </c>
      <c r="B18" s="8">
        <v>36</v>
      </c>
    </row>
    <row r="19" spans="1:2" x14ac:dyDescent="0.25">
      <c r="A19" s="7" t="s">
        <v>181</v>
      </c>
      <c r="B19" s="8">
        <v>37</v>
      </c>
    </row>
    <row r="20" spans="1:2" x14ac:dyDescent="0.25">
      <c r="A20" s="7" t="s">
        <v>238</v>
      </c>
      <c r="B20" s="8">
        <v>20</v>
      </c>
    </row>
    <row r="21" spans="1:2" x14ac:dyDescent="0.25">
      <c r="A21" s="7" t="s">
        <v>905</v>
      </c>
      <c r="B21" s="8">
        <v>1</v>
      </c>
    </row>
    <row r="22" spans="1:2" x14ac:dyDescent="0.25">
      <c r="A22" s="7" t="s">
        <v>394</v>
      </c>
      <c r="B22" s="8">
        <v>3</v>
      </c>
    </row>
    <row r="23" spans="1:2" x14ac:dyDescent="0.25">
      <c r="A23" s="7" t="s">
        <v>413</v>
      </c>
      <c r="B23" s="8">
        <v>14</v>
      </c>
    </row>
    <row r="24" spans="1:2" x14ac:dyDescent="0.25">
      <c r="A24" s="7" t="s">
        <v>922</v>
      </c>
      <c r="B24" s="8">
        <v>4</v>
      </c>
    </row>
    <row r="25" spans="1:2" x14ac:dyDescent="0.25">
      <c r="A25" s="7" t="s">
        <v>927</v>
      </c>
      <c r="B25" s="8">
        <v>1</v>
      </c>
    </row>
    <row r="26" spans="1:2" x14ac:dyDescent="0.25">
      <c r="A26" s="7" t="s">
        <v>445</v>
      </c>
      <c r="B26" s="8">
        <v>2</v>
      </c>
    </row>
    <row r="27" spans="1:2" x14ac:dyDescent="0.25">
      <c r="A27" s="7" t="s">
        <v>930</v>
      </c>
      <c r="B27" s="8">
        <v>11</v>
      </c>
    </row>
    <row r="28" spans="1:2" x14ac:dyDescent="0.25">
      <c r="A28" s="7" t="s">
        <v>942</v>
      </c>
      <c r="B28" s="8">
        <v>5</v>
      </c>
    </row>
    <row r="29" spans="1:2" x14ac:dyDescent="0.25">
      <c r="A29" s="7" t="s">
        <v>948</v>
      </c>
      <c r="B29" s="8">
        <v>1</v>
      </c>
    </row>
    <row r="30" spans="1:2" x14ac:dyDescent="0.25">
      <c r="A30" s="7" t="s">
        <v>950</v>
      </c>
      <c r="B30" s="8">
        <v>2</v>
      </c>
    </row>
    <row r="31" spans="1:2" x14ac:dyDescent="0.25">
      <c r="A31" s="7" t="s">
        <v>953</v>
      </c>
      <c r="B31" s="8">
        <v>2</v>
      </c>
    </row>
    <row r="32" spans="1:2" x14ac:dyDescent="0.25">
      <c r="A32" s="7" t="s">
        <v>958</v>
      </c>
      <c r="B32" s="8">
        <v>1</v>
      </c>
    </row>
    <row r="33" spans="1:2" x14ac:dyDescent="0.25">
      <c r="A33" s="7" t="s">
        <v>959</v>
      </c>
      <c r="B33" s="8">
        <v>2</v>
      </c>
    </row>
    <row r="34" spans="1:2" x14ac:dyDescent="0.25">
      <c r="A34" s="7" t="s">
        <v>962</v>
      </c>
      <c r="B34" s="8">
        <v>4</v>
      </c>
    </row>
    <row r="35" spans="1:2" x14ac:dyDescent="0.25">
      <c r="A35" s="7" t="s">
        <v>969</v>
      </c>
      <c r="B35" s="8">
        <v>2</v>
      </c>
    </row>
    <row r="36" spans="1:2" x14ac:dyDescent="0.25">
      <c r="A36" s="7" t="s">
        <v>970</v>
      </c>
      <c r="B36" s="8">
        <v>3</v>
      </c>
    </row>
    <row r="37" spans="1:2" x14ac:dyDescent="0.25">
      <c r="A37" s="7" t="s">
        <v>974</v>
      </c>
      <c r="B37" s="8">
        <v>3</v>
      </c>
    </row>
    <row r="38" spans="1:2" x14ac:dyDescent="0.25">
      <c r="A38" s="7" t="s">
        <v>978</v>
      </c>
      <c r="B38" s="8">
        <v>5</v>
      </c>
    </row>
    <row r="39" spans="1:2" x14ac:dyDescent="0.25">
      <c r="A39" s="7" t="s">
        <v>610</v>
      </c>
      <c r="B39" s="8">
        <v>25</v>
      </c>
    </row>
    <row r="40" spans="1:2" x14ac:dyDescent="0.25">
      <c r="A40" s="7" t="s">
        <v>678</v>
      </c>
      <c r="B40" s="8">
        <v>4</v>
      </c>
    </row>
    <row r="41" spans="1:2" x14ac:dyDescent="0.25">
      <c r="A41" s="7" t="s">
        <v>1003</v>
      </c>
      <c r="B41" s="8">
        <v>2</v>
      </c>
    </row>
    <row r="42" spans="1:2" x14ac:dyDescent="0.25">
      <c r="A42" s="7" t="s">
        <v>705</v>
      </c>
      <c r="B42" s="8">
        <v>9</v>
      </c>
    </row>
    <row r="43" spans="1:2" x14ac:dyDescent="0.25">
      <c r="A43" s="7" t="s">
        <v>1011</v>
      </c>
      <c r="B43" s="8">
        <v>9</v>
      </c>
    </row>
    <row r="44" spans="1:2" x14ac:dyDescent="0.25">
      <c r="A44" s="7" t="s">
        <v>1022</v>
      </c>
      <c r="B44" s="8">
        <v>10</v>
      </c>
    </row>
    <row r="45" spans="1:2" x14ac:dyDescent="0.25">
      <c r="A45" s="7" t="s">
        <v>285</v>
      </c>
      <c r="B45" s="8">
        <v>10</v>
      </c>
    </row>
    <row r="46" spans="1:2" x14ac:dyDescent="0.25">
      <c r="A46" s="7" t="s">
        <v>384</v>
      </c>
      <c r="B46" s="8">
        <v>12</v>
      </c>
    </row>
    <row r="47" spans="1:2" x14ac:dyDescent="0.25">
      <c r="A47" s="7" t="s">
        <v>1038</v>
      </c>
      <c r="B47" s="8">
        <v>6</v>
      </c>
    </row>
    <row r="48" spans="1:2" x14ac:dyDescent="0.25">
      <c r="A48" s="7" t="s">
        <v>455</v>
      </c>
      <c r="B48" s="8">
        <v>1</v>
      </c>
    </row>
    <row r="49" spans="1:2" x14ac:dyDescent="0.25">
      <c r="A49" s="7" t="s">
        <v>664</v>
      </c>
      <c r="B49" s="8">
        <v>3</v>
      </c>
    </row>
    <row r="50" spans="1:2" x14ac:dyDescent="0.25">
      <c r="A50" s="7" t="s">
        <v>743</v>
      </c>
      <c r="B50" s="8">
        <v>321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opLeftCell="A60" workbookViewId="0">
      <selection activeCell="C62" sqref="C62"/>
    </sheetView>
  </sheetViews>
  <sheetFormatPr baseColWidth="10" defaultColWidth="9.140625" defaultRowHeight="15" x14ac:dyDescent="0.25"/>
  <cols>
    <col min="1" max="1" width="35.140625" customWidth="1"/>
    <col min="2" max="2" width="30.140625" customWidth="1"/>
    <col min="3" max="3" width="37.140625" customWidth="1"/>
    <col min="4" max="4" width="66.140625" customWidth="1"/>
    <col min="5" max="5" width="21.5703125" customWidth="1"/>
  </cols>
  <sheetData>
    <row r="1" spans="1:5" x14ac:dyDescent="0.25">
      <c r="A1" t="s">
        <v>1060</v>
      </c>
      <c r="B1" t="s">
        <v>1061</v>
      </c>
      <c r="C1" t="s">
        <v>1062</v>
      </c>
      <c r="D1" t="s">
        <v>1063</v>
      </c>
      <c r="E1" t="s">
        <v>1064</v>
      </c>
    </row>
    <row r="2" spans="1:5" x14ac:dyDescent="0.25">
      <c r="A2" t="s">
        <v>1065</v>
      </c>
      <c r="B2" t="s">
        <v>1066</v>
      </c>
      <c r="C2" t="s">
        <v>285</v>
      </c>
      <c r="D2" t="s">
        <v>1067</v>
      </c>
      <c r="E2" t="s">
        <v>1068</v>
      </c>
    </row>
    <row r="3" spans="1:5" x14ac:dyDescent="0.25">
      <c r="A3" t="s">
        <v>1069</v>
      </c>
      <c r="B3" t="s">
        <v>1070</v>
      </c>
      <c r="C3" t="s">
        <v>1071</v>
      </c>
      <c r="D3" t="s">
        <v>1072</v>
      </c>
      <c r="E3" t="s">
        <v>1068</v>
      </c>
    </row>
    <row r="4" spans="1:5" x14ac:dyDescent="0.25">
      <c r="A4" t="s">
        <v>1073</v>
      </c>
      <c r="B4" t="s">
        <v>1066</v>
      </c>
      <c r="C4" t="s">
        <v>285</v>
      </c>
      <c r="D4" t="s">
        <v>1074</v>
      </c>
      <c r="E4" t="s">
        <v>1068</v>
      </c>
    </row>
    <row r="5" spans="1:5" x14ac:dyDescent="0.25">
      <c r="A5" t="s">
        <v>1075</v>
      </c>
      <c r="B5" t="s">
        <v>1076</v>
      </c>
      <c r="C5" t="s">
        <v>1077</v>
      </c>
      <c r="D5" t="s">
        <v>1078</v>
      </c>
      <c r="E5" t="s">
        <v>1068</v>
      </c>
    </row>
    <row r="6" spans="1:5" x14ac:dyDescent="0.25">
      <c r="A6" t="s">
        <v>1079</v>
      </c>
      <c r="B6" t="s">
        <v>1080</v>
      </c>
      <c r="C6" t="s">
        <v>678</v>
      </c>
      <c r="D6" t="s">
        <v>1081</v>
      </c>
      <c r="E6" t="s">
        <v>1068</v>
      </c>
    </row>
    <row r="7" spans="1:5" x14ac:dyDescent="0.25">
      <c r="A7" t="s">
        <v>1082</v>
      </c>
      <c r="B7" t="s">
        <v>1083</v>
      </c>
      <c r="C7" t="s">
        <v>1084</v>
      </c>
      <c r="D7" t="s">
        <v>1067</v>
      </c>
      <c r="E7" t="s">
        <v>1068</v>
      </c>
    </row>
    <row r="8" spans="1:5" x14ac:dyDescent="0.25">
      <c r="A8" t="s">
        <v>1085</v>
      </c>
      <c r="B8" t="s">
        <v>1070</v>
      </c>
      <c r="C8" t="s">
        <v>1086</v>
      </c>
      <c r="D8" t="s">
        <v>1087</v>
      </c>
      <c r="E8" t="s">
        <v>1068</v>
      </c>
    </row>
    <row r="9" spans="1:5" x14ac:dyDescent="0.25">
      <c r="A9" t="s">
        <v>1088</v>
      </c>
      <c r="B9" t="s">
        <v>1070</v>
      </c>
      <c r="C9" t="s">
        <v>1089</v>
      </c>
      <c r="D9" t="s">
        <v>1090</v>
      </c>
      <c r="E9" t="s">
        <v>1068</v>
      </c>
    </row>
    <row r="10" spans="1:5" x14ac:dyDescent="0.25">
      <c r="A10" t="s">
        <v>1091</v>
      </c>
      <c r="B10" t="s">
        <v>1070</v>
      </c>
      <c r="C10" t="s">
        <v>1092</v>
      </c>
      <c r="D10" t="s">
        <v>1093</v>
      </c>
      <c r="E10" t="s">
        <v>1068</v>
      </c>
    </row>
    <row r="11" spans="1:5" x14ac:dyDescent="0.25">
      <c r="A11" t="s">
        <v>1094</v>
      </c>
      <c r="B11" t="s">
        <v>1095</v>
      </c>
      <c r="C11" t="s">
        <v>1036</v>
      </c>
      <c r="D11" t="s">
        <v>1096</v>
      </c>
      <c r="E11" t="s">
        <v>1068</v>
      </c>
    </row>
    <row r="12" spans="1:5" x14ac:dyDescent="0.25">
      <c r="A12" t="s">
        <v>1097</v>
      </c>
      <c r="B12" t="s">
        <v>1098</v>
      </c>
      <c r="C12" t="s">
        <v>238</v>
      </c>
      <c r="D12" t="s">
        <v>1099</v>
      </c>
      <c r="E12" t="s">
        <v>1068</v>
      </c>
    </row>
    <row r="13" spans="1:5" x14ac:dyDescent="0.25">
      <c r="A13" t="s">
        <v>1100</v>
      </c>
      <c r="B13" t="s">
        <v>1101</v>
      </c>
      <c r="C13" t="s">
        <v>285</v>
      </c>
      <c r="D13" t="s">
        <v>1102</v>
      </c>
      <c r="E13" t="s">
        <v>1068</v>
      </c>
    </row>
    <row r="14" spans="1:5" x14ac:dyDescent="0.25">
      <c r="A14" t="s">
        <v>1103</v>
      </c>
      <c r="B14" t="s">
        <v>1104</v>
      </c>
      <c r="C14" t="s">
        <v>238</v>
      </c>
      <c r="D14" t="s">
        <v>1105</v>
      </c>
      <c r="E14" t="s">
        <v>1068</v>
      </c>
    </row>
    <row r="15" spans="1:5" x14ac:dyDescent="0.25">
      <c r="A15" t="s">
        <v>1106</v>
      </c>
      <c r="B15" t="s">
        <v>1070</v>
      </c>
      <c r="C15" t="s">
        <v>1059</v>
      </c>
      <c r="D15" t="s">
        <v>1107</v>
      </c>
      <c r="E15" t="s">
        <v>1068</v>
      </c>
    </row>
    <row r="16" spans="1:5" x14ac:dyDescent="0.25">
      <c r="A16" t="s">
        <v>1106</v>
      </c>
      <c r="B16" t="s">
        <v>1070</v>
      </c>
      <c r="C16" t="s">
        <v>1108</v>
      </c>
      <c r="D16" t="s">
        <v>1109</v>
      </c>
      <c r="E16" t="s">
        <v>1068</v>
      </c>
    </row>
    <row r="17" spans="1:5" x14ac:dyDescent="0.25">
      <c r="A17" t="s">
        <v>1110</v>
      </c>
      <c r="B17" t="s">
        <v>1111</v>
      </c>
      <c r="C17" t="s">
        <v>285</v>
      </c>
      <c r="D17" t="s">
        <v>1112</v>
      </c>
      <c r="E17" t="s">
        <v>1068</v>
      </c>
    </row>
    <row r="18" spans="1:5" x14ac:dyDescent="0.25">
      <c r="A18" t="s">
        <v>1113</v>
      </c>
      <c r="B18" t="s">
        <v>1066</v>
      </c>
      <c r="C18" t="s">
        <v>285</v>
      </c>
      <c r="D18" t="s">
        <v>1114</v>
      </c>
      <c r="E18" t="s">
        <v>1068</v>
      </c>
    </row>
    <row r="19" spans="1:5" x14ac:dyDescent="0.25">
      <c r="A19" t="s">
        <v>1115</v>
      </c>
      <c r="B19" t="s">
        <v>1116</v>
      </c>
      <c r="C19" t="s">
        <v>1038</v>
      </c>
      <c r="D19" t="s">
        <v>1114</v>
      </c>
      <c r="E19" t="s">
        <v>1068</v>
      </c>
    </row>
    <row r="20" spans="1:5" x14ac:dyDescent="0.25">
      <c r="A20" t="s">
        <v>1117</v>
      </c>
      <c r="B20" t="s">
        <v>1066</v>
      </c>
      <c r="C20" t="s">
        <v>181</v>
      </c>
      <c r="D20" t="s">
        <v>1118</v>
      </c>
      <c r="E20" t="s">
        <v>1068</v>
      </c>
    </row>
    <row r="21" spans="1:5" x14ac:dyDescent="0.25">
      <c r="A21" t="s">
        <v>1117</v>
      </c>
      <c r="B21" t="s">
        <v>1066</v>
      </c>
      <c r="C21" t="s">
        <v>285</v>
      </c>
      <c r="D21" t="s">
        <v>1112</v>
      </c>
      <c r="E21" t="s">
        <v>1068</v>
      </c>
    </row>
    <row r="22" spans="1:5" x14ac:dyDescent="0.25">
      <c r="A22" t="s">
        <v>1119</v>
      </c>
      <c r="B22" t="s">
        <v>1095</v>
      </c>
      <c r="C22" t="s">
        <v>181</v>
      </c>
      <c r="D22" t="s">
        <v>1120</v>
      </c>
      <c r="E22" t="s">
        <v>1068</v>
      </c>
    </row>
    <row r="23" spans="1:5" x14ac:dyDescent="0.25">
      <c r="A23" t="s">
        <v>1121</v>
      </c>
      <c r="B23" t="s">
        <v>1122</v>
      </c>
      <c r="C23" t="s">
        <v>1123</v>
      </c>
      <c r="D23" t="s">
        <v>1114</v>
      </c>
      <c r="E23" t="s">
        <v>1068</v>
      </c>
    </row>
    <row r="24" spans="1:5" x14ac:dyDescent="0.25">
      <c r="A24" t="s">
        <v>1124</v>
      </c>
      <c r="B24" t="s">
        <v>1066</v>
      </c>
      <c r="C24" t="s">
        <v>285</v>
      </c>
      <c r="D24" t="s">
        <v>1112</v>
      </c>
      <c r="E24" t="s">
        <v>1068</v>
      </c>
    </row>
    <row r="25" spans="1:5" x14ac:dyDescent="0.25">
      <c r="A25" t="s">
        <v>1125</v>
      </c>
      <c r="B25" t="s">
        <v>1101</v>
      </c>
      <c r="C25" t="s">
        <v>181</v>
      </c>
      <c r="D25" t="s">
        <v>1126</v>
      </c>
      <c r="E25" t="s">
        <v>1068</v>
      </c>
    </row>
    <row r="26" spans="1:5" x14ac:dyDescent="0.25">
      <c r="A26" t="s">
        <v>1127</v>
      </c>
      <c r="B26" t="s">
        <v>1066</v>
      </c>
      <c r="C26" t="s">
        <v>285</v>
      </c>
      <c r="D26" t="s">
        <v>1102</v>
      </c>
      <c r="E26" t="s">
        <v>1068</v>
      </c>
    </row>
    <row r="27" spans="1:5" x14ac:dyDescent="0.25">
      <c r="A27" t="s">
        <v>1128</v>
      </c>
      <c r="B27" t="s">
        <v>1104</v>
      </c>
      <c r="C27" t="s">
        <v>285</v>
      </c>
      <c r="D27" t="s">
        <v>1129</v>
      </c>
      <c r="E27" t="s">
        <v>1068</v>
      </c>
    </row>
    <row r="28" spans="1:5" x14ac:dyDescent="0.25">
      <c r="A28" t="s">
        <v>1130</v>
      </c>
      <c r="B28" t="s">
        <v>1070</v>
      </c>
      <c r="C28" t="s">
        <v>1131</v>
      </c>
      <c r="D28" t="s">
        <v>1132</v>
      </c>
      <c r="E28" t="s">
        <v>1068</v>
      </c>
    </row>
    <row r="29" spans="1:5" x14ac:dyDescent="0.25">
      <c r="A29" t="s">
        <v>1133</v>
      </c>
      <c r="B29" t="s">
        <v>1111</v>
      </c>
      <c r="C29" t="s">
        <v>1038</v>
      </c>
      <c r="D29" t="s">
        <v>1134</v>
      </c>
      <c r="E29" t="s">
        <v>1068</v>
      </c>
    </row>
    <row r="30" spans="1:5" x14ac:dyDescent="0.25">
      <c r="A30" t="s">
        <v>1135</v>
      </c>
      <c r="B30" t="s">
        <v>1070</v>
      </c>
      <c r="C30" t="s">
        <v>1089</v>
      </c>
      <c r="D30" t="s">
        <v>1136</v>
      </c>
      <c r="E30" t="s">
        <v>1068</v>
      </c>
    </row>
    <row r="31" spans="1:5" x14ac:dyDescent="0.25">
      <c r="A31" t="s">
        <v>1137</v>
      </c>
      <c r="B31" t="s">
        <v>1066</v>
      </c>
      <c r="C31" t="s">
        <v>285</v>
      </c>
      <c r="D31" t="s">
        <v>1112</v>
      </c>
      <c r="E31" t="s">
        <v>1068</v>
      </c>
    </row>
    <row r="32" spans="1:5" x14ac:dyDescent="0.25">
      <c r="A32" t="s">
        <v>1138</v>
      </c>
      <c r="B32" t="s">
        <v>1139</v>
      </c>
      <c r="C32" t="s">
        <v>285</v>
      </c>
      <c r="D32" t="s">
        <v>1067</v>
      </c>
      <c r="E32" t="s">
        <v>1068</v>
      </c>
    </row>
    <row r="33" spans="1:5" x14ac:dyDescent="0.25">
      <c r="A33" t="s">
        <v>1140</v>
      </c>
      <c r="B33" t="s">
        <v>1095</v>
      </c>
      <c r="C33" t="s">
        <v>285</v>
      </c>
      <c r="D33" t="s">
        <v>1141</v>
      </c>
      <c r="E33" t="s">
        <v>1068</v>
      </c>
    </row>
    <row r="34" spans="1:5" x14ac:dyDescent="0.25">
      <c r="A34" t="s">
        <v>1142</v>
      </c>
      <c r="B34" t="s">
        <v>1066</v>
      </c>
      <c r="C34" t="s">
        <v>181</v>
      </c>
      <c r="D34" t="s">
        <v>1102</v>
      </c>
      <c r="E34" t="s">
        <v>1068</v>
      </c>
    </row>
    <row r="35" spans="1:5" x14ac:dyDescent="0.25">
      <c r="A35" t="s">
        <v>1143</v>
      </c>
      <c r="B35" t="s">
        <v>1066</v>
      </c>
      <c r="C35" t="s">
        <v>285</v>
      </c>
      <c r="D35" t="s">
        <v>1114</v>
      </c>
      <c r="E35" t="s">
        <v>1068</v>
      </c>
    </row>
    <row r="36" spans="1:5" x14ac:dyDescent="0.25">
      <c r="A36" t="s">
        <v>1144</v>
      </c>
      <c r="B36" t="s">
        <v>1145</v>
      </c>
      <c r="C36" t="s">
        <v>181</v>
      </c>
      <c r="D36" t="s">
        <v>1146</v>
      </c>
      <c r="E36" t="s">
        <v>1068</v>
      </c>
    </row>
    <row r="37" spans="1:5" x14ac:dyDescent="0.25">
      <c r="A37" t="s">
        <v>1147</v>
      </c>
      <c r="B37" t="s">
        <v>1070</v>
      </c>
      <c r="C37" t="s">
        <v>1059</v>
      </c>
      <c r="D37" t="s">
        <v>1067</v>
      </c>
      <c r="E37" t="s">
        <v>1068</v>
      </c>
    </row>
    <row r="38" spans="1:5" x14ac:dyDescent="0.25">
      <c r="A38" t="s">
        <v>1148</v>
      </c>
      <c r="B38" t="s">
        <v>1149</v>
      </c>
      <c r="C38" t="s">
        <v>181</v>
      </c>
      <c r="D38" t="s">
        <v>1102</v>
      </c>
      <c r="E38" t="s">
        <v>1068</v>
      </c>
    </row>
    <row r="39" spans="1:5" x14ac:dyDescent="0.25">
      <c r="A39" t="s">
        <v>1150</v>
      </c>
      <c r="B39" t="s">
        <v>1111</v>
      </c>
      <c r="C39" t="s">
        <v>1092</v>
      </c>
      <c r="D39" t="s">
        <v>1151</v>
      </c>
      <c r="E39" t="s">
        <v>1068</v>
      </c>
    </row>
    <row r="40" spans="1:5" x14ac:dyDescent="0.25">
      <c r="A40" t="s">
        <v>1152</v>
      </c>
      <c r="B40" t="s">
        <v>1066</v>
      </c>
      <c r="C40" t="s">
        <v>285</v>
      </c>
      <c r="D40" t="s">
        <v>1102</v>
      </c>
      <c r="E40" t="s">
        <v>1068</v>
      </c>
    </row>
    <row r="41" spans="1:5" x14ac:dyDescent="0.25">
      <c r="A41" t="s">
        <v>1153</v>
      </c>
      <c r="B41" t="s">
        <v>1066</v>
      </c>
      <c r="C41" t="s">
        <v>285</v>
      </c>
      <c r="D41" t="s">
        <v>1154</v>
      </c>
      <c r="E41" t="s">
        <v>1068</v>
      </c>
    </row>
    <row r="42" spans="1:5" x14ac:dyDescent="0.25">
      <c r="A42" t="s">
        <v>1155</v>
      </c>
      <c r="B42" t="s">
        <v>1080</v>
      </c>
      <c r="C42" t="s">
        <v>238</v>
      </c>
      <c r="D42" t="s">
        <v>1099</v>
      </c>
      <c r="E42" t="s">
        <v>1068</v>
      </c>
    </row>
    <row r="43" spans="1:5" x14ac:dyDescent="0.25">
      <c r="A43" t="s">
        <v>1156</v>
      </c>
      <c r="B43" t="s">
        <v>1066</v>
      </c>
      <c r="C43" t="s">
        <v>238</v>
      </c>
      <c r="D43" t="s">
        <v>1112</v>
      </c>
      <c r="E43" t="s">
        <v>1068</v>
      </c>
    </row>
    <row r="44" spans="1:5" x14ac:dyDescent="0.25">
      <c r="A44" t="s">
        <v>1156</v>
      </c>
      <c r="B44" t="s">
        <v>1066</v>
      </c>
      <c r="C44" t="s">
        <v>181</v>
      </c>
      <c r="D44" t="s">
        <v>1112</v>
      </c>
      <c r="E44" t="s">
        <v>1068</v>
      </c>
    </row>
    <row r="45" spans="1:5" x14ac:dyDescent="0.25">
      <c r="A45" t="s">
        <v>1156</v>
      </c>
      <c r="B45" t="s">
        <v>1066</v>
      </c>
      <c r="C45" t="s">
        <v>285</v>
      </c>
      <c r="D45" t="s">
        <v>1112</v>
      </c>
      <c r="E45" t="s">
        <v>1068</v>
      </c>
    </row>
    <row r="46" spans="1:5" x14ac:dyDescent="0.25">
      <c r="A46" t="s">
        <v>1157</v>
      </c>
      <c r="B46" t="s">
        <v>1070</v>
      </c>
      <c r="C46" t="s">
        <v>1158</v>
      </c>
      <c r="D46" t="s">
        <v>1159</v>
      </c>
      <c r="E46" t="s">
        <v>1068</v>
      </c>
    </row>
    <row r="47" spans="1:5" x14ac:dyDescent="0.25">
      <c r="A47" t="s">
        <v>1160</v>
      </c>
      <c r="B47" t="s">
        <v>1095</v>
      </c>
      <c r="C47" t="s">
        <v>285</v>
      </c>
      <c r="D47" t="s">
        <v>1161</v>
      </c>
      <c r="E47" t="s">
        <v>1068</v>
      </c>
    </row>
    <row r="48" spans="1:5" x14ac:dyDescent="0.25">
      <c r="A48" t="s">
        <v>1162</v>
      </c>
      <c r="B48" t="s">
        <v>1070</v>
      </c>
      <c r="C48" t="s">
        <v>285</v>
      </c>
      <c r="D48" t="s">
        <v>1112</v>
      </c>
      <c r="E48" t="s">
        <v>1068</v>
      </c>
    </row>
    <row r="49" spans="1:5" x14ac:dyDescent="0.25">
      <c r="A49" t="s">
        <v>1163</v>
      </c>
      <c r="B49" t="s">
        <v>1066</v>
      </c>
      <c r="C49" t="s">
        <v>285</v>
      </c>
      <c r="D49" t="s">
        <v>1164</v>
      </c>
      <c r="E49" t="s">
        <v>1068</v>
      </c>
    </row>
    <row r="50" spans="1:5" x14ac:dyDescent="0.25">
      <c r="A50" t="s">
        <v>1165</v>
      </c>
      <c r="B50" t="s">
        <v>1070</v>
      </c>
      <c r="C50" t="s">
        <v>1166</v>
      </c>
      <c r="D50" t="s">
        <v>1167</v>
      </c>
      <c r="E50" t="s">
        <v>1068</v>
      </c>
    </row>
    <row r="51" spans="1:5" x14ac:dyDescent="0.25">
      <c r="A51" t="s">
        <v>1165</v>
      </c>
      <c r="B51" t="s">
        <v>1070</v>
      </c>
      <c r="C51" t="s">
        <v>1089</v>
      </c>
      <c r="D51" t="s">
        <v>1168</v>
      </c>
      <c r="E51" t="s">
        <v>1068</v>
      </c>
    </row>
    <row r="52" spans="1:5" x14ac:dyDescent="0.25">
      <c r="A52" t="s">
        <v>1165</v>
      </c>
      <c r="B52" t="s">
        <v>1070</v>
      </c>
      <c r="C52" t="s">
        <v>1169</v>
      </c>
      <c r="D52" t="s">
        <v>1170</v>
      </c>
      <c r="E52" t="s">
        <v>1068</v>
      </c>
    </row>
    <row r="53" spans="1:5" x14ac:dyDescent="0.25">
      <c r="A53" t="s">
        <v>1165</v>
      </c>
      <c r="B53" t="s">
        <v>1070</v>
      </c>
      <c r="C53" t="s">
        <v>1171</v>
      </c>
      <c r="D53" t="s">
        <v>1172</v>
      </c>
      <c r="E53" t="s">
        <v>1068</v>
      </c>
    </row>
    <row r="54" spans="1:5" x14ac:dyDescent="0.25">
      <c r="A54" t="s">
        <v>1173</v>
      </c>
      <c r="B54" t="s">
        <v>1066</v>
      </c>
      <c r="C54" t="s">
        <v>285</v>
      </c>
      <c r="D54" t="s">
        <v>1112</v>
      </c>
      <c r="E54" t="s">
        <v>1068</v>
      </c>
    </row>
    <row r="55" spans="1:5" x14ac:dyDescent="0.25">
      <c r="A55" t="s">
        <v>1174</v>
      </c>
      <c r="B55" t="s">
        <v>1070</v>
      </c>
      <c r="C55" t="s">
        <v>705</v>
      </c>
      <c r="D55" t="s">
        <v>1175</v>
      </c>
      <c r="E55" t="s">
        <v>1068</v>
      </c>
    </row>
    <row r="56" spans="1:5" x14ac:dyDescent="0.25">
      <c r="A56" t="s">
        <v>1176</v>
      </c>
      <c r="B56" t="s">
        <v>1101</v>
      </c>
      <c r="C56" t="s">
        <v>1177</v>
      </c>
      <c r="D56" t="s">
        <v>1067</v>
      </c>
      <c r="E56" t="s">
        <v>1068</v>
      </c>
    </row>
    <row r="57" spans="1:5" x14ac:dyDescent="0.25">
      <c r="A57" t="s">
        <v>1178</v>
      </c>
      <c r="B57" t="s">
        <v>1070</v>
      </c>
      <c r="C57" t="s">
        <v>1179</v>
      </c>
      <c r="D57" t="s">
        <v>1180</v>
      </c>
      <c r="E57" t="s">
        <v>1068</v>
      </c>
    </row>
    <row r="58" spans="1:5" x14ac:dyDescent="0.25">
      <c r="A58" t="s">
        <v>1181</v>
      </c>
      <c r="B58" t="s">
        <v>1182</v>
      </c>
      <c r="C58" t="s">
        <v>1183</v>
      </c>
      <c r="D58" t="s">
        <v>1184</v>
      </c>
      <c r="E58" t="s">
        <v>1068</v>
      </c>
    </row>
    <row r="59" spans="1:5" x14ac:dyDescent="0.25">
      <c r="A59" t="s">
        <v>1185</v>
      </c>
      <c r="B59" t="s">
        <v>1083</v>
      </c>
      <c r="C59" t="s">
        <v>1186</v>
      </c>
      <c r="D59" t="s">
        <v>1187</v>
      </c>
      <c r="E59" t="s">
        <v>1068</v>
      </c>
    </row>
    <row r="60" spans="1:5" x14ac:dyDescent="0.25">
      <c r="A60" t="s">
        <v>1188</v>
      </c>
      <c r="B60" t="s">
        <v>1070</v>
      </c>
      <c r="C60" t="s">
        <v>678</v>
      </c>
      <c r="D60" t="s">
        <v>1189</v>
      </c>
      <c r="E60" t="s">
        <v>1068</v>
      </c>
    </row>
    <row r="61" spans="1:5" x14ac:dyDescent="0.25">
      <c r="A61" t="s">
        <v>1190</v>
      </c>
      <c r="B61" t="s">
        <v>1101</v>
      </c>
      <c r="C61" t="s">
        <v>285</v>
      </c>
      <c r="D61" t="s">
        <v>1191</v>
      </c>
      <c r="E61" t="s">
        <v>1068</v>
      </c>
    </row>
    <row r="62" spans="1:5" x14ac:dyDescent="0.25">
      <c r="A62" t="s">
        <v>1192</v>
      </c>
      <c r="B62" t="s">
        <v>1098</v>
      </c>
      <c r="C62" t="s">
        <v>1193</v>
      </c>
      <c r="D62" t="s">
        <v>1194</v>
      </c>
      <c r="E62" t="s">
        <v>1068</v>
      </c>
    </row>
    <row r="63" spans="1:5" x14ac:dyDescent="0.25">
      <c r="A63" t="s">
        <v>1195</v>
      </c>
      <c r="B63" t="s">
        <v>1066</v>
      </c>
      <c r="C63" t="s">
        <v>181</v>
      </c>
      <c r="D63" t="s">
        <v>1112</v>
      </c>
      <c r="E63" t="s">
        <v>1068</v>
      </c>
    </row>
    <row r="64" spans="1:5" x14ac:dyDescent="0.25">
      <c r="A64" t="s">
        <v>1195</v>
      </c>
      <c r="B64" t="s">
        <v>1066</v>
      </c>
      <c r="C64" t="s">
        <v>285</v>
      </c>
      <c r="D64" t="s">
        <v>1112</v>
      </c>
      <c r="E64" t="s">
        <v>1068</v>
      </c>
    </row>
    <row r="65" spans="1:5" x14ac:dyDescent="0.25">
      <c r="A65" t="s">
        <v>1196</v>
      </c>
      <c r="B65" t="s">
        <v>1066</v>
      </c>
      <c r="C65" t="s">
        <v>285</v>
      </c>
      <c r="D65" t="s">
        <v>1112</v>
      </c>
      <c r="E65" t="s">
        <v>1068</v>
      </c>
    </row>
    <row r="66" spans="1:5" x14ac:dyDescent="0.25">
      <c r="A66" t="s">
        <v>1197</v>
      </c>
      <c r="B66" t="s">
        <v>1083</v>
      </c>
      <c r="C66" t="s">
        <v>181</v>
      </c>
      <c r="D66" t="s">
        <v>1102</v>
      </c>
      <c r="E66" t="s">
        <v>1068</v>
      </c>
    </row>
    <row r="67" spans="1:5" x14ac:dyDescent="0.25">
      <c r="A67" t="s">
        <v>1198</v>
      </c>
      <c r="B67" t="s">
        <v>1070</v>
      </c>
      <c r="C67" t="s">
        <v>1089</v>
      </c>
      <c r="D67" t="s">
        <v>1159</v>
      </c>
      <c r="E67" t="s">
        <v>1068</v>
      </c>
    </row>
    <row r="68" spans="1:5" x14ac:dyDescent="0.25">
      <c r="A68" t="s">
        <v>1198</v>
      </c>
      <c r="B68" t="s">
        <v>1070</v>
      </c>
      <c r="C68" t="s">
        <v>705</v>
      </c>
      <c r="D68" t="s">
        <v>1199</v>
      </c>
      <c r="E68" t="s">
        <v>1068</v>
      </c>
    </row>
    <row r="69" spans="1:5" x14ac:dyDescent="0.25">
      <c r="A69" t="s">
        <v>1200</v>
      </c>
      <c r="B69" t="s">
        <v>1066</v>
      </c>
      <c r="C69" t="s">
        <v>285</v>
      </c>
      <c r="D69" t="s">
        <v>1112</v>
      </c>
      <c r="E69" t="s">
        <v>1068</v>
      </c>
    </row>
    <row r="70" spans="1:5" x14ac:dyDescent="0.25">
      <c r="A70" t="s">
        <v>1201</v>
      </c>
      <c r="B70" t="s">
        <v>1070</v>
      </c>
      <c r="C70" t="s">
        <v>1059</v>
      </c>
      <c r="D70" t="s">
        <v>1202</v>
      </c>
      <c r="E70" t="s">
        <v>1068</v>
      </c>
    </row>
    <row r="71" spans="1:5" x14ac:dyDescent="0.25">
      <c r="A71" t="s">
        <v>1201</v>
      </c>
      <c r="B71" t="s">
        <v>1070</v>
      </c>
      <c r="C71" t="s">
        <v>1108</v>
      </c>
      <c r="D71" t="s">
        <v>1109</v>
      </c>
      <c r="E71" t="s">
        <v>1068</v>
      </c>
    </row>
    <row r="72" spans="1:5" x14ac:dyDescent="0.25">
      <c r="A72" t="s">
        <v>1203</v>
      </c>
      <c r="B72" t="s">
        <v>1149</v>
      </c>
      <c r="C72" t="s">
        <v>181</v>
      </c>
      <c r="D72" t="s">
        <v>1204</v>
      </c>
      <c r="E72" t="s">
        <v>1068</v>
      </c>
    </row>
    <row r="73" spans="1:5" x14ac:dyDescent="0.25">
      <c r="A73" t="s">
        <v>1205</v>
      </c>
      <c r="B73" t="s">
        <v>1066</v>
      </c>
      <c r="C73" t="s">
        <v>285</v>
      </c>
      <c r="D73" t="s">
        <v>1206</v>
      </c>
      <c r="E73" t="s">
        <v>1068</v>
      </c>
    </row>
    <row r="74" spans="1:5" x14ac:dyDescent="0.25">
      <c r="A74" t="s">
        <v>1207</v>
      </c>
      <c r="B74" t="s">
        <v>1083</v>
      </c>
      <c r="C74" t="s">
        <v>1084</v>
      </c>
      <c r="D74" t="s">
        <v>1067</v>
      </c>
      <c r="E74" t="s">
        <v>1068</v>
      </c>
    </row>
    <row r="75" spans="1:5" x14ac:dyDescent="0.25">
      <c r="A75" t="s">
        <v>1208</v>
      </c>
      <c r="B75" t="s">
        <v>1066</v>
      </c>
      <c r="C75" t="s">
        <v>285</v>
      </c>
      <c r="D75" t="s">
        <v>1206</v>
      </c>
      <c r="E75" t="s">
        <v>1068</v>
      </c>
    </row>
    <row r="76" spans="1:5" x14ac:dyDescent="0.25">
      <c r="A76" t="s">
        <v>1209</v>
      </c>
      <c r="B76" t="s">
        <v>1066</v>
      </c>
      <c r="C76" t="s">
        <v>285</v>
      </c>
      <c r="D76" t="s">
        <v>1210</v>
      </c>
      <c r="E76" t="s">
        <v>1068</v>
      </c>
    </row>
    <row r="77" spans="1:5" x14ac:dyDescent="0.25">
      <c r="A77" t="s">
        <v>1211</v>
      </c>
      <c r="B77" t="s">
        <v>1101</v>
      </c>
      <c r="C77" t="s">
        <v>181</v>
      </c>
      <c r="D77" t="s">
        <v>1212</v>
      </c>
      <c r="E77" t="s">
        <v>1068</v>
      </c>
    </row>
    <row r="78" spans="1:5" x14ac:dyDescent="0.25">
      <c r="A78" t="s">
        <v>1213</v>
      </c>
      <c r="B78" t="s">
        <v>1101</v>
      </c>
      <c r="C78" t="s">
        <v>1214</v>
      </c>
      <c r="D78" t="s">
        <v>1090</v>
      </c>
      <c r="E78" t="s">
        <v>1068</v>
      </c>
    </row>
    <row r="79" spans="1:5" x14ac:dyDescent="0.25">
      <c r="A79" t="s">
        <v>1215</v>
      </c>
      <c r="B79" t="s">
        <v>1101</v>
      </c>
      <c r="C79" t="s">
        <v>285</v>
      </c>
      <c r="D79" t="s">
        <v>1067</v>
      </c>
      <c r="E79" t="s">
        <v>1068</v>
      </c>
    </row>
    <row r="80" spans="1:5" x14ac:dyDescent="0.25">
      <c r="A80" t="s">
        <v>1216</v>
      </c>
      <c r="B80" t="s">
        <v>1101</v>
      </c>
      <c r="C80" t="s">
        <v>285</v>
      </c>
      <c r="D80" t="s">
        <v>1217</v>
      </c>
      <c r="E80" t="s">
        <v>1068</v>
      </c>
    </row>
    <row r="81" spans="1:5" x14ac:dyDescent="0.25">
      <c r="A81" t="s">
        <v>1218</v>
      </c>
      <c r="B81" t="s">
        <v>1066</v>
      </c>
      <c r="C81" t="s">
        <v>285</v>
      </c>
      <c r="D81" t="s">
        <v>1114</v>
      </c>
      <c r="E81" t="s">
        <v>1068</v>
      </c>
    </row>
    <row r="82" spans="1:5" x14ac:dyDescent="0.25">
      <c r="A82" t="s">
        <v>1219</v>
      </c>
      <c r="B82" t="s">
        <v>1220</v>
      </c>
      <c r="C82" t="s">
        <v>285</v>
      </c>
      <c r="D82" t="s">
        <v>1114</v>
      </c>
      <c r="E82" t="s">
        <v>1068</v>
      </c>
    </row>
    <row r="83" spans="1:5" x14ac:dyDescent="0.25">
      <c r="A83" t="s">
        <v>1221</v>
      </c>
      <c r="B83" t="s">
        <v>1149</v>
      </c>
      <c r="C83" t="s">
        <v>181</v>
      </c>
      <c r="D83" t="s">
        <v>1102</v>
      </c>
      <c r="E83" t="s">
        <v>1068</v>
      </c>
    </row>
    <row r="84" spans="1:5" x14ac:dyDescent="0.25">
      <c r="A84" t="s">
        <v>1222</v>
      </c>
      <c r="B84" t="s">
        <v>1070</v>
      </c>
      <c r="C84" t="s">
        <v>1038</v>
      </c>
      <c r="D84" t="s">
        <v>1223</v>
      </c>
      <c r="E84" t="s">
        <v>1068</v>
      </c>
    </row>
    <row r="85" spans="1:5" x14ac:dyDescent="0.25">
      <c r="A85" t="s">
        <v>1224</v>
      </c>
      <c r="B85" t="s">
        <v>1116</v>
      </c>
      <c r="C85" t="s">
        <v>1177</v>
      </c>
      <c r="D85" t="s">
        <v>1225</v>
      </c>
      <c r="E85" t="s">
        <v>1068</v>
      </c>
    </row>
    <row r="86" spans="1:5" x14ac:dyDescent="0.25">
      <c r="A86" t="s">
        <v>1226</v>
      </c>
      <c r="B86" t="s">
        <v>1066</v>
      </c>
      <c r="C86" t="s">
        <v>285</v>
      </c>
      <c r="D86" t="s">
        <v>1102</v>
      </c>
      <c r="E86" t="s">
        <v>1068</v>
      </c>
    </row>
    <row r="87" spans="1:5" x14ac:dyDescent="0.25">
      <c r="A87" t="s">
        <v>1227</v>
      </c>
      <c r="B87" t="s">
        <v>1149</v>
      </c>
      <c r="C87" t="s">
        <v>1228</v>
      </c>
      <c r="D87" t="s">
        <v>1087</v>
      </c>
      <c r="E87" t="s">
        <v>1068</v>
      </c>
    </row>
    <row r="88" spans="1:5" x14ac:dyDescent="0.25">
      <c r="A88" t="s">
        <v>1229</v>
      </c>
      <c r="B88" t="s">
        <v>1070</v>
      </c>
      <c r="C88" t="s">
        <v>1158</v>
      </c>
      <c r="D88" t="s">
        <v>1230</v>
      </c>
      <c r="E88" t="s">
        <v>1068</v>
      </c>
    </row>
    <row r="89" spans="1:5" x14ac:dyDescent="0.25">
      <c r="A89" t="s">
        <v>1231</v>
      </c>
      <c r="B89" t="s">
        <v>1083</v>
      </c>
      <c r="C89" t="s">
        <v>1084</v>
      </c>
      <c r="D89" t="s">
        <v>1067</v>
      </c>
      <c r="E89" t="s">
        <v>1068</v>
      </c>
    </row>
    <row r="90" spans="1:5" x14ac:dyDescent="0.25">
      <c r="A90" t="s">
        <v>1232</v>
      </c>
      <c r="B90" t="s">
        <v>1233</v>
      </c>
      <c r="C90" t="s">
        <v>285</v>
      </c>
      <c r="D90" t="s">
        <v>1112</v>
      </c>
      <c r="E90" t="s">
        <v>1068</v>
      </c>
    </row>
    <row r="91" spans="1:5" x14ac:dyDescent="0.25">
      <c r="A91" t="s">
        <v>1234</v>
      </c>
      <c r="B91" t="s">
        <v>1095</v>
      </c>
      <c r="C91" t="s">
        <v>285</v>
      </c>
      <c r="D91" t="s">
        <v>1175</v>
      </c>
      <c r="E91" t="s">
        <v>1068</v>
      </c>
    </row>
    <row r="92" spans="1:5" x14ac:dyDescent="0.25">
      <c r="A92" t="s">
        <v>1235</v>
      </c>
      <c r="B92" t="s">
        <v>1070</v>
      </c>
      <c r="C92" t="s">
        <v>678</v>
      </c>
      <c r="D92" t="s">
        <v>1236</v>
      </c>
      <c r="E92" t="s">
        <v>1068</v>
      </c>
    </row>
    <row r="93" spans="1:5" x14ac:dyDescent="0.25">
      <c r="A93" t="s">
        <v>1237</v>
      </c>
      <c r="B93" t="s">
        <v>1066</v>
      </c>
      <c r="C93" t="s">
        <v>285</v>
      </c>
      <c r="D93" t="s">
        <v>1238</v>
      </c>
      <c r="E93" t="s">
        <v>1068</v>
      </c>
    </row>
    <row r="94" spans="1:5" x14ac:dyDescent="0.25">
      <c r="A94" t="s">
        <v>1239</v>
      </c>
      <c r="B94" t="s">
        <v>1101</v>
      </c>
      <c r="C94" t="s">
        <v>181</v>
      </c>
      <c r="D94" t="s">
        <v>1090</v>
      </c>
      <c r="E94" t="s">
        <v>1068</v>
      </c>
    </row>
    <row r="95" spans="1:5" x14ac:dyDescent="0.25">
      <c r="A95" t="s">
        <v>1240</v>
      </c>
      <c r="B95" t="s">
        <v>1241</v>
      </c>
      <c r="C95" t="s">
        <v>285</v>
      </c>
      <c r="D95" t="s">
        <v>1067</v>
      </c>
      <c r="E95" t="s">
        <v>1068</v>
      </c>
    </row>
    <row r="96" spans="1:5" x14ac:dyDescent="0.25">
      <c r="A96" t="s">
        <v>1242</v>
      </c>
      <c r="B96" t="s">
        <v>1243</v>
      </c>
      <c r="C96" t="s">
        <v>285</v>
      </c>
      <c r="D96" t="s">
        <v>1067</v>
      </c>
      <c r="E96" t="s">
        <v>1068</v>
      </c>
    </row>
    <row r="97" spans="1:5" x14ac:dyDescent="0.25">
      <c r="A97" t="s">
        <v>1244</v>
      </c>
      <c r="B97" t="s">
        <v>1122</v>
      </c>
      <c r="C97" t="s">
        <v>285</v>
      </c>
      <c r="D97" t="s">
        <v>1245</v>
      </c>
      <c r="E97" t="s">
        <v>1068</v>
      </c>
    </row>
    <row r="98" spans="1:5" x14ac:dyDescent="0.25">
      <c r="A98" t="s">
        <v>1246</v>
      </c>
      <c r="B98" t="s">
        <v>1070</v>
      </c>
      <c r="C98" t="s">
        <v>1247</v>
      </c>
      <c r="D98" t="s">
        <v>1248</v>
      </c>
      <c r="E98" t="s">
        <v>1068</v>
      </c>
    </row>
    <row r="99" spans="1:5" x14ac:dyDescent="0.25">
      <c r="A99" t="s">
        <v>1249</v>
      </c>
      <c r="B99" t="s">
        <v>1104</v>
      </c>
      <c r="C99" t="s">
        <v>285</v>
      </c>
      <c r="D99" t="s">
        <v>1067</v>
      </c>
      <c r="E99" t="s">
        <v>1068</v>
      </c>
    </row>
    <row r="100" spans="1:5" x14ac:dyDescent="0.25">
      <c r="A100" t="s">
        <v>1250</v>
      </c>
      <c r="B100" t="s">
        <v>1070</v>
      </c>
      <c r="C100" t="s">
        <v>1179</v>
      </c>
      <c r="D100" t="s">
        <v>1251</v>
      </c>
      <c r="E100" t="s">
        <v>1068</v>
      </c>
    </row>
    <row r="101" spans="1:5" x14ac:dyDescent="0.25">
      <c r="A101" t="s">
        <v>1252</v>
      </c>
      <c r="B101" t="s">
        <v>1111</v>
      </c>
      <c r="C101" t="s">
        <v>1071</v>
      </c>
      <c r="D101" t="s">
        <v>1253</v>
      </c>
      <c r="E101" t="s">
        <v>1068</v>
      </c>
    </row>
    <row r="102" spans="1:5" x14ac:dyDescent="0.25">
      <c r="A102" t="s">
        <v>1254</v>
      </c>
      <c r="B102" t="s">
        <v>1066</v>
      </c>
      <c r="C102" t="s">
        <v>285</v>
      </c>
      <c r="D102" t="s">
        <v>1112</v>
      </c>
      <c r="E102" t="s">
        <v>1068</v>
      </c>
    </row>
    <row r="103" spans="1:5" x14ac:dyDescent="0.25">
      <c r="A103" t="s">
        <v>1255</v>
      </c>
      <c r="B103" t="s">
        <v>1066</v>
      </c>
      <c r="C103" t="s">
        <v>1228</v>
      </c>
      <c r="D103" t="s">
        <v>1256</v>
      </c>
      <c r="E103" t="s">
        <v>1068</v>
      </c>
    </row>
    <row r="104" spans="1:5" x14ac:dyDescent="0.25">
      <c r="A104" t="s">
        <v>1257</v>
      </c>
      <c r="B104" t="s">
        <v>1070</v>
      </c>
      <c r="C104" t="s">
        <v>1258</v>
      </c>
      <c r="D104" t="s">
        <v>1259</v>
      </c>
      <c r="E104" t="s">
        <v>1068</v>
      </c>
    </row>
    <row r="105" spans="1:5" x14ac:dyDescent="0.25">
      <c r="A105" t="s">
        <v>1260</v>
      </c>
      <c r="B105" t="s">
        <v>1066</v>
      </c>
      <c r="C105" t="s">
        <v>285</v>
      </c>
      <c r="D105" t="s">
        <v>1112</v>
      </c>
      <c r="E105" t="s">
        <v>1068</v>
      </c>
    </row>
    <row r="106" spans="1:5" x14ac:dyDescent="0.25">
      <c r="A106" t="s">
        <v>1261</v>
      </c>
      <c r="B106" t="s">
        <v>1233</v>
      </c>
      <c r="C106" t="s">
        <v>181</v>
      </c>
      <c r="D106" t="s">
        <v>1206</v>
      </c>
      <c r="E106" t="s">
        <v>1068</v>
      </c>
    </row>
    <row r="107" spans="1:5" x14ac:dyDescent="0.25">
      <c r="A107" t="s">
        <v>1262</v>
      </c>
      <c r="B107" t="s">
        <v>1182</v>
      </c>
      <c r="C107" t="s">
        <v>238</v>
      </c>
      <c r="D107" t="s">
        <v>1263</v>
      </c>
      <c r="E107" t="s">
        <v>1068</v>
      </c>
    </row>
    <row r="108" spans="1:5" x14ac:dyDescent="0.25">
      <c r="A108" t="s">
        <v>1262</v>
      </c>
      <c r="B108" t="s">
        <v>1182</v>
      </c>
      <c r="C108" t="s">
        <v>1022</v>
      </c>
      <c r="D108" t="s">
        <v>1263</v>
      </c>
      <c r="E108" t="s">
        <v>1068</v>
      </c>
    </row>
    <row r="109" spans="1:5" x14ac:dyDescent="0.25">
      <c r="A109" t="s">
        <v>1264</v>
      </c>
      <c r="B109" t="s">
        <v>1083</v>
      </c>
      <c r="C109" t="s">
        <v>1037</v>
      </c>
      <c r="D109" t="s">
        <v>1265</v>
      </c>
      <c r="E109" t="s">
        <v>1068</v>
      </c>
    </row>
    <row r="110" spans="1:5" x14ac:dyDescent="0.25">
      <c r="A110" t="s">
        <v>1266</v>
      </c>
      <c r="B110" t="s">
        <v>1149</v>
      </c>
      <c r="C110" t="s">
        <v>181</v>
      </c>
      <c r="D110" t="s">
        <v>1206</v>
      </c>
      <c r="E110" t="s">
        <v>1068</v>
      </c>
    </row>
    <row r="111" spans="1:5" x14ac:dyDescent="0.25">
      <c r="A111" t="s">
        <v>1266</v>
      </c>
      <c r="B111" t="s">
        <v>1149</v>
      </c>
      <c r="C111" t="s">
        <v>92</v>
      </c>
      <c r="D111" t="s">
        <v>1067</v>
      </c>
      <c r="E111" t="s">
        <v>1068</v>
      </c>
    </row>
    <row r="112" spans="1:5" x14ac:dyDescent="0.25">
      <c r="A112" t="s">
        <v>1162</v>
      </c>
      <c r="B112" t="s">
        <v>1070</v>
      </c>
      <c r="C112" t="s">
        <v>1059</v>
      </c>
      <c r="D112" t="s">
        <v>1067</v>
      </c>
      <c r="E112" t="s">
        <v>1068</v>
      </c>
    </row>
    <row r="113" spans="1:5" x14ac:dyDescent="0.25">
      <c r="A113" t="s">
        <v>1267</v>
      </c>
      <c r="B113" t="s">
        <v>1149</v>
      </c>
      <c r="C113" t="s">
        <v>1228</v>
      </c>
      <c r="D113" t="s">
        <v>1268</v>
      </c>
      <c r="E113" t="s">
        <v>1068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3"/>
  <sheetViews>
    <sheetView workbookViewId="0">
      <selection activeCell="J27" sqref="J27"/>
    </sheetView>
  </sheetViews>
  <sheetFormatPr baseColWidth="10" defaultColWidth="9.140625" defaultRowHeight="15" x14ac:dyDescent="0.25"/>
  <cols>
    <col min="1" max="1" width="17" customWidth="1"/>
    <col min="2" max="2" width="21.140625" customWidth="1"/>
  </cols>
  <sheetData>
    <row r="1" spans="1:2" x14ac:dyDescent="0.25">
      <c r="A1" s="14" t="s">
        <v>1034</v>
      </c>
      <c r="B1" s="14" t="s">
        <v>760</v>
      </c>
    </row>
    <row r="2" spans="1:2" x14ac:dyDescent="0.25">
      <c r="A2" s="14" t="s">
        <v>10</v>
      </c>
      <c r="B2" s="14" t="s">
        <v>840</v>
      </c>
    </row>
    <row r="3" spans="1:2" x14ac:dyDescent="0.25">
      <c r="A3" s="14" t="s">
        <v>10</v>
      </c>
      <c r="B3" s="14" t="s">
        <v>16</v>
      </c>
    </row>
    <row r="4" spans="1:2" x14ac:dyDescent="0.25">
      <c r="A4" s="14" t="s">
        <v>10</v>
      </c>
      <c r="B4" s="14" t="s">
        <v>20</v>
      </c>
    </row>
    <row r="5" spans="1:2" x14ac:dyDescent="0.25">
      <c r="A5" s="14" t="s">
        <v>10</v>
      </c>
      <c r="B5" s="14" t="s">
        <v>12</v>
      </c>
    </row>
    <row r="6" spans="1:2" x14ac:dyDescent="0.25">
      <c r="A6" s="14" t="s">
        <v>10</v>
      </c>
      <c r="B6" s="14" t="s">
        <v>841</v>
      </c>
    </row>
    <row r="7" spans="1:2" x14ac:dyDescent="0.25">
      <c r="A7" s="14" t="s">
        <v>10</v>
      </c>
      <c r="B7" s="14" t="s">
        <v>842</v>
      </c>
    </row>
    <row r="8" spans="1:2" x14ac:dyDescent="0.25">
      <c r="A8" s="14" t="s">
        <v>10</v>
      </c>
      <c r="B8" s="14" t="s">
        <v>24</v>
      </c>
    </row>
    <row r="9" spans="1:2" x14ac:dyDescent="0.25">
      <c r="A9" s="14" t="s">
        <v>27</v>
      </c>
      <c r="B9" s="14" t="s">
        <v>29</v>
      </c>
    </row>
    <row r="10" spans="1:2" x14ac:dyDescent="0.25">
      <c r="A10" s="14" t="s">
        <v>27</v>
      </c>
      <c r="B10" s="14" t="s">
        <v>33</v>
      </c>
    </row>
    <row r="11" spans="1:2" x14ac:dyDescent="0.25">
      <c r="A11" s="14" t="s">
        <v>27</v>
      </c>
      <c r="B11" s="14" t="s">
        <v>41</v>
      </c>
    </row>
    <row r="12" spans="1:2" x14ac:dyDescent="0.25">
      <c r="A12" s="14" t="s">
        <v>27</v>
      </c>
      <c r="B12" s="14" t="s">
        <v>45</v>
      </c>
    </row>
    <row r="13" spans="1:2" x14ac:dyDescent="0.25">
      <c r="A13" s="14" t="s">
        <v>27</v>
      </c>
      <c r="B13" s="14" t="s">
        <v>49</v>
      </c>
    </row>
    <row r="14" spans="1:2" x14ac:dyDescent="0.25">
      <c r="A14" s="14" t="s">
        <v>27</v>
      </c>
      <c r="B14" s="14" t="s">
        <v>37</v>
      </c>
    </row>
    <row r="15" spans="1:2" x14ac:dyDescent="0.25">
      <c r="A15" s="14" t="s">
        <v>52</v>
      </c>
      <c r="B15" s="14" t="s">
        <v>54</v>
      </c>
    </row>
    <row r="16" spans="1:2" x14ac:dyDescent="0.25">
      <c r="A16" s="14" t="s">
        <v>761</v>
      </c>
      <c r="B16" s="14" t="s">
        <v>762</v>
      </c>
    </row>
    <row r="17" spans="1:2" x14ac:dyDescent="0.25">
      <c r="A17" s="14" t="s">
        <v>772</v>
      </c>
      <c r="B17" s="14" t="s">
        <v>773</v>
      </c>
    </row>
    <row r="18" spans="1:2" x14ac:dyDescent="0.25">
      <c r="A18" s="14" t="s">
        <v>772</v>
      </c>
      <c r="B18" s="14" t="s">
        <v>774</v>
      </c>
    </row>
    <row r="19" spans="1:2" x14ac:dyDescent="0.25">
      <c r="A19" s="14" t="s">
        <v>775</v>
      </c>
      <c r="B19" s="14" t="s">
        <v>776</v>
      </c>
    </row>
    <row r="20" spans="1:2" x14ac:dyDescent="0.25">
      <c r="A20" s="14" t="s">
        <v>775</v>
      </c>
      <c r="B20" s="14" t="s">
        <v>777</v>
      </c>
    </row>
    <row r="21" spans="1:2" x14ac:dyDescent="0.25">
      <c r="A21" s="14" t="s">
        <v>775</v>
      </c>
      <c r="B21" s="14" t="s">
        <v>778</v>
      </c>
    </row>
    <row r="22" spans="1:2" x14ac:dyDescent="0.25">
      <c r="A22" s="14" t="s">
        <v>779</v>
      </c>
      <c r="B22" s="14" t="s">
        <v>780</v>
      </c>
    </row>
    <row r="23" spans="1:2" x14ac:dyDescent="0.25">
      <c r="A23" s="14" t="s">
        <v>785</v>
      </c>
      <c r="B23" s="14" t="s">
        <v>787</v>
      </c>
    </row>
    <row r="24" spans="1:2" x14ac:dyDescent="0.25">
      <c r="A24" s="14" t="s">
        <v>843</v>
      </c>
      <c r="B24" s="14" t="s">
        <v>844</v>
      </c>
    </row>
    <row r="25" spans="1:2" x14ac:dyDescent="0.25">
      <c r="A25" s="14" t="s">
        <v>843</v>
      </c>
      <c r="B25" s="14" t="s">
        <v>845</v>
      </c>
    </row>
    <row r="26" spans="1:2" x14ac:dyDescent="0.25">
      <c r="A26" s="14" t="s">
        <v>843</v>
      </c>
      <c r="B26" s="14" t="s">
        <v>846</v>
      </c>
    </row>
    <row r="27" spans="1:2" x14ac:dyDescent="0.25">
      <c r="A27" s="14" t="s">
        <v>843</v>
      </c>
      <c r="B27" s="14" t="s">
        <v>847</v>
      </c>
    </row>
    <row r="28" spans="1:2" x14ac:dyDescent="0.25">
      <c r="A28" s="14" t="s">
        <v>843</v>
      </c>
      <c r="B28" s="14" t="s">
        <v>848</v>
      </c>
    </row>
    <row r="29" spans="1:2" x14ac:dyDescent="0.25">
      <c r="A29" s="14" t="s">
        <v>843</v>
      </c>
      <c r="B29" s="14" t="s">
        <v>849</v>
      </c>
    </row>
    <row r="30" spans="1:2" x14ac:dyDescent="0.25">
      <c r="A30" s="14" t="s">
        <v>843</v>
      </c>
      <c r="B30" s="14" t="s">
        <v>850</v>
      </c>
    </row>
    <row r="31" spans="1:2" x14ac:dyDescent="0.25">
      <c r="A31" s="14" t="s">
        <v>843</v>
      </c>
      <c r="B31" s="14" t="s">
        <v>851</v>
      </c>
    </row>
    <row r="32" spans="1:2" x14ac:dyDescent="0.25">
      <c r="A32" s="14" t="s">
        <v>843</v>
      </c>
      <c r="B32" s="14" t="s">
        <v>852</v>
      </c>
    </row>
    <row r="33" spans="1:2" x14ac:dyDescent="0.25">
      <c r="A33" s="14" t="s">
        <v>843</v>
      </c>
      <c r="B33" s="14" t="s">
        <v>853</v>
      </c>
    </row>
    <row r="34" spans="1:2" x14ac:dyDescent="0.25">
      <c r="A34" s="14" t="s">
        <v>843</v>
      </c>
      <c r="B34" s="14" t="s">
        <v>854</v>
      </c>
    </row>
    <row r="35" spans="1:2" x14ac:dyDescent="0.25">
      <c r="A35" s="14" t="s">
        <v>843</v>
      </c>
      <c r="B35" s="14" t="s">
        <v>855</v>
      </c>
    </row>
    <row r="36" spans="1:2" x14ac:dyDescent="0.25">
      <c r="A36" s="14" t="s">
        <v>843</v>
      </c>
      <c r="B36" s="14" t="s">
        <v>856</v>
      </c>
    </row>
    <row r="37" spans="1:2" x14ac:dyDescent="0.25">
      <c r="A37" s="14" t="s">
        <v>843</v>
      </c>
      <c r="B37" s="14" t="s">
        <v>857</v>
      </c>
    </row>
    <row r="38" spans="1:2" x14ac:dyDescent="0.25">
      <c r="A38" s="14" t="s">
        <v>843</v>
      </c>
      <c r="B38" s="14" t="s">
        <v>858</v>
      </c>
    </row>
    <row r="39" spans="1:2" x14ac:dyDescent="0.25">
      <c r="A39" s="14" t="s">
        <v>843</v>
      </c>
      <c r="B39" s="14" t="s">
        <v>859</v>
      </c>
    </row>
    <row r="40" spans="1:2" x14ac:dyDescent="0.25">
      <c r="A40" s="14" t="s">
        <v>788</v>
      </c>
      <c r="B40" s="14" t="s">
        <v>821</v>
      </c>
    </row>
    <row r="41" spans="1:2" x14ac:dyDescent="0.25">
      <c r="A41" s="14" t="s">
        <v>788</v>
      </c>
      <c r="B41" s="14" t="s">
        <v>789</v>
      </c>
    </row>
    <row r="42" spans="1:2" x14ac:dyDescent="0.25">
      <c r="A42" s="14" t="s">
        <v>788</v>
      </c>
      <c r="B42" s="14" t="s">
        <v>822</v>
      </c>
    </row>
    <row r="43" spans="1:2" x14ac:dyDescent="0.25">
      <c r="A43" s="14" t="s">
        <v>788</v>
      </c>
      <c r="B43" s="14" t="s">
        <v>823</v>
      </c>
    </row>
    <row r="44" spans="1:2" x14ac:dyDescent="0.25">
      <c r="A44" s="14" t="s">
        <v>60</v>
      </c>
      <c r="B44" s="14" t="s">
        <v>62</v>
      </c>
    </row>
    <row r="45" spans="1:2" x14ac:dyDescent="0.25">
      <c r="A45" s="14" t="s">
        <v>60</v>
      </c>
      <c r="B45" s="14" t="s">
        <v>67</v>
      </c>
    </row>
    <row r="46" spans="1:2" x14ac:dyDescent="0.25">
      <c r="A46" s="14" t="s">
        <v>60</v>
      </c>
      <c r="B46" s="14" t="s">
        <v>72</v>
      </c>
    </row>
    <row r="47" spans="1:2" x14ac:dyDescent="0.25">
      <c r="A47" s="14" t="s">
        <v>60</v>
      </c>
      <c r="B47" s="14" t="s">
        <v>77</v>
      </c>
    </row>
    <row r="48" spans="1:2" x14ac:dyDescent="0.25">
      <c r="A48" s="14" t="s">
        <v>92</v>
      </c>
      <c r="B48" s="14" t="s">
        <v>95</v>
      </c>
    </row>
    <row r="49" spans="1:2" x14ac:dyDescent="0.25">
      <c r="A49" s="14" t="s">
        <v>92</v>
      </c>
      <c r="B49" s="14" t="s">
        <v>824</v>
      </c>
    </row>
    <row r="50" spans="1:2" x14ac:dyDescent="0.25">
      <c r="A50" s="14" t="s">
        <v>92</v>
      </c>
      <c r="B50" s="14" t="s">
        <v>99</v>
      </c>
    </row>
    <row r="51" spans="1:2" x14ac:dyDescent="0.25">
      <c r="A51" s="14" t="s">
        <v>92</v>
      </c>
      <c r="B51" s="14" t="s">
        <v>825</v>
      </c>
    </row>
    <row r="52" spans="1:2" x14ac:dyDescent="0.25">
      <c r="A52" s="14" t="s">
        <v>92</v>
      </c>
      <c r="B52" s="14" t="s">
        <v>826</v>
      </c>
    </row>
    <row r="53" spans="1:2" x14ac:dyDescent="0.25">
      <c r="A53" s="14" t="s">
        <v>92</v>
      </c>
      <c r="B53" s="14" t="s">
        <v>827</v>
      </c>
    </row>
    <row r="54" spans="1:2" x14ac:dyDescent="0.25">
      <c r="A54" s="14" t="s">
        <v>92</v>
      </c>
      <c r="B54" s="14" t="s">
        <v>828</v>
      </c>
    </row>
    <row r="55" spans="1:2" x14ac:dyDescent="0.25">
      <c r="A55" s="14" t="s">
        <v>92</v>
      </c>
      <c r="B55" s="14" t="s">
        <v>829</v>
      </c>
    </row>
    <row r="56" spans="1:2" x14ac:dyDescent="0.25">
      <c r="A56" s="14" t="s">
        <v>92</v>
      </c>
      <c r="B56" s="14" t="s">
        <v>830</v>
      </c>
    </row>
    <row r="57" spans="1:2" x14ac:dyDescent="0.25">
      <c r="A57" s="14" t="s">
        <v>92</v>
      </c>
      <c r="B57" s="14" t="s">
        <v>831</v>
      </c>
    </row>
    <row r="58" spans="1:2" x14ac:dyDescent="0.25">
      <c r="A58" s="14" t="s">
        <v>92</v>
      </c>
      <c r="B58" s="14" t="s">
        <v>108</v>
      </c>
    </row>
    <row r="59" spans="1:2" x14ac:dyDescent="0.25">
      <c r="A59" s="14" t="s">
        <v>92</v>
      </c>
      <c r="B59" s="14" t="s">
        <v>832</v>
      </c>
    </row>
    <row r="60" spans="1:2" x14ac:dyDescent="0.25">
      <c r="A60" s="14" t="s">
        <v>92</v>
      </c>
      <c r="B60" s="14" t="s">
        <v>833</v>
      </c>
    </row>
    <row r="61" spans="1:2" x14ac:dyDescent="0.25">
      <c r="A61" s="14" t="s">
        <v>92</v>
      </c>
      <c r="B61" s="14" t="s">
        <v>834</v>
      </c>
    </row>
    <row r="62" spans="1:2" x14ac:dyDescent="0.25">
      <c r="A62" s="14" t="s">
        <v>92</v>
      </c>
      <c r="B62" s="14" t="s">
        <v>835</v>
      </c>
    </row>
    <row r="63" spans="1:2" x14ac:dyDescent="0.25">
      <c r="A63" s="14" t="s">
        <v>92</v>
      </c>
      <c r="B63" s="14" t="s">
        <v>836</v>
      </c>
    </row>
    <row r="64" spans="1:2" x14ac:dyDescent="0.25">
      <c r="A64" s="14" t="s">
        <v>92</v>
      </c>
      <c r="B64" s="14" t="s">
        <v>837</v>
      </c>
    </row>
    <row r="65" spans="1:2" x14ac:dyDescent="0.25">
      <c r="A65" s="14" t="s">
        <v>92</v>
      </c>
      <c r="B65" s="14" t="s">
        <v>838</v>
      </c>
    </row>
    <row r="66" spans="1:2" x14ac:dyDescent="0.25">
      <c r="A66" s="14" t="s">
        <v>92</v>
      </c>
      <c r="B66" s="14" t="s">
        <v>839</v>
      </c>
    </row>
    <row r="67" spans="1:2" x14ac:dyDescent="0.25">
      <c r="A67" s="14" t="s">
        <v>92</v>
      </c>
      <c r="B67" s="14" t="s">
        <v>104</v>
      </c>
    </row>
    <row r="68" spans="1:2" x14ac:dyDescent="0.25">
      <c r="A68" s="14" t="s">
        <v>111</v>
      </c>
      <c r="B68" s="14" t="s">
        <v>113</v>
      </c>
    </row>
    <row r="69" spans="1:2" x14ac:dyDescent="0.25">
      <c r="A69" s="14" t="s">
        <v>111</v>
      </c>
      <c r="B69" s="14" t="s">
        <v>860</v>
      </c>
    </row>
    <row r="70" spans="1:2" x14ac:dyDescent="0.25">
      <c r="A70" s="14" t="s">
        <v>111</v>
      </c>
      <c r="B70" s="14" t="s">
        <v>118</v>
      </c>
    </row>
    <row r="71" spans="1:2" x14ac:dyDescent="0.25">
      <c r="A71" s="14" t="s">
        <v>111</v>
      </c>
      <c r="B71" s="14" t="s">
        <v>861</v>
      </c>
    </row>
    <row r="72" spans="1:2" x14ac:dyDescent="0.25">
      <c r="A72" s="14" t="s">
        <v>111</v>
      </c>
      <c r="B72" s="14" t="s">
        <v>862</v>
      </c>
    </row>
    <row r="73" spans="1:2" x14ac:dyDescent="0.25">
      <c r="A73" s="14" t="s">
        <v>111</v>
      </c>
      <c r="B73" s="14" t="s">
        <v>147</v>
      </c>
    </row>
    <row r="74" spans="1:2" x14ac:dyDescent="0.25">
      <c r="A74" s="14" t="s">
        <v>111</v>
      </c>
      <c r="B74" s="14" t="s">
        <v>142</v>
      </c>
    </row>
    <row r="75" spans="1:2" x14ac:dyDescent="0.25">
      <c r="A75" s="14" t="s">
        <v>111</v>
      </c>
      <c r="B75" s="14" t="s">
        <v>122</v>
      </c>
    </row>
    <row r="76" spans="1:2" x14ac:dyDescent="0.25">
      <c r="A76" s="14" t="s">
        <v>111</v>
      </c>
      <c r="B76" s="14" t="s">
        <v>126</v>
      </c>
    </row>
    <row r="77" spans="1:2" x14ac:dyDescent="0.25">
      <c r="A77" s="14" t="s">
        <v>111</v>
      </c>
      <c r="B77" s="14" t="s">
        <v>129</v>
      </c>
    </row>
    <row r="78" spans="1:2" x14ac:dyDescent="0.25">
      <c r="A78" s="14" t="s">
        <v>111</v>
      </c>
      <c r="B78" s="14" t="s">
        <v>133</v>
      </c>
    </row>
    <row r="79" spans="1:2" x14ac:dyDescent="0.25">
      <c r="A79" s="14" t="s">
        <v>111</v>
      </c>
      <c r="B79" s="14" t="s">
        <v>137</v>
      </c>
    </row>
    <row r="80" spans="1:2" x14ac:dyDescent="0.25">
      <c r="A80" s="14" t="s">
        <v>157</v>
      </c>
      <c r="B80" s="14" t="s">
        <v>791</v>
      </c>
    </row>
    <row r="81" spans="1:2" x14ac:dyDescent="0.25">
      <c r="A81" s="14" t="s">
        <v>157</v>
      </c>
      <c r="B81" s="14" t="s">
        <v>175</v>
      </c>
    </row>
    <row r="82" spans="1:2" x14ac:dyDescent="0.25">
      <c r="A82" s="14" t="s">
        <v>157</v>
      </c>
      <c r="B82" s="14" t="s">
        <v>792</v>
      </c>
    </row>
    <row r="83" spans="1:2" x14ac:dyDescent="0.25">
      <c r="A83" s="14" t="s">
        <v>157</v>
      </c>
      <c r="B83" s="14" t="s">
        <v>793</v>
      </c>
    </row>
    <row r="84" spans="1:2" x14ac:dyDescent="0.25">
      <c r="A84" s="14" t="s">
        <v>157</v>
      </c>
      <c r="B84" s="14" t="s">
        <v>178</v>
      </c>
    </row>
    <row r="85" spans="1:2" x14ac:dyDescent="0.25">
      <c r="A85" s="14" t="s">
        <v>157</v>
      </c>
      <c r="B85" s="14" t="s">
        <v>794</v>
      </c>
    </row>
    <row r="86" spans="1:2" x14ac:dyDescent="0.25">
      <c r="A86" s="14" t="s">
        <v>157</v>
      </c>
      <c r="B86" s="14" t="s">
        <v>159</v>
      </c>
    </row>
    <row r="87" spans="1:2" x14ac:dyDescent="0.25">
      <c r="A87" s="14" t="s">
        <v>157</v>
      </c>
      <c r="B87" s="14" t="s">
        <v>795</v>
      </c>
    </row>
    <row r="88" spans="1:2" x14ac:dyDescent="0.25">
      <c r="A88" s="14" t="s">
        <v>157</v>
      </c>
      <c r="B88" s="14" t="s">
        <v>796</v>
      </c>
    </row>
    <row r="89" spans="1:2" x14ac:dyDescent="0.25">
      <c r="A89" s="14" t="s">
        <v>157</v>
      </c>
      <c r="B89" s="14" t="s">
        <v>797</v>
      </c>
    </row>
    <row r="90" spans="1:2" x14ac:dyDescent="0.25">
      <c r="A90" s="14" t="s">
        <v>157</v>
      </c>
      <c r="B90" s="14" t="s">
        <v>798</v>
      </c>
    </row>
    <row r="91" spans="1:2" x14ac:dyDescent="0.25">
      <c r="A91" s="14" t="s">
        <v>157</v>
      </c>
      <c r="B91" s="14" t="s">
        <v>799</v>
      </c>
    </row>
    <row r="92" spans="1:2" x14ac:dyDescent="0.25">
      <c r="A92" s="14" t="s">
        <v>157</v>
      </c>
      <c r="B92" s="14" t="s">
        <v>163</v>
      </c>
    </row>
    <row r="93" spans="1:2" x14ac:dyDescent="0.25">
      <c r="A93" s="14" t="s">
        <v>157</v>
      </c>
      <c r="B93" s="14" t="s">
        <v>800</v>
      </c>
    </row>
    <row r="94" spans="1:2" x14ac:dyDescent="0.25">
      <c r="A94" s="14" t="s">
        <v>157</v>
      </c>
      <c r="B94" s="14" t="s">
        <v>801</v>
      </c>
    </row>
    <row r="95" spans="1:2" x14ac:dyDescent="0.25">
      <c r="A95" s="14" t="s">
        <v>157</v>
      </c>
      <c r="B95" s="14" t="s">
        <v>802</v>
      </c>
    </row>
    <row r="96" spans="1:2" x14ac:dyDescent="0.25">
      <c r="A96" s="14" t="s">
        <v>157</v>
      </c>
      <c r="B96" s="14" t="s">
        <v>803</v>
      </c>
    </row>
    <row r="97" spans="1:2" x14ac:dyDescent="0.25">
      <c r="A97" s="14" t="s">
        <v>157</v>
      </c>
      <c r="B97" s="14" t="s">
        <v>804</v>
      </c>
    </row>
    <row r="98" spans="1:2" x14ac:dyDescent="0.25">
      <c r="A98" s="14" t="s">
        <v>157</v>
      </c>
      <c r="B98" s="14" t="s">
        <v>805</v>
      </c>
    </row>
    <row r="99" spans="1:2" x14ac:dyDescent="0.25">
      <c r="A99" s="14" t="s">
        <v>157</v>
      </c>
      <c r="B99" s="14" t="s">
        <v>806</v>
      </c>
    </row>
    <row r="100" spans="1:2" x14ac:dyDescent="0.25">
      <c r="A100" s="14" t="s">
        <v>157</v>
      </c>
      <c r="B100" s="14" t="s">
        <v>807</v>
      </c>
    </row>
    <row r="101" spans="1:2" x14ac:dyDescent="0.25">
      <c r="A101" s="14" t="s">
        <v>157</v>
      </c>
      <c r="B101" s="14" t="s">
        <v>808</v>
      </c>
    </row>
    <row r="102" spans="1:2" x14ac:dyDescent="0.25">
      <c r="A102" s="14" t="s">
        <v>157</v>
      </c>
      <c r="B102" s="14" t="s">
        <v>809</v>
      </c>
    </row>
    <row r="103" spans="1:2" x14ac:dyDescent="0.25">
      <c r="A103" s="14" t="s">
        <v>157</v>
      </c>
      <c r="B103" s="14" t="s">
        <v>810</v>
      </c>
    </row>
    <row r="104" spans="1:2" x14ac:dyDescent="0.25">
      <c r="A104" s="14" t="s">
        <v>157</v>
      </c>
      <c r="B104" s="14" t="s">
        <v>811</v>
      </c>
    </row>
    <row r="105" spans="1:2" x14ac:dyDescent="0.25">
      <c r="A105" s="14" t="s">
        <v>157</v>
      </c>
      <c r="B105" s="14" t="s">
        <v>812</v>
      </c>
    </row>
    <row r="106" spans="1:2" x14ac:dyDescent="0.25">
      <c r="A106" s="14" t="s">
        <v>157</v>
      </c>
      <c r="B106" s="14" t="s">
        <v>813</v>
      </c>
    </row>
    <row r="107" spans="1:2" x14ac:dyDescent="0.25">
      <c r="A107" s="14" t="s">
        <v>157</v>
      </c>
      <c r="B107" s="14" t="s">
        <v>814</v>
      </c>
    </row>
    <row r="108" spans="1:2" x14ac:dyDescent="0.25">
      <c r="A108" s="14" t="s">
        <v>157</v>
      </c>
      <c r="B108" s="14" t="s">
        <v>167</v>
      </c>
    </row>
    <row r="109" spans="1:2" x14ac:dyDescent="0.25">
      <c r="A109" s="14" t="s">
        <v>157</v>
      </c>
      <c r="B109" s="14" t="s">
        <v>815</v>
      </c>
    </row>
    <row r="110" spans="1:2" x14ac:dyDescent="0.25">
      <c r="A110" s="14" t="s">
        <v>157</v>
      </c>
      <c r="B110" s="14" t="s">
        <v>816</v>
      </c>
    </row>
    <row r="111" spans="1:2" x14ac:dyDescent="0.25">
      <c r="A111" s="14" t="s">
        <v>157</v>
      </c>
      <c r="B111" s="14" t="s">
        <v>817</v>
      </c>
    </row>
    <row r="112" spans="1:2" x14ac:dyDescent="0.25">
      <c r="A112" s="14" t="s">
        <v>157</v>
      </c>
      <c r="B112" s="14" t="s">
        <v>818</v>
      </c>
    </row>
    <row r="113" spans="1:2" x14ac:dyDescent="0.25">
      <c r="A113" s="14" t="s">
        <v>157</v>
      </c>
      <c r="B113" s="14" t="s">
        <v>819</v>
      </c>
    </row>
    <row r="114" spans="1:2" x14ac:dyDescent="0.25">
      <c r="A114" s="14" t="s">
        <v>157</v>
      </c>
      <c r="B114" s="14" t="s">
        <v>171</v>
      </c>
    </row>
    <row r="115" spans="1:2" x14ac:dyDescent="0.25">
      <c r="A115" s="14" t="s">
        <v>157</v>
      </c>
      <c r="B115" s="14" t="s">
        <v>820</v>
      </c>
    </row>
    <row r="116" spans="1:2" x14ac:dyDescent="0.25">
      <c r="A116" s="14" t="s">
        <v>181</v>
      </c>
      <c r="B116" s="14" t="s">
        <v>873</v>
      </c>
    </row>
    <row r="117" spans="1:2" x14ac:dyDescent="0.25">
      <c r="A117" s="14" t="s">
        <v>181</v>
      </c>
      <c r="B117" s="14" t="s">
        <v>874</v>
      </c>
    </row>
    <row r="118" spans="1:2" x14ac:dyDescent="0.25">
      <c r="A118" s="14" t="s">
        <v>181</v>
      </c>
      <c r="B118" s="14" t="s">
        <v>875</v>
      </c>
    </row>
    <row r="119" spans="1:2" x14ac:dyDescent="0.25">
      <c r="A119" s="14" t="s">
        <v>181</v>
      </c>
      <c r="B119" s="14" t="s">
        <v>876</v>
      </c>
    </row>
    <row r="120" spans="1:2" x14ac:dyDescent="0.25">
      <c r="A120" s="14" t="s">
        <v>181</v>
      </c>
      <c r="B120" s="14" t="s">
        <v>877</v>
      </c>
    </row>
    <row r="121" spans="1:2" x14ac:dyDescent="0.25">
      <c r="A121" s="14" t="s">
        <v>181</v>
      </c>
      <c r="B121" s="14" t="s">
        <v>183</v>
      </c>
    </row>
    <row r="122" spans="1:2" x14ac:dyDescent="0.25">
      <c r="A122" s="14" t="s">
        <v>181</v>
      </c>
      <c r="B122" s="14" t="s">
        <v>878</v>
      </c>
    </row>
    <row r="123" spans="1:2" x14ac:dyDescent="0.25">
      <c r="A123" s="14" t="s">
        <v>181</v>
      </c>
      <c r="B123" s="14" t="s">
        <v>879</v>
      </c>
    </row>
    <row r="124" spans="1:2" x14ac:dyDescent="0.25">
      <c r="A124" s="14" t="s">
        <v>181</v>
      </c>
      <c r="B124" s="14" t="s">
        <v>880</v>
      </c>
    </row>
    <row r="125" spans="1:2" x14ac:dyDescent="0.25">
      <c r="A125" s="14" t="s">
        <v>181</v>
      </c>
      <c r="B125" s="14" t="s">
        <v>881</v>
      </c>
    </row>
    <row r="126" spans="1:2" x14ac:dyDescent="0.25">
      <c r="A126" s="14" t="s">
        <v>181</v>
      </c>
      <c r="B126" s="14" t="s">
        <v>882</v>
      </c>
    </row>
    <row r="127" spans="1:2" x14ac:dyDescent="0.25">
      <c r="A127" s="14" t="s">
        <v>181</v>
      </c>
      <c r="B127" s="14" t="s">
        <v>883</v>
      </c>
    </row>
    <row r="128" spans="1:2" x14ac:dyDescent="0.25">
      <c r="A128" s="14" t="s">
        <v>181</v>
      </c>
      <c r="B128" s="14" t="s">
        <v>884</v>
      </c>
    </row>
    <row r="129" spans="1:2" x14ac:dyDescent="0.25">
      <c r="A129" s="14" t="s">
        <v>181</v>
      </c>
      <c r="B129" s="14" t="s">
        <v>885</v>
      </c>
    </row>
    <row r="130" spans="1:2" x14ac:dyDescent="0.25">
      <c r="A130" s="14" t="s">
        <v>181</v>
      </c>
      <c r="B130" s="14" t="s">
        <v>886</v>
      </c>
    </row>
    <row r="131" spans="1:2" x14ac:dyDescent="0.25">
      <c r="A131" s="14" t="s">
        <v>181</v>
      </c>
      <c r="B131" s="14" t="s">
        <v>887</v>
      </c>
    </row>
    <row r="132" spans="1:2" x14ac:dyDescent="0.25">
      <c r="A132" s="14" t="s">
        <v>181</v>
      </c>
      <c r="B132" s="14" t="s">
        <v>888</v>
      </c>
    </row>
    <row r="133" spans="1:2" x14ac:dyDescent="0.25">
      <c r="A133" s="14" t="s">
        <v>181</v>
      </c>
      <c r="B133" s="14" t="s">
        <v>184</v>
      </c>
    </row>
    <row r="134" spans="1:2" x14ac:dyDescent="0.25">
      <c r="A134" s="14" t="s">
        <v>181</v>
      </c>
      <c r="B134" s="14" t="s">
        <v>889</v>
      </c>
    </row>
    <row r="135" spans="1:2" x14ac:dyDescent="0.25">
      <c r="A135" s="14" t="s">
        <v>181</v>
      </c>
      <c r="B135" s="14" t="s">
        <v>890</v>
      </c>
    </row>
    <row r="136" spans="1:2" x14ac:dyDescent="0.25">
      <c r="A136" s="14" t="s">
        <v>181</v>
      </c>
      <c r="B136" s="14" t="s">
        <v>188</v>
      </c>
    </row>
    <row r="137" spans="1:2" x14ac:dyDescent="0.25">
      <c r="A137" s="14" t="s">
        <v>181</v>
      </c>
      <c r="B137" s="14" t="s">
        <v>191</v>
      </c>
    </row>
    <row r="138" spans="1:2" x14ac:dyDescent="0.25">
      <c r="A138" s="14" t="s">
        <v>181</v>
      </c>
      <c r="B138" s="14" t="s">
        <v>195</v>
      </c>
    </row>
    <row r="139" spans="1:2" x14ac:dyDescent="0.25">
      <c r="A139" s="14" t="s">
        <v>181</v>
      </c>
      <c r="B139" s="14" t="s">
        <v>891</v>
      </c>
    </row>
    <row r="140" spans="1:2" x14ac:dyDescent="0.25">
      <c r="A140" s="14" t="s">
        <v>181</v>
      </c>
      <c r="B140" s="14" t="s">
        <v>892</v>
      </c>
    </row>
    <row r="141" spans="1:2" x14ac:dyDescent="0.25">
      <c r="A141" s="14" t="s">
        <v>181</v>
      </c>
      <c r="B141" s="14" t="s">
        <v>199</v>
      </c>
    </row>
    <row r="142" spans="1:2" x14ac:dyDescent="0.25">
      <c r="A142" s="14" t="s">
        <v>181</v>
      </c>
      <c r="B142" s="14" t="s">
        <v>893</v>
      </c>
    </row>
    <row r="143" spans="1:2" x14ac:dyDescent="0.25">
      <c r="A143" s="14" t="s">
        <v>181</v>
      </c>
      <c r="B143" s="14" t="s">
        <v>207</v>
      </c>
    </row>
    <row r="144" spans="1:2" x14ac:dyDescent="0.25">
      <c r="A144" s="14" t="s">
        <v>181</v>
      </c>
      <c r="B144" s="14" t="s">
        <v>894</v>
      </c>
    </row>
    <row r="145" spans="1:2" x14ac:dyDescent="0.25">
      <c r="A145" s="14" t="s">
        <v>181</v>
      </c>
      <c r="B145" s="14" t="s">
        <v>203</v>
      </c>
    </row>
    <row r="146" spans="1:2" x14ac:dyDescent="0.25">
      <c r="A146" s="14" t="s">
        <v>181</v>
      </c>
      <c r="B146" s="14" t="s">
        <v>895</v>
      </c>
    </row>
    <row r="147" spans="1:2" x14ac:dyDescent="0.25">
      <c r="A147" s="14" t="s">
        <v>181</v>
      </c>
      <c r="B147" s="14" t="s">
        <v>896</v>
      </c>
    </row>
    <row r="148" spans="1:2" x14ac:dyDescent="0.25">
      <c r="A148" s="14" t="s">
        <v>181</v>
      </c>
      <c r="B148" s="14" t="s">
        <v>897</v>
      </c>
    </row>
    <row r="149" spans="1:2" x14ac:dyDescent="0.25">
      <c r="A149" s="14" t="s">
        <v>181</v>
      </c>
      <c r="B149" s="14" t="s">
        <v>898</v>
      </c>
    </row>
    <row r="150" spans="1:2" x14ac:dyDescent="0.25">
      <c r="A150" s="14" t="s">
        <v>181</v>
      </c>
      <c r="B150" s="14" t="s">
        <v>899</v>
      </c>
    </row>
    <row r="151" spans="1:2" x14ac:dyDescent="0.25">
      <c r="A151" s="14" t="s">
        <v>181</v>
      </c>
      <c r="B151" s="14" t="s">
        <v>900</v>
      </c>
    </row>
    <row r="152" spans="1:2" x14ac:dyDescent="0.25">
      <c r="A152" s="14" t="s">
        <v>181</v>
      </c>
      <c r="B152" s="14" t="s">
        <v>901</v>
      </c>
    </row>
    <row r="153" spans="1:2" x14ac:dyDescent="0.25">
      <c r="A153" s="14" t="s">
        <v>216</v>
      </c>
      <c r="B153" s="14" t="s">
        <v>218</v>
      </c>
    </row>
    <row r="154" spans="1:2" x14ac:dyDescent="0.25">
      <c r="A154" s="14" t="s">
        <v>216</v>
      </c>
      <c r="B154" s="14" t="s">
        <v>222</v>
      </c>
    </row>
    <row r="155" spans="1:2" x14ac:dyDescent="0.25">
      <c r="A155" s="14" t="s">
        <v>216</v>
      </c>
      <c r="B155" s="14" t="s">
        <v>226</v>
      </c>
    </row>
    <row r="156" spans="1:2" x14ac:dyDescent="0.25">
      <c r="A156" s="14" t="s">
        <v>216</v>
      </c>
      <c r="B156" s="14" t="s">
        <v>230</v>
      </c>
    </row>
    <row r="157" spans="1:2" x14ac:dyDescent="0.25">
      <c r="A157" s="14" t="s">
        <v>238</v>
      </c>
      <c r="B157" s="14" t="s">
        <v>239</v>
      </c>
    </row>
    <row r="158" spans="1:2" x14ac:dyDescent="0.25">
      <c r="A158" s="14" t="s">
        <v>238</v>
      </c>
      <c r="B158" s="14" t="s">
        <v>863</v>
      </c>
    </row>
    <row r="159" spans="1:2" x14ac:dyDescent="0.25">
      <c r="A159" s="14" t="s">
        <v>238</v>
      </c>
      <c r="B159" s="14" t="s">
        <v>264</v>
      </c>
    </row>
    <row r="160" spans="1:2" x14ac:dyDescent="0.25">
      <c r="A160" s="14" t="s">
        <v>238</v>
      </c>
      <c r="B160" s="14" t="s">
        <v>243</v>
      </c>
    </row>
    <row r="161" spans="1:2" x14ac:dyDescent="0.25">
      <c r="A161" s="14" t="s">
        <v>238</v>
      </c>
      <c r="B161" s="14" t="s">
        <v>246</v>
      </c>
    </row>
    <row r="162" spans="1:2" x14ac:dyDescent="0.25">
      <c r="A162" s="14" t="s">
        <v>238</v>
      </c>
      <c r="B162" s="14" t="s">
        <v>250</v>
      </c>
    </row>
    <row r="163" spans="1:2" x14ac:dyDescent="0.25">
      <c r="A163" s="14" t="s">
        <v>238</v>
      </c>
      <c r="B163" s="14" t="s">
        <v>268</v>
      </c>
    </row>
    <row r="164" spans="1:2" x14ac:dyDescent="0.25">
      <c r="A164" s="14" t="s">
        <v>238</v>
      </c>
      <c r="B164" s="14" t="s">
        <v>864</v>
      </c>
    </row>
    <row r="165" spans="1:2" x14ac:dyDescent="0.25">
      <c r="A165" s="14" t="s">
        <v>238</v>
      </c>
      <c r="B165" s="14" t="s">
        <v>865</v>
      </c>
    </row>
    <row r="166" spans="1:2" x14ac:dyDescent="0.25">
      <c r="A166" s="14" t="s">
        <v>238</v>
      </c>
      <c r="B166" s="14" t="s">
        <v>866</v>
      </c>
    </row>
    <row r="167" spans="1:2" x14ac:dyDescent="0.25">
      <c r="A167" s="14" t="s">
        <v>238</v>
      </c>
      <c r="B167" s="14" t="s">
        <v>867</v>
      </c>
    </row>
    <row r="168" spans="1:2" x14ac:dyDescent="0.25">
      <c r="A168" s="14" t="s">
        <v>238</v>
      </c>
      <c r="B168" s="14" t="s">
        <v>868</v>
      </c>
    </row>
    <row r="169" spans="1:2" x14ac:dyDescent="0.25">
      <c r="A169" s="14" t="s">
        <v>238</v>
      </c>
      <c r="B169" s="14" t="s">
        <v>869</v>
      </c>
    </row>
    <row r="170" spans="1:2" x14ac:dyDescent="0.25">
      <c r="A170" s="14" t="s">
        <v>238</v>
      </c>
      <c r="B170" s="14" t="s">
        <v>870</v>
      </c>
    </row>
    <row r="171" spans="1:2" x14ac:dyDescent="0.25">
      <c r="A171" s="14" t="s">
        <v>238</v>
      </c>
      <c r="B171" s="14" t="s">
        <v>871</v>
      </c>
    </row>
    <row r="172" spans="1:2" x14ac:dyDescent="0.25">
      <c r="A172" s="14" t="s">
        <v>238</v>
      </c>
      <c r="B172" s="14" t="s">
        <v>872</v>
      </c>
    </row>
    <row r="173" spans="1:2" x14ac:dyDescent="0.25">
      <c r="A173" s="14" t="s">
        <v>238</v>
      </c>
      <c r="B173" s="14" t="s">
        <v>253</v>
      </c>
    </row>
    <row r="174" spans="1:2" x14ac:dyDescent="0.25">
      <c r="A174" s="14" t="s">
        <v>238</v>
      </c>
      <c r="B174" s="14" t="s">
        <v>257</v>
      </c>
    </row>
    <row r="175" spans="1:2" x14ac:dyDescent="0.25">
      <c r="A175" s="14" t="s">
        <v>238</v>
      </c>
      <c r="B175" s="14" t="s">
        <v>283</v>
      </c>
    </row>
    <row r="176" spans="1:2" x14ac:dyDescent="0.25">
      <c r="A176" s="14" t="s">
        <v>238</v>
      </c>
      <c r="B176" s="14" t="s">
        <v>261</v>
      </c>
    </row>
    <row r="177" spans="1:2" x14ac:dyDescent="0.25">
      <c r="A177" s="14" t="s">
        <v>285</v>
      </c>
      <c r="B177" s="14" t="s">
        <v>287</v>
      </c>
    </row>
    <row r="178" spans="1:2" x14ac:dyDescent="0.25">
      <c r="A178" s="14" t="s">
        <v>285</v>
      </c>
      <c r="B178" s="14" t="s">
        <v>291</v>
      </c>
    </row>
    <row r="179" spans="1:2" x14ac:dyDescent="0.25">
      <c r="A179" s="14" t="s">
        <v>285</v>
      </c>
      <c r="B179" s="14" t="s">
        <v>295</v>
      </c>
    </row>
    <row r="180" spans="1:2" x14ac:dyDescent="0.25">
      <c r="A180" s="14" t="s">
        <v>285</v>
      </c>
      <c r="B180" s="14" t="s">
        <v>902</v>
      </c>
    </row>
    <row r="181" spans="1:2" x14ac:dyDescent="0.25">
      <c r="A181" s="14" t="s">
        <v>285</v>
      </c>
      <c r="B181" s="14" t="s">
        <v>299</v>
      </c>
    </row>
    <row r="182" spans="1:2" x14ac:dyDescent="0.25">
      <c r="A182" s="14" t="s">
        <v>285</v>
      </c>
      <c r="B182" s="14" t="s">
        <v>304</v>
      </c>
    </row>
    <row r="183" spans="1:2" x14ac:dyDescent="0.25">
      <c r="A183" s="14" t="s">
        <v>285</v>
      </c>
      <c r="B183" s="14" t="s">
        <v>320</v>
      </c>
    </row>
    <row r="184" spans="1:2" x14ac:dyDescent="0.25">
      <c r="A184" s="14" t="s">
        <v>285</v>
      </c>
      <c r="B184" s="14" t="s">
        <v>308</v>
      </c>
    </row>
    <row r="185" spans="1:2" x14ac:dyDescent="0.25">
      <c r="A185" s="14" t="s">
        <v>285</v>
      </c>
      <c r="B185" s="14" t="s">
        <v>379</v>
      </c>
    </row>
    <row r="186" spans="1:2" x14ac:dyDescent="0.25">
      <c r="A186" s="14" t="s">
        <v>285</v>
      </c>
      <c r="B186" s="14" t="s">
        <v>335</v>
      </c>
    </row>
    <row r="187" spans="1:2" x14ac:dyDescent="0.25">
      <c r="A187" s="14" t="s">
        <v>285</v>
      </c>
      <c r="B187" s="14" t="s">
        <v>316</v>
      </c>
    </row>
    <row r="188" spans="1:2" x14ac:dyDescent="0.25">
      <c r="A188" s="14" t="s">
        <v>285</v>
      </c>
      <c r="B188" s="14" t="s">
        <v>329</v>
      </c>
    </row>
    <row r="189" spans="1:2" x14ac:dyDescent="0.25">
      <c r="A189" s="14" t="s">
        <v>285</v>
      </c>
      <c r="B189" s="14" t="s">
        <v>333</v>
      </c>
    </row>
    <row r="190" spans="1:2" x14ac:dyDescent="0.25">
      <c r="A190" s="14" t="s">
        <v>285</v>
      </c>
      <c r="B190" s="14" t="s">
        <v>312</v>
      </c>
    </row>
    <row r="191" spans="1:2" x14ac:dyDescent="0.25">
      <c r="A191" s="14" t="s">
        <v>285</v>
      </c>
      <c r="B191" s="14" t="s">
        <v>903</v>
      </c>
    </row>
    <row r="192" spans="1:2" x14ac:dyDescent="0.25">
      <c r="A192" s="14" t="s">
        <v>285</v>
      </c>
      <c r="B192" s="14" t="s">
        <v>904</v>
      </c>
    </row>
    <row r="193" spans="1:2" x14ac:dyDescent="0.25">
      <c r="A193" s="14" t="s">
        <v>905</v>
      </c>
      <c r="B193" s="14" t="s">
        <v>906</v>
      </c>
    </row>
    <row r="194" spans="1:2" x14ac:dyDescent="0.25">
      <c r="A194" s="14" t="s">
        <v>384</v>
      </c>
      <c r="B194" s="14" t="s">
        <v>1039</v>
      </c>
    </row>
    <row r="195" spans="1:2" x14ac:dyDescent="0.25">
      <c r="A195" s="14" t="s">
        <v>384</v>
      </c>
      <c r="B195" s="14" t="s">
        <v>1040</v>
      </c>
    </row>
    <row r="196" spans="1:2" x14ac:dyDescent="0.25">
      <c r="A196" s="14" t="s">
        <v>384</v>
      </c>
      <c r="B196" s="14" t="s">
        <v>1041</v>
      </c>
    </row>
    <row r="197" spans="1:2" x14ac:dyDescent="0.25">
      <c r="A197" s="14" t="s">
        <v>384</v>
      </c>
      <c r="B197" s="14" t="s">
        <v>1042</v>
      </c>
    </row>
    <row r="198" spans="1:2" x14ac:dyDescent="0.25">
      <c r="A198" s="14" t="s">
        <v>384</v>
      </c>
      <c r="B198" s="14" t="s">
        <v>1043</v>
      </c>
    </row>
    <row r="199" spans="1:2" x14ac:dyDescent="0.25">
      <c r="A199" s="14" t="s">
        <v>384</v>
      </c>
      <c r="B199" s="14" t="s">
        <v>392</v>
      </c>
    </row>
    <row r="200" spans="1:2" x14ac:dyDescent="0.25">
      <c r="A200" s="14" t="s">
        <v>384</v>
      </c>
      <c r="B200" s="14" t="s">
        <v>1044</v>
      </c>
    </row>
    <row r="201" spans="1:2" x14ac:dyDescent="0.25">
      <c r="A201" s="14" t="s">
        <v>384</v>
      </c>
      <c r="B201" s="14" t="s">
        <v>1045</v>
      </c>
    </row>
    <row r="202" spans="1:2" x14ac:dyDescent="0.25">
      <c r="A202" s="14" t="s">
        <v>384</v>
      </c>
      <c r="B202" s="14" t="s">
        <v>1046</v>
      </c>
    </row>
    <row r="203" spans="1:2" x14ac:dyDescent="0.25">
      <c r="A203" s="14" t="s">
        <v>384</v>
      </c>
      <c r="B203" s="14" t="s">
        <v>1047</v>
      </c>
    </row>
    <row r="204" spans="1:2" x14ac:dyDescent="0.25">
      <c r="A204" s="14" t="s">
        <v>384</v>
      </c>
      <c r="B204" s="14" t="s">
        <v>1048</v>
      </c>
    </row>
    <row r="205" spans="1:2" x14ac:dyDescent="0.25">
      <c r="A205" s="14" t="s">
        <v>384</v>
      </c>
      <c r="B205" s="14" t="s">
        <v>1049</v>
      </c>
    </row>
    <row r="206" spans="1:2" x14ac:dyDescent="0.25">
      <c r="A206" s="14" t="s">
        <v>384</v>
      </c>
      <c r="B206" s="14" t="s">
        <v>386</v>
      </c>
    </row>
    <row r="207" spans="1:2" x14ac:dyDescent="0.25">
      <c r="A207" s="14" t="s">
        <v>394</v>
      </c>
      <c r="B207" s="14" t="s">
        <v>396</v>
      </c>
    </row>
    <row r="208" spans="1:2" x14ac:dyDescent="0.25">
      <c r="A208" s="14" t="s">
        <v>394</v>
      </c>
      <c r="B208" s="14" t="s">
        <v>400</v>
      </c>
    </row>
    <row r="209" spans="1:2" x14ac:dyDescent="0.25">
      <c r="A209" s="14" t="s">
        <v>394</v>
      </c>
      <c r="B209" s="14" t="s">
        <v>410</v>
      </c>
    </row>
    <row r="210" spans="1:2" x14ac:dyDescent="0.25">
      <c r="A210" s="14" t="s">
        <v>394</v>
      </c>
      <c r="B210" s="14" t="s">
        <v>407</v>
      </c>
    </row>
    <row r="211" spans="1:2" x14ac:dyDescent="0.25">
      <c r="A211" s="14" t="s">
        <v>394</v>
      </c>
      <c r="B211" s="14" t="s">
        <v>907</v>
      </c>
    </row>
    <row r="212" spans="1:2" x14ac:dyDescent="0.25">
      <c r="A212" s="14" t="s">
        <v>394</v>
      </c>
      <c r="B212" s="14" t="s">
        <v>404</v>
      </c>
    </row>
    <row r="213" spans="1:2" x14ac:dyDescent="0.25">
      <c r="A213" s="14" t="s">
        <v>413</v>
      </c>
      <c r="B213" s="14" t="s">
        <v>909</v>
      </c>
    </row>
    <row r="214" spans="1:2" x14ac:dyDescent="0.25">
      <c r="A214" s="14" t="s">
        <v>413</v>
      </c>
      <c r="B214" s="14" t="s">
        <v>910</v>
      </c>
    </row>
    <row r="215" spans="1:2" x14ac:dyDescent="0.25">
      <c r="A215" s="14" t="s">
        <v>413</v>
      </c>
      <c r="B215" s="14" t="s">
        <v>911</v>
      </c>
    </row>
    <row r="216" spans="1:2" x14ac:dyDescent="0.25">
      <c r="A216" s="14" t="s">
        <v>413</v>
      </c>
      <c r="B216" s="14" t="s">
        <v>912</v>
      </c>
    </row>
    <row r="217" spans="1:2" x14ac:dyDescent="0.25">
      <c r="A217" s="14" t="s">
        <v>413</v>
      </c>
      <c r="B217" s="14" t="s">
        <v>420</v>
      </c>
    </row>
    <row r="218" spans="1:2" x14ac:dyDescent="0.25">
      <c r="A218" s="14" t="s">
        <v>413</v>
      </c>
      <c r="B218" s="14" t="s">
        <v>424</v>
      </c>
    </row>
    <row r="219" spans="1:2" x14ac:dyDescent="0.25">
      <c r="A219" s="14" t="s">
        <v>413</v>
      </c>
      <c r="B219" s="14" t="s">
        <v>1035</v>
      </c>
    </row>
    <row r="220" spans="1:2" x14ac:dyDescent="0.25">
      <c r="A220" s="14" t="s">
        <v>413</v>
      </c>
      <c r="B220" s="14" t="s">
        <v>913</v>
      </c>
    </row>
    <row r="221" spans="1:2" x14ac:dyDescent="0.25">
      <c r="A221" s="14" t="s">
        <v>413</v>
      </c>
      <c r="B221" s="14" t="s">
        <v>914</v>
      </c>
    </row>
    <row r="222" spans="1:2" x14ac:dyDescent="0.25">
      <c r="A222" s="14" t="s">
        <v>413</v>
      </c>
      <c r="B222" s="14" t="s">
        <v>915</v>
      </c>
    </row>
    <row r="223" spans="1:2" x14ac:dyDescent="0.25">
      <c r="A223" s="14" t="s">
        <v>413</v>
      </c>
      <c r="B223" s="14" t="s">
        <v>916</v>
      </c>
    </row>
    <row r="224" spans="1:2" x14ac:dyDescent="0.25">
      <c r="A224" s="14" t="s">
        <v>413</v>
      </c>
      <c r="B224" s="14" t="s">
        <v>917</v>
      </c>
    </row>
    <row r="225" spans="1:2" x14ac:dyDescent="0.25">
      <c r="A225" s="14" t="s">
        <v>413</v>
      </c>
      <c r="B225" s="14" t="s">
        <v>918</v>
      </c>
    </row>
    <row r="226" spans="1:2" x14ac:dyDescent="0.25">
      <c r="A226" s="14" t="s">
        <v>413</v>
      </c>
      <c r="B226" s="14" t="s">
        <v>919</v>
      </c>
    </row>
    <row r="227" spans="1:2" x14ac:dyDescent="0.25">
      <c r="A227" s="14" t="s">
        <v>413</v>
      </c>
      <c r="B227" s="14" t="s">
        <v>920</v>
      </c>
    </row>
    <row r="228" spans="1:2" x14ac:dyDescent="0.25">
      <c r="A228" s="14" t="s">
        <v>922</v>
      </c>
      <c r="B228" s="14" t="s">
        <v>923</v>
      </c>
    </row>
    <row r="229" spans="1:2" x14ac:dyDescent="0.25">
      <c r="A229" s="14" t="s">
        <v>922</v>
      </c>
      <c r="B229" s="14" t="s">
        <v>924</v>
      </c>
    </row>
    <row r="230" spans="1:2" x14ac:dyDescent="0.25">
      <c r="A230" s="14" t="s">
        <v>922</v>
      </c>
      <c r="B230" s="14" t="s">
        <v>925</v>
      </c>
    </row>
    <row r="231" spans="1:2" x14ac:dyDescent="0.25">
      <c r="A231" s="14" t="s">
        <v>922</v>
      </c>
      <c r="B231" s="14" t="s">
        <v>926</v>
      </c>
    </row>
    <row r="232" spans="1:2" x14ac:dyDescent="0.25">
      <c r="A232" s="14" t="s">
        <v>927</v>
      </c>
      <c r="B232" s="14" t="s">
        <v>928</v>
      </c>
    </row>
    <row r="233" spans="1:2" x14ac:dyDescent="0.25">
      <c r="A233" s="14" t="s">
        <v>1038</v>
      </c>
      <c r="B233" s="14" t="s">
        <v>1050</v>
      </c>
    </row>
    <row r="234" spans="1:2" x14ac:dyDescent="0.25">
      <c r="A234" s="14" t="s">
        <v>1038</v>
      </c>
      <c r="B234" s="14" t="s">
        <v>1051</v>
      </c>
    </row>
    <row r="235" spans="1:2" x14ac:dyDescent="0.25">
      <c r="A235" s="14" t="s">
        <v>1038</v>
      </c>
      <c r="B235" s="14" t="s">
        <v>1052</v>
      </c>
    </row>
    <row r="236" spans="1:2" x14ac:dyDescent="0.25">
      <c r="A236" s="14" t="s">
        <v>1038</v>
      </c>
      <c r="B236" s="14" t="s">
        <v>1053</v>
      </c>
    </row>
    <row r="237" spans="1:2" x14ac:dyDescent="0.25">
      <c r="A237" s="14" t="s">
        <v>1038</v>
      </c>
      <c r="B237" s="14" t="s">
        <v>1054</v>
      </c>
    </row>
    <row r="238" spans="1:2" x14ac:dyDescent="0.25">
      <c r="A238" s="14" t="s">
        <v>1038</v>
      </c>
      <c r="B238" s="14" t="s">
        <v>1055</v>
      </c>
    </row>
    <row r="239" spans="1:2" x14ac:dyDescent="0.25">
      <c r="A239" s="14" t="s">
        <v>438</v>
      </c>
      <c r="B239" s="14" t="s">
        <v>441</v>
      </c>
    </row>
    <row r="240" spans="1:2" x14ac:dyDescent="0.25">
      <c r="A240" s="14" t="s">
        <v>445</v>
      </c>
      <c r="B240" s="14" t="s">
        <v>448</v>
      </c>
    </row>
    <row r="241" spans="1:2" x14ac:dyDescent="0.25">
      <c r="A241" s="14" t="s">
        <v>445</v>
      </c>
      <c r="B241" s="14" t="s">
        <v>452</v>
      </c>
    </row>
    <row r="242" spans="1:2" x14ac:dyDescent="0.25">
      <c r="A242" s="14" t="s">
        <v>930</v>
      </c>
      <c r="B242" s="14" t="s">
        <v>931</v>
      </c>
    </row>
    <row r="243" spans="1:2" x14ac:dyDescent="0.25">
      <c r="A243" s="14" t="s">
        <v>930</v>
      </c>
      <c r="B243" s="14" t="s">
        <v>932</v>
      </c>
    </row>
    <row r="244" spans="1:2" x14ac:dyDescent="0.25">
      <c r="A244" s="14" t="s">
        <v>930</v>
      </c>
      <c r="B244" s="14" t="s">
        <v>933</v>
      </c>
    </row>
    <row r="245" spans="1:2" x14ac:dyDescent="0.25">
      <c r="A245" s="14" t="s">
        <v>930</v>
      </c>
      <c r="B245" s="14" t="s">
        <v>934</v>
      </c>
    </row>
    <row r="246" spans="1:2" x14ac:dyDescent="0.25">
      <c r="A246" s="14" t="s">
        <v>930</v>
      </c>
      <c r="B246" s="14" t="s">
        <v>935</v>
      </c>
    </row>
    <row r="247" spans="1:2" x14ac:dyDescent="0.25">
      <c r="A247" s="14" t="s">
        <v>930</v>
      </c>
      <c r="B247" s="14" t="s">
        <v>936</v>
      </c>
    </row>
    <row r="248" spans="1:2" x14ac:dyDescent="0.25">
      <c r="A248" s="14" t="s">
        <v>930</v>
      </c>
      <c r="B248" s="14" t="s">
        <v>937</v>
      </c>
    </row>
    <row r="249" spans="1:2" x14ac:dyDescent="0.25">
      <c r="A249" s="14" t="s">
        <v>930</v>
      </c>
      <c r="B249" s="14" t="s">
        <v>938</v>
      </c>
    </row>
    <row r="250" spans="1:2" x14ac:dyDescent="0.25">
      <c r="A250" s="14" t="s">
        <v>930</v>
      </c>
      <c r="B250" s="14" t="s">
        <v>939</v>
      </c>
    </row>
    <row r="251" spans="1:2" x14ac:dyDescent="0.25">
      <c r="A251" s="14" t="s">
        <v>930</v>
      </c>
      <c r="B251" s="14" t="s">
        <v>940</v>
      </c>
    </row>
    <row r="252" spans="1:2" x14ac:dyDescent="0.25">
      <c r="A252" s="14" t="s">
        <v>930</v>
      </c>
      <c r="B252" s="14" t="s">
        <v>941</v>
      </c>
    </row>
    <row r="253" spans="1:2" x14ac:dyDescent="0.25">
      <c r="A253" s="14" t="s">
        <v>942</v>
      </c>
      <c r="B253" s="14" t="s">
        <v>943</v>
      </c>
    </row>
    <row r="254" spans="1:2" x14ac:dyDescent="0.25">
      <c r="A254" s="14" t="s">
        <v>942</v>
      </c>
      <c r="B254" s="14" t="s">
        <v>944</v>
      </c>
    </row>
    <row r="255" spans="1:2" x14ac:dyDescent="0.25">
      <c r="A255" s="14" t="s">
        <v>942</v>
      </c>
      <c r="B255" s="14" t="s">
        <v>945</v>
      </c>
    </row>
    <row r="256" spans="1:2" x14ac:dyDescent="0.25">
      <c r="A256" s="14" t="s">
        <v>942</v>
      </c>
      <c r="B256" s="14" t="s">
        <v>946</v>
      </c>
    </row>
    <row r="257" spans="1:2" x14ac:dyDescent="0.25">
      <c r="A257" s="14" t="s">
        <v>942</v>
      </c>
      <c r="B257" s="14" t="s">
        <v>947</v>
      </c>
    </row>
    <row r="258" spans="1:2" x14ac:dyDescent="0.25">
      <c r="A258" s="14" t="s">
        <v>948</v>
      </c>
      <c r="B258" s="14" t="s">
        <v>949</v>
      </c>
    </row>
    <row r="259" spans="1:2" x14ac:dyDescent="0.25">
      <c r="A259" s="14" t="s">
        <v>1276</v>
      </c>
      <c r="B259" s="14" t="s">
        <v>951</v>
      </c>
    </row>
    <row r="260" spans="1:2" x14ac:dyDescent="0.25">
      <c r="A260" s="14" t="s">
        <v>1276</v>
      </c>
      <c r="B260" s="14" t="s">
        <v>952</v>
      </c>
    </row>
    <row r="261" spans="1:2" x14ac:dyDescent="0.25">
      <c r="A261" s="14" t="s">
        <v>456</v>
      </c>
      <c r="B261" s="14" t="s">
        <v>459</v>
      </c>
    </row>
    <row r="262" spans="1:2" x14ac:dyDescent="0.25">
      <c r="A262" s="14" t="s">
        <v>456</v>
      </c>
      <c r="B262" s="14" t="s">
        <v>465</v>
      </c>
    </row>
    <row r="263" spans="1:2" x14ac:dyDescent="0.25">
      <c r="A263" s="14" t="s">
        <v>456</v>
      </c>
      <c r="B263" s="14" t="s">
        <v>470</v>
      </c>
    </row>
    <row r="264" spans="1:2" x14ac:dyDescent="0.25">
      <c r="A264" s="14" t="s">
        <v>456</v>
      </c>
      <c r="B264" s="14" t="s">
        <v>491</v>
      </c>
    </row>
    <row r="265" spans="1:2" x14ac:dyDescent="0.25">
      <c r="A265" s="14" t="s">
        <v>456</v>
      </c>
      <c r="B265" s="14" t="s">
        <v>488</v>
      </c>
    </row>
    <row r="266" spans="1:2" x14ac:dyDescent="0.25">
      <c r="A266" s="14" t="s">
        <v>456</v>
      </c>
      <c r="B266" s="14" t="s">
        <v>476</v>
      </c>
    </row>
    <row r="267" spans="1:2" x14ac:dyDescent="0.25">
      <c r="A267" s="14" t="s">
        <v>456</v>
      </c>
      <c r="B267" s="14" t="s">
        <v>482</v>
      </c>
    </row>
    <row r="268" spans="1:2" x14ac:dyDescent="0.25">
      <c r="A268" s="14" t="s">
        <v>494</v>
      </c>
      <c r="B268" s="14" t="s">
        <v>496</v>
      </c>
    </row>
    <row r="269" spans="1:2" x14ac:dyDescent="0.25">
      <c r="A269" s="14" t="s">
        <v>494</v>
      </c>
      <c r="B269" s="14" t="s">
        <v>500</v>
      </c>
    </row>
    <row r="270" spans="1:2" x14ac:dyDescent="0.25">
      <c r="A270" s="14" t="s">
        <v>494</v>
      </c>
      <c r="B270" s="14" t="s">
        <v>504</v>
      </c>
    </row>
    <row r="271" spans="1:2" x14ac:dyDescent="0.25">
      <c r="A271" s="14" t="s">
        <v>494</v>
      </c>
      <c r="B271" s="14" t="s">
        <v>507</v>
      </c>
    </row>
    <row r="272" spans="1:2" x14ac:dyDescent="0.25">
      <c r="A272" s="14" t="s">
        <v>494</v>
      </c>
      <c r="B272" s="14" t="s">
        <v>510</v>
      </c>
    </row>
    <row r="273" spans="1:2" x14ac:dyDescent="0.25">
      <c r="A273" s="14" t="s">
        <v>494</v>
      </c>
      <c r="B273" s="14" t="s">
        <v>516</v>
      </c>
    </row>
    <row r="274" spans="1:2" x14ac:dyDescent="0.25">
      <c r="A274" s="14" t="s">
        <v>494</v>
      </c>
      <c r="B274" s="14" t="s">
        <v>520</v>
      </c>
    </row>
    <row r="275" spans="1:2" x14ac:dyDescent="0.25">
      <c r="A275" s="14" t="s">
        <v>494</v>
      </c>
      <c r="B275" s="14" t="s">
        <v>523</v>
      </c>
    </row>
    <row r="276" spans="1:2" x14ac:dyDescent="0.25">
      <c r="A276" s="14" t="s">
        <v>1277</v>
      </c>
      <c r="B276" s="14" t="s">
        <v>955</v>
      </c>
    </row>
    <row r="277" spans="1:2" x14ac:dyDescent="0.25">
      <c r="A277" s="14" t="s">
        <v>1277</v>
      </c>
      <c r="B277" s="14" t="s">
        <v>954</v>
      </c>
    </row>
    <row r="278" spans="1:2" x14ac:dyDescent="0.25">
      <c r="A278" s="14" t="s">
        <v>958</v>
      </c>
      <c r="B278" s="14" t="s">
        <v>956</v>
      </c>
    </row>
    <row r="279" spans="1:2" x14ac:dyDescent="0.25">
      <c r="A279" s="14" t="s">
        <v>959</v>
      </c>
      <c r="B279" s="14" t="s">
        <v>960</v>
      </c>
    </row>
    <row r="280" spans="1:2" x14ac:dyDescent="0.25">
      <c r="A280" s="14" t="s">
        <v>959</v>
      </c>
      <c r="B280" s="14" t="s">
        <v>961</v>
      </c>
    </row>
    <row r="281" spans="1:2" x14ac:dyDescent="0.25">
      <c r="A281" s="14" t="s">
        <v>962</v>
      </c>
      <c r="B281" s="14" t="s">
        <v>963</v>
      </c>
    </row>
    <row r="282" spans="1:2" x14ac:dyDescent="0.25">
      <c r="A282" s="14" t="s">
        <v>962</v>
      </c>
      <c r="B282" s="14" t="s">
        <v>964</v>
      </c>
    </row>
    <row r="283" spans="1:2" x14ac:dyDescent="0.25">
      <c r="A283" s="14" t="s">
        <v>962</v>
      </c>
      <c r="B283" s="14" t="s">
        <v>965</v>
      </c>
    </row>
    <row r="284" spans="1:2" x14ac:dyDescent="0.25">
      <c r="A284" s="14" t="s">
        <v>962</v>
      </c>
      <c r="B284" s="14" t="s">
        <v>966</v>
      </c>
    </row>
    <row r="285" spans="1:2" x14ac:dyDescent="0.25">
      <c r="A285" s="14" t="s">
        <v>969</v>
      </c>
      <c r="B285" s="14" t="s">
        <v>968</v>
      </c>
    </row>
    <row r="286" spans="1:2" x14ac:dyDescent="0.25">
      <c r="A286" s="14" t="s">
        <v>970</v>
      </c>
      <c r="B286" s="14" t="s">
        <v>971</v>
      </c>
    </row>
    <row r="287" spans="1:2" x14ac:dyDescent="0.25">
      <c r="A287" s="14" t="s">
        <v>970</v>
      </c>
      <c r="B287" s="14" t="s">
        <v>972</v>
      </c>
    </row>
    <row r="288" spans="1:2" x14ac:dyDescent="0.25">
      <c r="A288" s="14" t="s">
        <v>970</v>
      </c>
      <c r="B288" s="14" t="s">
        <v>973</v>
      </c>
    </row>
    <row r="289" spans="1:2" x14ac:dyDescent="0.25">
      <c r="A289" s="14" t="s">
        <v>974</v>
      </c>
      <c r="B289" s="14" t="s">
        <v>975</v>
      </c>
    </row>
    <row r="290" spans="1:2" x14ac:dyDescent="0.25">
      <c r="A290" s="14" t="s">
        <v>974</v>
      </c>
      <c r="B290" s="14" t="s">
        <v>976</v>
      </c>
    </row>
    <row r="291" spans="1:2" x14ac:dyDescent="0.25">
      <c r="A291" s="14" t="s">
        <v>974</v>
      </c>
      <c r="B291" s="14" t="s">
        <v>977</v>
      </c>
    </row>
    <row r="292" spans="1:2" x14ac:dyDescent="0.25">
      <c r="A292" s="14" t="s">
        <v>526</v>
      </c>
      <c r="B292" s="14" t="s">
        <v>528</v>
      </c>
    </row>
    <row r="293" spans="1:2" x14ac:dyDescent="0.25">
      <c r="A293" s="14" t="s">
        <v>526</v>
      </c>
      <c r="B293" s="14" t="s">
        <v>532</v>
      </c>
    </row>
    <row r="294" spans="1:2" x14ac:dyDescent="0.25">
      <c r="A294" s="14" t="s">
        <v>526</v>
      </c>
      <c r="B294" s="14" t="s">
        <v>536</v>
      </c>
    </row>
    <row r="295" spans="1:2" x14ac:dyDescent="0.25">
      <c r="A295" s="14" t="s">
        <v>526</v>
      </c>
      <c r="B295" s="14" t="s">
        <v>540</v>
      </c>
    </row>
    <row r="296" spans="1:2" x14ac:dyDescent="0.25">
      <c r="A296" s="14" t="s">
        <v>978</v>
      </c>
      <c r="B296" s="14" t="s">
        <v>979</v>
      </c>
    </row>
    <row r="297" spans="1:2" x14ac:dyDescent="0.25">
      <c r="A297" s="14" t="s">
        <v>978</v>
      </c>
      <c r="B297" s="14" t="s">
        <v>980</v>
      </c>
    </row>
    <row r="298" spans="1:2" x14ac:dyDescent="0.25">
      <c r="A298" s="14" t="s">
        <v>978</v>
      </c>
      <c r="B298" s="14" t="s">
        <v>981</v>
      </c>
    </row>
    <row r="299" spans="1:2" x14ac:dyDescent="0.25">
      <c r="A299" s="14" t="s">
        <v>978</v>
      </c>
      <c r="B299" s="14" t="s">
        <v>982</v>
      </c>
    </row>
    <row r="300" spans="1:2" x14ac:dyDescent="0.25">
      <c r="A300" s="14" t="s">
        <v>978</v>
      </c>
      <c r="B300" s="14" t="s">
        <v>983</v>
      </c>
    </row>
    <row r="301" spans="1:2" x14ac:dyDescent="0.25">
      <c r="A301" s="14" t="s">
        <v>543</v>
      </c>
      <c r="B301" s="14" t="s">
        <v>545</v>
      </c>
    </row>
    <row r="302" spans="1:2" x14ac:dyDescent="0.25">
      <c r="A302" s="14" t="s">
        <v>543</v>
      </c>
      <c r="B302" s="14" t="s">
        <v>549</v>
      </c>
    </row>
    <row r="303" spans="1:2" x14ac:dyDescent="0.25">
      <c r="A303" s="14" t="s">
        <v>543</v>
      </c>
      <c r="B303" s="14" t="s">
        <v>577</v>
      </c>
    </row>
    <row r="304" spans="1:2" x14ac:dyDescent="0.25">
      <c r="A304" s="14" t="s">
        <v>543</v>
      </c>
      <c r="B304" s="14" t="s">
        <v>573</v>
      </c>
    </row>
    <row r="305" spans="1:2" x14ac:dyDescent="0.25">
      <c r="A305" s="14" t="s">
        <v>543</v>
      </c>
      <c r="B305" s="14" t="s">
        <v>565</v>
      </c>
    </row>
    <row r="306" spans="1:2" x14ac:dyDescent="0.25">
      <c r="A306" s="14" t="s">
        <v>543</v>
      </c>
      <c r="B306" s="14" t="s">
        <v>553</v>
      </c>
    </row>
    <row r="307" spans="1:2" x14ac:dyDescent="0.25">
      <c r="A307" s="14" t="s">
        <v>543</v>
      </c>
      <c r="B307" s="14" t="s">
        <v>557</v>
      </c>
    </row>
    <row r="308" spans="1:2" x14ac:dyDescent="0.25">
      <c r="A308" s="14" t="s">
        <v>543</v>
      </c>
      <c r="B308" s="14" t="s">
        <v>569</v>
      </c>
    </row>
    <row r="309" spans="1:2" x14ac:dyDescent="0.25">
      <c r="A309" s="14" t="s">
        <v>543</v>
      </c>
      <c r="B309" s="14" t="s">
        <v>561</v>
      </c>
    </row>
    <row r="310" spans="1:2" x14ac:dyDescent="0.25">
      <c r="A310" s="14" t="s">
        <v>584</v>
      </c>
      <c r="B310" s="14" t="s">
        <v>586</v>
      </c>
    </row>
    <row r="311" spans="1:2" x14ac:dyDescent="0.25">
      <c r="A311" s="14" t="s">
        <v>584</v>
      </c>
      <c r="B311" s="14" t="s">
        <v>602</v>
      </c>
    </row>
    <row r="312" spans="1:2" x14ac:dyDescent="0.25">
      <c r="A312" s="14" t="s">
        <v>584</v>
      </c>
      <c r="B312" s="14" t="s">
        <v>598</v>
      </c>
    </row>
    <row r="313" spans="1:2" x14ac:dyDescent="0.25">
      <c r="A313" s="14" t="s">
        <v>584</v>
      </c>
      <c r="B313" s="14" t="s">
        <v>590</v>
      </c>
    </row>
    <row r="314" spans="1:2" x14ac:dyDescent="0.25">
      <c r="A314" s="14" t="s">
        <v>584</v>
      </c>
      <c r="B314" s="14" t="s">
        <v>594</v>
      </c>
    </row>
    <row r="315" spans="1:2" x14ac:dyDescent="0.25">
      <c r="A315" s="14" t="s">
        <v>605</v>
      </c>
      <c r="B315" s="14" t="s">
        <v>607</v>
      </c>
    </row>
    <row r="316" spans="1:2" x14ac:dyDescent="0.25">
      <c r="A316" s="14" t="s">
        <v>610</v>
      </c>
      <c r="B316" s="14" t="s">
        <v>987</v>
      </c>
    </row>
    <row r="317" spans="1:2" x14ac:dyDescent="0.25">
      <c r="A317" s="14" t="s">
        <v>610</v>
      </c>
      <c r="B317" s="14" t="s">
        <v>988</v>
      </c>
    </row>
    <row r="318" spans="1:2" x14ac:dyDescent="0.25">
      <c r="A318" s="14" t="s">
        <v>610</v>
      </c>
      <c r="B318" s="14" t="s">
        <v>989</v>
      </c>
    </row>
    <row r="319" spans="1:2" x14ac:dyDescent="0.25">
      <c r="A319" s="14" t="s">
        <v>610</v>
      </c>
      <c r="B319" s="14" t="s">
        <v>990</v>
      </c>
    </row>
    <row r="320" spans="1:2" x14ac:dyDescent="0.25">
      <c r="A320" s="14" t="s">
        <v>610</v>
      </c>
      <c r="B320" s="14" t="s">
        <v>991</v>
      </c>
    </row>
    <row r="321" spans="1:2" x14ac:dyDescent="0.25">
      <c r="A321" s="14" t="s">
        <v>610</v>
      </c>
      <c r="B321" s="14" t="s">
        <v>992</v>
      </c>
    </row>
    <row r="322" spans="1:2" x14ac:dyDescent="0.25">
      <c r="A322" s="14" t="s">
        <v>610</v>
      </c>
      <c r="B322" s="14" t="s">
        <v>993</v>
      </c>
    </row>
    <row r="323" spans="1:2" x14ac:dyDescent="0.25">
      <c r="A323" s="14" t="s">
        <v>610</v>
      </c>
      <c r="B323" s="14" t="s">
        <v>994</v>
      </c>
    </row>
    <row r="324" spans="1:2" x14ac:dyDescent="0.25">
      <c r="A324" s="14" t="s">
        <v>610</v>
      </c>
      <c r="B324" s="14" t="s">
        <v>995</v>
      </c>
    </row>
    <row r="325" spans="1:2" x14ac:dyDescent="0.25">
      <c r="A325" s="14" t="s">
        <v>610</v>
      </c>
      <c r="B325" s="14" t="s">
        <v>996</v>
      </c>
    </row>
    <row r="326" spans="1:2" x14ac:dyDescent="0.25">
      <c r="A326" s="14" t="s">
        <v>610</v>
      </c>
      <c r="B326" s="14" t="s">
        <v>641</v>
      </c>
    </row>
    <row r="327" spans="1:2" x14ac:dyDescent="0.25">
      <c r="A327" s="14" t="s">
        <v>610</v>
      </c>
      <c r="B327" s="14" t="s">
        <v>629</v>
      </c>
    </row>
    <row r="328" spans="1:2" x14ac:dyDescent="0.25">
      <c r="A328" s="14" t="s">
        <v>610</v>
      </c>
      <c r="B328" s="14" t="s">
        <v>625</v>
      </c>
    </row>
    <row r="329" spans="1:2" x14ac:dyDescent="0.25">
      <c r="A329" s="14" t="s">
        <v>610</v>
      </c>
      <c r="B329" s="14" t="s">
        <v>621</v>
      </c>
    </row>
    <row r="330" spans="1:2" x14ac:dyDescent="0.25">
      <c r="A330" s="14" t="s">
        <v>610</v>
      </c>
      <c r="B330" s="14" t="s">
        <v>637</v>
      </c>
    </row>
    <row r="331" spans="1:2" x14ac:dyDescent="0.25">
      <c r="A331" s="14" t="s">
        <v>610</v>
      </c>
      <c r="B331" s="14" t="s">
        <v>997</v>
      </c>
    </row>
    <row r="332" spans="1:2" x14ac:dyDescent="0.25">
      <c r="A332" s="14" t="s">
        <v>610</v>
      </c>
      <c r="B332" s="14" t="s">
        <v>998</v>
      </c>
    </row>
    <row r="333" spans="1:2" x14ac:dyDescent="0.25">
      <c r="A333" s="14" t="s">
        <v>610</v>
      </c>
      <c r="B333" s="14" t="s">
        <v>633</v>
      </c>
    </row>
    <row r="334" spans="1:2" x14ac:dyDescent="0.25">
      <c r="A334" s="14" t="s">
        <v>610</v>
      </c>
      <c r="B334" s="14" t="s">
        <v>999</v>
      </c>
    </row>
    <row r="335" spans="1:2" x14ac:dyDescent="0.25">
      <c r="A335" s="14" t="s">
        <v>610</v>
      </c>
      <c r="B335" s="14" t="s">
        <v>1000</v>
      </c>
    </row>
    <row r="336" spans="1:2" x14ac:dyDescent="0.25">
      <c r="A336" s="14" t="s">
        <v>610</v>
      </c>
      <c r="B336" s="14" t="s">
        <v>1001</v>
      </c>
    </row>
    <row r="337" spans="1:2" x14ac:dyDescent="0.25">
      <c r="A337" s="14" t="s">
        <v>610</v>
      </c>
      <c r="B337" s="14" t="s">
        <v>1002</v>
      </c>
    </row>
    <row r="338" spans="1:2" x14ac:dyDescent="0.25">
      <c r="A338" s="14" t="s">
        <v>648</v>
      </c>
      <c r="B338" s="14" t="s">
        <v>651</v>
      </c>
    </row>
    <row r="339" spans="1:2" x14ac:dyDescent="0.25">
      <c r="A339" s="14" t="s">
        <v>648</v>
      </c>
      <c r="B339" s="14" t="s">
        <v>656</v>
      </c>
    </row>
    <row r="340" spans="1:2" x14ac:dyDescent="0.25">
      <c r="A340" s="14" t="s">
        <v>659</v>
      </c>
      <c r="B340" s="14" t="s">
        <v>1278</v>
      </c>
    </row>
    <row r="341" spans="1:2" x14ac:dyDescent="0.25">
      <c r="A341" s="14" t="s">
        <v>664</v>
      </c>
      <c r="B341" s="14" t="s">
        <v>670</v>
      </c>
    </row>
    <row r="342" spans="1:2" x14ac:dyDescent="0.25">
      <c r="A342" s="14" t="s">
        <v>664</v>
      </c>
      <c r="B342" s="14" t="s">
        <v>1058</v>
      </c>
    </row>
    <row r="343" spans="1:2" x14ac:dyDescent="0.25">
      <c r="A343" s="14" t="s">
        <v>664</v>
      </c>
      <c r="B343" s="14" t="s">
        <v>666</v>
      </c>
    </row>
    <row r="344" spans="1:2" x14ac:dyDescent="0.25">
      <c r="A344" s="14" t="s">
        <v>678</v>
      </c>
      <c r="B344" s="14" t="s">
        <v>682</v>
      </c>
    </row>
    <row r="345" spans="1:2" x14ac:dyDescent="0.25">
      <c r="A345" s="14" t="s">
        <v>678</v>
      </c>
      <c r="B345" s="14" t="s">
        <v>688</v>
      </c>
    </row>
    <row r="346" spans="1:2" x14ac:dyDescent="0.25">
      <c r="A346" s="14" t="s">
        <v>678</v>
      </c>
      <c r="B346" s="14" t="s">
        <v>693</v>
      </c>
    </row>
    <row r="347" spans="1:2" x14ac:dyDescent="0.25">
      <c r="A347" s="14" t="s">
        <v>678</v>
      </c>
      <c r="B347" s="14" t="s">
        <v>700</v>
      </c>
    </row>
    <row r="348" spans="1:2" x14ac:dyDescent="0.25">
      <c r="A348" s="14" t="s">
        <v>678</v>
      </c>
      <c r="B348" s="14" t="s">
        <v>697</v>
      </c>
    </row>
    <row r="349" spans="1:2" x14ac:dyDescent="0.25">
      <c r="A349" s="14" t="s">
        <v>1003</v>
      </c>
      <c r="B349" s="14" t="s">
        <v>1004</v>
      </c>
    </row>
    <row r="350" spans="1:2" x14ac:dyDescent="0.25">
      <c r="A350" s="14" t="s">
        <v>1003</v>
      </c>
      <c r="B350" s="14" t="s">
        <v>1005</v>
      </c>
    </row>
    <row r="351" spans="1:2" x14ac:dyDescent="0.25">
      <c r="A351" s="14" t="s">
        <v>705</v>
      </c>
      <c r="B351" s="14" t="s">
        <v>1006</v>
      </c>
    </row>
    <row r="352" spans="1:2" x14ac:dyDescent="0.25">
      <c r="A352" s="14" t="s">
        <v>705</v>
      </c>
      <c r="B352" s="14" t="s">
        <v>1007</v>
      </c>
    </row>
    <row r="353" spans="1:2" x14ac:dyDescent="0.25">
      <c r="A353" s="14" t="s">
        <v>705</v>
      </c>
      <c r="B353" s="14" t="s">
        <v>1008</v>
      </c>
    </row>
    <row r="354" spans="1:2" x14ac:dyDescent="0.25">
      <c r="A354" s="14" t="s">
        <v>705</v>
      </c>
      <c r="B354" s="14" t="s">
        <v>713</v>
      </c>
    </row>
    <row r="355" spans="1:2" x14ac:dyDescent="0.25">
      <c r="A355" s="14" t="s">
        <v>705</v>
      </c>
      <c r="B355" s="14" t="s">
        <v>722</v>
      </c>
    </row>
    <row r="356" spans="1:2" x14ac:dyDescent="0.25">
      <c r="A356" s="14" t="s">
        <v>705</v>
      </c>
      <c r="B356" s="14" t="s">
        <v>707</v>
      </c>
    </row>
    <row r="357" spans="1:2" x14ac:dyDescent="0.25">
      <c r="A357" s="14" t="s">
        <v>705</v>
      </c>
      <c r="B357" s="14" t="s">
        <v>710</v>
      </c>
    </row>
    <row r="358" spans="1:2" x14ac:dyDescent="0.25">
      <c r="A358" s="14" t="s">
        <v>705</v>
      </c>
      <c r="B358" s="14" t="s">
        <v>718</v>
      </c>
    </row>
    <row r="359" spans="1:2" x14ac:dyDescent="0.25">
      <c r="A359" s="14" t="s">
        <v>705</v>
      </c>
      <c r="B359" s="14" t="s">
        <v>727</v>
      </c>
    </row>
    <row r="360" spans="1:2" x14ac:dyDescent="0.25">
      <c r="A360" s="14" t="s">
        <v>705</v>
      </c>
      <c r="B360" s="14" t="s">
        <v>1009</v>
      </c>
    </row>
    <row r="361" spans="1:2" x14ac:dyDescent="0.25">
      <c r="A361" s="14" t="s">
        <v>705</v>
      </c>
      <c r="B361" s="14" t="s">
        <v>1010</v>
      </c>
    </row>
    <row r="362" spans="1:2" x14ac:dyDescent="0.25">
      <c r="A362" s="14" t="s">
        <v>730</v>
      </c>
      <c r="B362" s="14" t="s">
        <v>732</v>
      </c>
    </row>
    <row r="363" spans="1:2" x14ac:dyDescent="0.25">
      <c r="A363" s="14" t="s">
        <v>737</v>
      </c>
      <c r="B363" s="14" t="s">
        <v>739</v>
      </c>
    </row>
    <row r="364" spans="1:2" x14ac:dyDescent="0.25">
      <c r="A364" s="14" t="s">
        <v>1022</v>
      </c>
      <c r="B364" s="14" t="s">
        <v>1023</v>
      </c>
    </row>
    <row r="365" spans="1:2" x14ac:dyDescent="0.25">
      <c r="A365" s="14" t="s">
        <v>1022</v>
      </c>
      <c r="B365" s="14" t="s">
        <v>1024</v>
      </c>
    </row>
    <row r="366" spans="1:2" x14ac:dyDescent="0.25">
      <c r="A366" s="14" t="s">
        <v>1022</v>
      </c>
      <c r="B366" s="14" t="s">
        <v>1025</v>
      </c>
    </row>
    <row r="367" spans="1:2" x14ac:dyDescent="0.25">
      <c r="A367" s="14" t="s">
        <v>1022</v>
      </c>
      <c r="B367" s="14" t="s">
        <v>1026</v>
      </c>
    </row>
    <row r="368" spans="1:2" x14ac:dyDescent="0.25">
      <c r="A368" s="14" t="s">
        <v>1022</v>
      </c>
      <c r="B368" s="14" t="s">
        <v>1027</v>
      </c>
    </row>
    <row r="369" spans="1:2" x14ac:dyDescent="0.25">
      <c r="A369" s="14" t="s">
        <v>1022</v>
      </c>
      <c r="B369" s="14" t="s">
        <v>1028</v>
      </c>
    </row>
    <row r="370" spans="1:2" x14ac:dyDescent="0.25">
      <c r="A370" s="14" t="s">
        <v>1022</v>
      </c>
      <c r="B370" s="14" t="s">
        <v>1029</v>
      </c>
    </row>
    <row r="371" spans="1:2" x14ac:dyDescent="0.25">
      <c r="A371" s="14" t="s">
        <v>1022</v>
      </c>
      <c r="B371" s="14" t="s">
        <v>1030</v>
      </c>
    </row>
    <row r="372" spans="1:2" x14ac:dyDescent="0.25">
      <c r="A372" s="14" t="s">
        <v>1022</v>
      </c>
      <c r="B372" s="14" t="s">
        <v>1031</v>
      </c>
    </row>
    <row r="373" spans="1:2" x14ac:dyDescent="0.25">
      <c r="A373" s="14" t="s">
        <v>1022</v>
      </c>
      <c r="B373" s="14" t="s">
        <v>1032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C5"/>
    </sheetView>
  </sheetViews>
  <sheetFormatPr baseColWidth="10" defaultColWidth="9.140625" defaultRowHeight="15" x14ac:dyDescent="0.25"/>
  <cols>
    <col min="1" max="1" width="20.85546875" customWidth="1"/>
    <col min="2" max="2" width="17.28515625" customWidth="1"/>
    <col min="3" max="4" width="31.28515625" customWidth="1"/>
  </cols>
  <sheetData>
    <row r="1" spans="1:3" x14ac:dyDescent="0.25">
      <c r="A1" t="s">
        <v>1034</v>
      </c>
      <c r="B1" t="s">
        <v>760</v>
      </c>
    </row>
    <row r="2" spans="1:3" x14ac:dyDescent="0.25">
      <c r="A2" t="s">
        <v>1084</v>
      </c>
      <c r="B2" t="s">
        <v>1269</v>
      </c>
    </row>
    <row r="3" spans="1:3" x14ac:dyDescent="0.25">
      <c r="A3" t="s">
        <v>1036</v>
      </c>
      <c r="B3" t="s">
        <v>1270</v>
      </c>
      <c r="C3" t="s">
        <v>1272</v>
      </c>
    </row>
    <row r="4" spans="1:3" x14ac:dyDescent="0.25">
      <c r="A4" t="s">
        <v>1036</v>
      </c>
      <c r="B4" t="s">
        <v>1274</v>
      </c>
      <c r="C4" t="s">
        <v>1275</v>
      </c>
    </row>
    <row r="5" spans="1:3" x14ac:dyDescent="0.25">
      <c r="A5" t="s">
        <v>1037</v>
      </c>
      <c r="B5" t="s">
        <v>1271</v>
      </c>
      <c r="C5" t="s">
        <v>1273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3"/>
  <sheetViews>
    <sheetView topLeftCell="A23" workbookViewId="0">
      <selection activeCell="C61" sqref="C4:C61"/>
    </sheetView>
  </sheetViews>
  <sheetFormatPr baseColWidth="10" defaultColWidth="9.140625" defaultRowHeight="15" x14ac:dyDescent="0.25"/>
  <cols>
    <col min="1" max="1" width="13.140625" bestFit="1" customWidth="1"/>
    <col min="2" max="2" width="12.28515625" bestFit="1" customWidth="1"/>
  </cols>
  <sheetData>
    <row r="3" spans="1:2" x14ac:dyDescent="0.25">
      <c r="A3" s="6" t="s">
        <v>742</v>
      </c>
      <c r="B3" t="s">
        <v>1033</v>
      </c>
    </row>
    <row r="4" spans="1:2" x14ac:dyDescent="0.25">
      <c r="A4" s="7" t="s">
        <v>10</v>
      </c>
      <c r="B4" s="8">
        <v>7</v>
      </c>
    </row>
    <row r="5" spans="1:2" x14ac:dyDescent="0.25">
      <c r="A5" s="7" t="s">
        <v>27</v>
      </c>
      <c r="B5" s="8">
        <v>6</v>
      </c>
    </row>
    <row r="6" spans="1:2" x14ac:dyDescent="0.25">
      <c r="A6" s="7" t="s">
        <v>52</v>
      </c>
      <c r="B6" s="8">
        <v>1</v>
      </c>
    </row>
    <row r="7" spans="1:2" x14ac:dyDescent="0.25">
      <c r="A7" s="7" t="s">
        <v>761</v>
      </c>
      <c r="B7" s="8">
        <v>1</v>
      </c>
    </row>
    <row r="8" spans="1:2" x14ac:dyDescent="0.25">
      <c r="A8" s="7" t="s">
        <v>772</v>
      </c>
      <c r="B8" s="8">
        <v>2</v>
      </c>
    </row>
    <row r="9" spans="1:2" x14ac:dyDescent="0.25">
      <c r="A9" s="7" t="s">
        <v>775</v>
      </c>
      <c r="B9" s="8">
        <v>3</v>
      </c>
    </row>
    <row r="10" spans="1:2" x14ac:dyDescent="0.25">
      <c r="A10" s="7" t="s">
        <v>779</v>
      </c>
      <c r="B10" s="8">
        <v>1</v>
      </c>
    </row>
    <row r="11" spans="1:2" x14ac:dyDescent="0.25">
      <c r="A11" s="7" t="s">
        <v>785</v>
      </c>
      <c r="B11" s="8">
        <v>1</v>
      </c>
    </row>
    <row r="12" spans="1:2" x14ac:dyDescent="0.25">
      <c r="A12" s="7" t="s">
        <v>843</v>
      </c>
      <c r="B12" s="8">
        <v>16</v>
      </c>
    </row>
    <row r="13" spans="1:2" x14ac:dyDescent="0.25">
      <c r="A13" s="7" t="s">
        <v>788</v>
      </c>
      <c r="B13" s="8">
        <v>4</v>
      </c>
    </row>
    <row r="14" spans="1:2" x14ac:dyDescent="0.25">
      <c r="A14" s="7" t="s">
        <v>60</v>
      </c>
      <c r="B14" s="8">
        <v>4</v>
      </c>
    </row>
    <row r="15" spans="1:2" x14ac:dyDescent="0.25">
      <c r="A15" s="7" t="s">
        <v>92</v>
      </c>
      <c r="B15" s="8">
        <v>20</v>
      </c>
    </row>
    <row r="16" spans="1:2" x14ac:dyDescent="0.25">
      <c r="A16" s="7" t="s">
        <v>111</v>
      </c>
      <c r="B16" s="8">
        <v>12</v>
      </c>
    </row>
    <row r="17" spans="1:2" x14ac:dyDescent="0.25">
      <c r="A17" s="7" t="s">
        <v>157</v>
      </c>
      <c r="B17" s="8">
        <v>36</v>
      </c>
    </row>
    <row r="18" spans="1:2" x14ac:dyDescent="0.25">
      <c r="A18" s="7" t="s">
        <v>181</v>
      </c>
      <c r="B18" s="8">
        <v>37</v>
      </c>
    </row>
    <row r="19" spans="1:2" x14ac:dyDescent="0.25">
      <c r="A19" s="7" t="s">
        <v>216</v>
      </c>
      <c r="B19" s="8">
        <v>4</v>
      </c>
    </row>
    <row r="20" spans="1:2" x14ac:dyDescent="0.25">
      <c r="A20" s="7" t="s">
        <v>238</v>
      </c>
      <c r="B20" s="8">
        <v>20</v>
      </c>
    </row>
    <row r="21" spans="1:2" x14ac:dyDescent="0.25">
      <c r="A21" s="7" t="s">
        <v>285</v>
      </c>
      <c r="B21" s="8">
        <v>16</v>
      </c>
    </row>
    <row r="22" spans="1:2" x14ac:dyDescent="0.25">
      <c r="A22" s="7" t="s">
        <v>905</v>
      </c>
      <c r="B22" s="8">
        <v>1</v>
      </c>
    </row>
    <row r="23" spans="1:2" x14ac:dyDescent="0.25">
      <c r="A23" s="7" t="s">
        <v>384</v>
      </c>
      <c r="B23" s="8">
        <v>13</v>
      </c>
    </row>
    <row r="24" spans="1:2" x14ac:dyDescent="0.25">
      <c r="A24" s="7" t="s">
        <v>394</v>
      </c>
      <c r="B24" s="8">
        <v>15</v>
      </c>
    </row>
    <row r="25" spans="1:2" x14ac:dyDescent="0.25">
      <c r="A25" s="7" t="s">
        <v>413</v>
      </c>
      <c r="B25" s="8">
        <v>15</v>
      </c>
    </row>
    <row r="26" spans="1:2" x14ac:dyDescent="0.25">
      <c r="A26" s="7" t="s">
        <v>922</v>
      </c>
      <c r="B26" s="8">
        <v>4</v>
      </c>
    </row>
    <row r="27" spans="1:2" x14ac:dyDescent="0.25">
      <c r="A27" s="7" t="s">
        <v>927</v>
      </c>
      <c r="B27" s="8">
        <v>1</v>
      </c>
    </row>
    <row r="28" spans="1:2" x14ac:dyDescent="0.25">
      <c r="A28" s="7" t="s">
        <v>1038</v>
      </c>
      <c r="B28" s="8">
        <v>6</v>
      </c>
    </row>
    <row r="29" spans="1:2" x14ac:dyDescent="0.25">
      <c r="A29" s="7" t="s">
        <v>438</v>
      </c>
      <c r="B29" s="8">
        <v>1</v>
      </c>
    </row>
    <row r="30" spans="1:2" x14ac:dyDescent="0.25">
      <c r="A30" s="7" t="s">
        <v>445</v>
      </c>
      <c r="B30" s="8">
        <v>2</v>
      </c>
    </row>
    <row r="31" spans="1:2" x14ac:dyDescent="0.25">
      <c r="A31" s="7" t="s">
        <v>1036</v>
      </c>
      <c r="B31" s="8">
        <v>2</v>
      </c>
    </row>
    <row r="32" spans="1:2" x14ac:dyDescent="0.25">
      <c r="A32" s="7" t="s">
        <v>1037</v>
      </c>
      <c r="B32" s="8">
        <v>1</v>
      </c>
    </row>
    <row r="33" spans="1:2" x14ac:dyDescent="0.25">
      <c r="A33" s="7" t="s">
        <v>930</v>
      </c>
      <c r="B33" s="8">
        <v>11</v>
      </c>
    </row>
    <row r="34" spans="1:2" x14ac:dyDescent="0.25">
      <c r="A34" s="7" t="s">
        <v>1084</v>
      </c>
      <c r="B34" s="8">
        <v>1</v>
      </c>
    </row>
    <row r="35" spans="1:2" x14ac:dyDescent="0.25">
      <c r="A35" s="7" t="s">
        <v>942</v>
      </c>
      <c r="B35" s="8">
        <v>5</v>
      </c>
    </row>
    <row r="36" spans="1:2" x14ac:dyDescent="0.25">
      <c r="A36" s="7" t="s">
        <v>948</v>
      </c>
      <c r="B36" s="8">
        <v>1</v>
      </c>
    </row>
    <row r="37" spans="1:2" x14ac:dyDescent="0.25">
      <c r="A37" s="7" t="s">
        <v>1276</v>
      </c>
      <c r="B37" s="8">
        <v>2</v>
      </c>
    </row>
    <row r="38" spans="1:2" x14ac:dyDescent="0.25">
      <c r="A38" s="7" t="s">
        <v>456</v>
      </c>
      <c r="B38" s="8">
        <v>7</v>
      </c>
    </row>
    <row r="39" spans="1:2" x14ac:dyDescent="0.25">
      <c r="A39" s="7" t="s">
        <v>494</v>
      </c>
      <c r="B39" s="8">
        <v>8</v>
      </c>
    </row>
    <row r="40" spans="1:2" x14ac:dyDescent="0.25">
      <c r="A40" s="7" t="s">
        <v>1277</v>
      </c>
      <c r="B40" s="8">
        <v>2</v>
      </c>
    </row>
    <row r="41" spans="1:2" x14ac:dyDescent="0.25">
      <c r="A41" s="7" t="s">
        <v>958</v>
      </c>
      <c r="B41" s="8">
        <v>1</v>
      </c>
    </row>
    <row r="42" spans="1:2" x14ac:dyDescent="0.25">
      <c r="A42" s="7" t="s">
        <v>959</v>
      </c>
      <c r="B42" s="8">
        <v>2</v>
      </c>
    </row>
    <row r="43" spans="1:2" x14ac:dyDescent="0.25">
      <c r="A43" s="7" t="s">
        <v>962</v>
      </c>
      <c r="B43" s="8">
        <v>4</v>
      </c>
    </row>
    <row r="44" spans="1:2" x14ac:dyDescent="0.25">
      <c r="A44" s="7" t="s">
        <v>969</v>
      </c>
      <c r="B44" s="8">
        <v>1</v>
      </c>
    </row>
    <row r="45" spans="1:2" x14ac:dyDescent="0.25">
      <c r="A45" s="7" t="s">
        <v>970</v>
      </c>
      <c r="B45" s="8">
        <v>3</v>
      </c>
    </row>
    <row r="46" spans="1:2" x14ac:dyDescent="0.25">
      <c r="A46" s="7" t="s">
        <v>974</v>
      </c>
      <c r="B46" s="8">
        <v>3</v>
      </c>
    </row>
    <row r="47" spans="1:2" x14ac:dyDescent="0.25">
      <c r="A47" s="7" t="s">
        <v>526</v>
      </c>
      <c r="B47" s="8">
        <v>4</v>
      </c>
    </row>
    <row r="48" spans="1:2" x14ac:dyDescent="0.25">
      <c r="A48" s="7" t="s">
        <v>978</v>
      </c>
      <c r="B48" s="8">
        <v>5</v>
      </c>
    </row>
    <row r="49" spans="1:2" x14ac:dyDescent="0.25">
      <c r="A49" s="7" t="s">
        <v>543</v>
      </c>
      <c r="B49" s="8">
        <v>9</v>
      </c>
    </row>
    <row r="50" spans="1:2" x14ac:dyDescent="0.25">
      <c r="A50" s="7" t="s">
        <v>584</v>
      </c>
      <c r="B50" s="8">
        <v>5</v>
      </c>
    </row>
    <row r="51" spans="1:2" x14ac:dyDescent="0.25">
      <c r="A51" s="7" t="s">
        <v>605</v>
      </c>
      <c r="B51" s="8">
        <v>1</v>
      </c>
    </row>
    <row r="52" spans="1:2" x14ac:dyDescent="0.25">
      <c r="A52" s="7" t="s">
        <v>610</v>
      </c>
      <c r="B52" s="8">
        <v>22</v>
      </c>
    </row>
    <row r="53" spans="1:2" x14ac:dyDescent="0.25">
      <c r="A53" s="7" t="s">
        <v>648</v>
      </c>
      <c r="B53" s="8">
        <v>2</v>
      </c>
    </row>
    <row r="54" spans="1:2" x14ac:dyDescent="0.25">
      <c r="A54" s="7" t="s">
        <v>659</v>
      </c>
      <c r="B54" s="8">
        <v>1</v>
      </c>
    </row>
    <row r="55" spans="1:2" x14ac:dyDescent="0.25">
      <c r="A55" s="7" t="s">
        <v>664</v>
      </c>
      <c r="B55" s="8">
        <v>3</v>
      </c>
    </row>
    <row r="56" spans="1:2" x14ac:dyDescent="0.25">
      <c r="A56" s="7" t="s">
        <v>678</v>
      </c>
      <c r="B56" s="8">
        <v>5</v>
      </c>
    </row>
    <row r="57" spans="1:2" x14ac:dyDescent="0.25">
      <c r="A57" s="7" t="s">
        <v>1003</v>
      </c>
      <c r="B57" s="8">
        <v>2</v>
      </c>
    </row>
    <row r="58" spans="1:2" x14ac:dyDescent="0.25">
      <c r="A58" s="7" t="s">
        <v>705</v>
      </c>
      <c r="B58" s="8">
        <v>11</v>
      </c>
    </row>
    <row r="59" spans="1:2" x14ac:dyDescent="0.25">
      <c r="A59" s="7" t="s">
        <v>730</v>
      </c>
      <c r="B59" s="8">
        <v>1</v>
      </c>
    </row>
    <row r="60" spans="1:2" x14ac:dyDescent="0.25">
      <c r="A60" s="7" t="s">
        <v>737</v>
      </c>
      <c r="B60" s="8">
        <v>1</v>
      </c>
    </row>
    <row r="61" spans="1:2" x14ac:dyDescent="0.25">
      <c r="A61" s="7" t="s">
        <v>1022</v>
      </c>
      <c r="B61" s="8">
        <v>10</v>
      </c>
    </row>
    <row r="62" spans="1:2" x14ac:dyDescent="0.25">
      <c r="A62" s="7" t="s">
        <v>1289</v>
      </c>
      <c r="B62" s="8"/>
    </row>
    <row r="63" spans="1:2" x14ac:dyDescent="0.25">
      <c r="A63" s="7" t="s">
        <v>743</v>
      </c>
      <c r="B63" s="8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MERGED LIST </vt:lpstr>
      <vt:lpstr>PharmADME core 02.2012</vt:lpstr>
      <vt:lpstr>Information need PharmADME core</vt:lpstr>
      <vt:lpstr>PharmGKB VIP 27.02.2012</vt:lpstr>
      <vt:lpstr>PharmGKB Summary</vt:lpstr>
      <vt:lpstr>FDA drug labels</vt:lpstr>
      <vt:lpstr>PharmGKB PharmaADME merge</vt:lpstr>
      <vt:lpstr>FDA additional RSID markers</vt:lpstr>
      <vt:lpstr>Matthias Core SNP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polygonfenster</cp:lastModifiedBy>
  <dcterms:created xsi:type="dcterms:W3CDTF">2012-02-13T12:29:01Z</dcterms:created>
  <dcterms:modified xsi:type="dcterms:W3CDTF">2013-09-09T12:44:22Z</dcterms:modified>
</cp:coreProperties>
</file>