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.shortcut-targets-by-id\1ynJGiYkhJBLyL44eoOA2n1hlMvwI8GB0\Nicola Macchioni\Test\Finale\"/>
    </mc:Choice>
  </mc:AlternateContent>
  <xr:revisionPtr revIDLastSave="0" documentId="13_ncr:1_{7CB9831E-271B-4E16-80E1-1AABC1CB3D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Foglio1!$B$1:$U$28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  <c r="I2" i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<sst xmlns="http://schemas.openxmlformats.org/spreadsheetml/2006/main" count="38" uniqueCount="13">
  <si>
    <t>Plot</t>
  </si>
  <si>
    <t>Crop</t>
  </si>
  <si>
    <t>Frumento Duro</t>
  </si>
  <si>
    <t>Frumento Tenero</t>
  </si>
  <si>
    <t>MAPE [%]</t>
  </si>
  <si>
    <t>True</t>
  </si>
  <si>
    <t>Pred</t>
  </si>
  <si>
    <t>Mean yield difference [qli/ha]</t>
  </si>
  <si>
    <t>Delta %</t>
  </si>
  <si>
    <t>ID</t>
  </si>
  <si>
    <t>True Yield</t>
  </si>
  <si>
    <t>Mean Predicted Yield</t>
  </si>
  <si>
    <t>Std Dev Predicted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</si>
</sst>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4814804040352"/>
          <c:y val="0.10418797137162505"/>
          <c:w val="0.8471276987560703"/>
          <c:h val="0.73603108550863894"/>
        </c:manualLayout>
      </c:layout>
      <c:scatterChart>
        <c:scatterStyle val="lineMarker"/>
        <c:varyColors val="0"/>
        <c:ser>
          <c:idx val="0"/>
          <c:order val="0"/>
          <c:tx>
            <c:v>Frumento Duro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Foglio1!$F$2:$F$16</c:f>
                <c:numCache>
                  <c:formatCode>General</c:formatCode>
                  <c:ptCount val="15"/>
                  <c:pt idx="0">
                    <c:v>3.5477082215856099</c:v>
                  </c:pt>
                  <c:pt idx="1">
                    <c:v>2.6748334244473799</c:v>
                  </c:pt>
                  <c:pt idx="2">
                    <c:v>2.6367289698174088</c:v>
                  </c:pt>
                  <c:pt idx="3">
                    <c:v>2.0884691504914201</c:v>
                  </c:pt>
                  <c:pt idx="4">
                    <c:v>3.07819985364404</c:v>
                  </c:pt>
                  <c:pt idx="5">
                    <c:v>2.5179315172373622</c:v>
                  </c:pt>
                  <c:pt idx="6">
                    <c:v>2.6630797391058429</c:v>
                  </c:pt>
                  <c:pt idx="7">
                    <c:v>2.7869591422593181</c:v>
                  </c:pt>
                  <c:pt idx="8">
                    <c:v>2.2701099443789472</c:v>
                  </c:pt>
                  <c:pt idx="9">
                    <c:v>1.762761373715608</c:v>
                  </c:pt>
                  <c:pt idx="10">
                    <c:v>2.6779291483579821</c:v>
                  </c:pt>
                  <c:pt idx="11">
                    <c:v>2.029925600399066</c:v>
                  </c:pt>
                  <c:pt idx="12">
                    <c:v>2.538748863734551</c:v>
                  </c:pt>
                  <c:pt idx="13">
                    <c:v>2.7229921021828121</c:v>
                  </c:pt>
                  <c:pt idx="14">
                    <c:v>2.7089339753253929</c:v>
                  </c:pt>
                </c:numCache>
              </c:numRef>
            </c:plus>
            <c:minus>
              <c:numRef>
                <c:f>Foglio1!$F$2:$F$16</c:f>
                <c:numCache>
                  <c:formatCode>General</c:formatCode>
                  <c:ptCount val="15"/>
                  <c:pt idx="0">
                    <c:v>3.5477082215856099</c:v>
                  </c:pt>
                  <c:pt idx="1">
                    <c:v>2.6748334244473799</c:v>
                  </c:pt>
                  <c:pt idx="2">
                    <c:v>2.6367289698174088</c:v>
                  </c:pt>
                  <c:pt idx="3">
                    <c:v>2.0884691504914201</c:v>
                  </c:pt>
                  <c:pt idx="4">
                    <c:v>3.07819985364404</c:v>
                  </c:pt>
                  <c:pt idx="5">
                    <c:v>2.5179315172373622</c:v>
                  </c:pt>
                  <c:pt idx="6">
                    <c:v>2.6630797391058429</c:v>
                  </c:pt>
                  <c:pt idx="7">
                    <c:v>2.7869591422593181</c:v>
                  </c:pt>
                  <c:pt idx="8">
                    <c:v>2.2701099443789472</c:v>
                  </c:pt>
                  <c:pt idx="9">
                    <c:v>1.762761373715608</c:v>
                  </c:pt>
                  <c:pt idx="10">
                    <c:v>2.6779291483579821</c:v>
                  </c:pt>
                  <c:pt idx="11">
                    <c:v>2.029925600399066</c:v>
                  </c:pt>
                  <c:pt idx="12">
                    <c:v>2.538748863734551</c:v>
                  </c:pt>
                  <c:pt idx="13">
                    <c:v>2.7229921021828121</c:v>
                  </c:pt>
                  <c:pt idx="14">
                    <c:v>2.7089339753253929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  <a:alpha val="96000"/>
                  </a:schemeClr>
                </a:solidFill>
                <a:round/>
              </a:ln>
              <a:effectLst/>
            </c:spPr>
          </c:errBars>
          <c:xVal>
            <c:numRef>
              <c:f>Foglio1!$D$2:$D$16</c:f>
              <c:numCache>
                <c:formatCode>0.0</c:formatCode>
                <c:ptCount val="15"/>
                <c:pt idx="0">
                  <c:v>42.555555555555557</c:v>
                </c:pt>
                <c:pt idx="1">
                  <c:v>66.277777777777771</c:v>
                </c:pt>
                <c:pt idx="2">
                  <c:v>92.388888888888886</c:v>
                </c:pt>
                <c:pt idx="3">
                  <c:v>73.333333333333329</c:v>
                </c:pt>
                <c:pt idx="4">
                  <c:v>90.444444444444443</c:v>
                </c:pt>
                <c:pt idx="5">
                  <c:v>85.222222222222214</c:v>
                </c:pt>
                <c:pt idx="6">
                  <c:v>56.222222222222221</c:v>
                </c:pt>
                <c:pt idx="7">
                  <c:v>56.666666666666671</c:v>
                </c:pt>
                <c:pt idx="8">
                  <c:v>86.944444444444443</c:v>
                </c:pt>
                <c:pt idx="9">
                  <c:v>97.833333333333329</c:v>
                </c:pt>
                <c:pt idx="10">
                  <c:v>74.277777777777786</c:v>
                </c:pt>
                <c:pt idx="11">
                  <c:v>68.944444444444443</c:v>
                </c:pt>
                <c:pt idx="12">
                  <c:v>90.666666666666657</c:v>
                </c:pt>
                <c:pt idx="13">
                  <c:v>97</c:v>
                </c:pt>
                <c:pt idx="14">
                  <c:v>87.666666666666657</c:v>
                </c:pt>
              </c:numCache>
            </c:numRef>
          </c:xVal>
          <c:yVal>
            <c:numRef>
              <c:f>Foglio1!$E$2:$E$16</c:f>
              <c:numCache>
                <c:formatCode>0.0</c:formatCode>
                <c:ptCount val="15"/>
                <c:pt idx="0">
                  <c:v>52.786734695434568</c:v>
                </c:pt>
                <c:pt idx="1">
                  <c:v>62.156273460388192</c:v>
                </c:pt>
                <c:pt idx="2">
                  <c:v>97.511501770019535</c:v>
                </c:pt>
                <c:pt idx="3">
                  <c:v>69.312934036254887</c:v>
                </c:pt>
                <c:pt idx="4">
                  <c:v>84.581005477905279</c:v>
                </c:pt>
                <c:pt idx="5">
                  <c:v>76.972889709472653</c:v>
                </c:pt>
                <c:pt idx="6">
                  <c:v>49.949621772766108</c:v>
                </c:pt>
                <c:pt idx="7">
                  <c:v>57.21287986755371</c:v>
                </c:pt>
                <c:pt idx="8">
                  <c:v>95.442712326049801</c:v>
                </c:pt>
                <c:pt idx="9">
                  <c:v>87.431074142456055</c:v>
                </c:pt>
                <c:pt idx="10">
                  <c:v>71.526474533081057</c:v>
                </c:pt>
                <c:pt idx="11">
                  <c:v>81.526343994140632</c:v>
                </c:pt>
                <c:pt idx="12">
                  <c:v>90.711831817626958</c:v>
                </c:pt>
                <c:pt idx="13">
                  <c:v>100.313335647583</c:v>
                </c:pt>
                <c:pt idx="14">
                  <c:v>91.124240570068366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8-419B-B346-6D8D4AD0BA3E}"/>
            </c:ext>
          </c:extLst>
        </c:ser>
        <c:ser>
          <c:idx val="1"/>
          <c:order val="1"/>
          <c:tx>
            <c:v>Frumento Tenero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Foglio1!$F$17:$F$28</c:f>
                <c:numCache>
                  <c:formatCode>General</c:formatCode>
                  <c:ptCount val="12"/>
                  <c:pt idx="0">
                    <c:v>4.5031459026907452</c:v>
                  </c:pt>
                  <c:pt idx="1">
                    <c:v>3.2045391333184678</c:v>
                  </c:pt>
                  <c:pt idx="2">
                    <c:v>2.5440859972891641</c:v>
                  </c:pt>
                  <c:pt idx="3">
                    <c:v>3.5667173108224448</c:v>
                  </c:pt>
                  <c:pt idx="4">
                    <c:v>3.7294968360623502</c:v>
                  </c:pt>
                  <c:pt idx="5">
                    <c:v>4.838625640784902</c:v>
                  </c:pt>
                  <c:pt idx="6">
                    <c:v>6.7165279527002744</c:v>
                  </c:pt>
                  <c:pt idx="7">
                    <c:v>2.107520318714057</c:v>
                  </c:pt>
                  <c:pt idx="8">
                    <c:v>2.361719940929464</c:v>
                  </c:pt>
                  <c:pt idx="9">
                    <c:v>3.244525333894599</c:v>
                  </c:pt>
                  <c:pt idx="10">
                    <c:v>2.2956324083366639</c:v>
                  </c:pt>
                  <c:pt idx="11">
                    <c:v>3.2248909261056089</c:v>
                  </c:pt>
                </c:numCache>
              </c:numRef>
            </c:plus>
            <c:minus>
              <c:numRef>
                <c:f>Foglio1!$F$17:$F$28</c:f>
                <c:numCache>
                  <c:formatCode>General</c:formatCode>
                  <c:ptCount val="12"/>
                  <c:pt idx="0">
                    <c:v>4.5031459026907452</c:v>
                  </c:pt>
                  <c:pt idx="1">
                    <c:v>3.2045391333184678</c:v>
                  </c:pt>
                  <c:pt idx="2">
                    <c:v>2.5440859972891641</c:v>
                  </c:pt>
                  <c:pt idx="3">
                    <c:v>3.5667173108224448</c:v>
                  </c:pt>
                  <c:pt idx="4">
                    <c:v>3.7294968360623502</c:v>
                  </c:pt>
                  <c:pt idx="5">
                    <c:v>4.838625640784902</c:v>
                  </c:pt>
                  <c:pt idx="6">
                    <c:v>6.7165279527002744</c:v>
                  </c:pt>
                  <c:pt idx="7">
                    <c:v>2.107520318714057</c:v>
                  </c:pt>
                  <c:pt idx="8">
                    <c:v>2.361719940929464</c:v>
                  </c:pt>
                  <c:pt idx="9">
                    <c:v>3.244525333894599</c:v>
                  </c:pt>
                  <c:pt idx="10">
                    <c:v>2.2956324083366639</c:v>
                  </c:pt>
                  <c:pt idx="11">
                    <c:v>3.2248909261056089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Foglio1!$D$17:$D$28</c:f>
              <c:numCache>
                <c:formatCode>0.0</c:formatCode>
                <c:ptCount val="12"/>
                <c:pt idx="0">
                  <c:v>83.388888888888886</c:v>
                </c:pt>
                <c:pt idx="1">
                  <c:v>97.277777777777771</c:v>
                </c:pt>
                <c:pt idx="2">
                  <c:v>102.6111111111111</c:v>
                </c:pt>
                <c:pt idx="3">
                  <c:v>87.5</c:v>
                </c:pt>
                <c:pt idx="4">
                  <c:v>79.166666666666657</c:v>
                </c:pt>
                <c:pt idx="5">
                  <c:v>97.6111111111111</c:v>
                </c:pt>
                <c:pt idx="6">
                  <c:v>68.166666666666671</c:v>
                </c:pt>
                <c:pt idx="7">
                  <c:v>82.888888888888886</c:v>
                </c:pt>
                <c:pt idx="8">
                  <c:v>74.777777777777786</c:v>
                </c:pt>
                <c:pt idx="9">
                  <c:v>66.222222222222229</c:v>
                </c:pt>
                <c:pt idx="10">
                  <c:v>55.111111111111107</c:v>
                </c:pt>
                <c:pt idx="11">
                  <c:v>58.388888888888886</c:v>
                </c:pt>
              </c:numCache>
            </c:numRef>
          </c:xVal>
          <c:yVal>
            <c:numRef>
              <c:f>Foglio1!$E$17:$E$28</c:f>
              <c:numCache>
                <c:formatCode>0.0</c:formatCode>
                <c:ptCount val="12"/>
                <c:pt idx="0">
                  <c:v>82.347193069458001</c:v>
                </c:pt>
                <c:pt idx="1">
                  <c:v>96.21948036193848</c:v>
                </c:pt>
                <c:pt idx="2">
                  <c:v>98.640967330932611</c:v>
                </c:pt>
                <c:pt idx="3">
                  <c:v>95.697477493286129</c:v>
                </c:pt>
                <c:pt idx="4">
                  <c:v>81.393133316040036</c:v>
                </c:pt>
                <c:pt idx="5">
                  <c:v>95.052905120849616</c:v>
                </c:pt>
                <c:pt idx="6">
                  <c:v>74.700347366333006</c:v>
                </c:pt>
                <c:pt idx="7">
                  <c:v>77.273974456787116</c:v>
                </c:pt>
                <c:pt idx="8">
                  <c:v>62.036641540527341</c:v>
                </c:pt>
                <c:pt idx="9">
                  <c:v>79.275920791625978</c:v>
                </c:pt>
                <c:pt idx="10">
                  <c:v>50.180717582702627</c:v>
                </c:pt>
                <c:pt idx="11">
                  <c:v>59.092222213745117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8-419B-B346-6D8D4AD0BA3E}"/>
            </c:ext>
          </c:extLst>
        </c:ser>
        <c:ser>
          <c:idx val="2"/>
          <c:order val="2"/>
          <c:tx>
            <c:v>Linea ideale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Foglio1!$AD$2:$AD$19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Foglio1!$AE$2:$AE$19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8-419B-B346-6D8D4AD0B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23231"/>
        <c:axId val="143026591"/>
      </c:scatterChart>
      <c:valAx>
        <c:axId val="143023231"/>
        <c:scaling>
          <c:orientation val="minMax"/>
          <c:max val="11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400" b="1"/>
                  <a:t>Resa misurata </a:t>
                </a:r>
                <a:r>
                  <a:rPr lang="it-IT" sz="2400"/>
                  <a:t>[qli/ha]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026591"/>
        <c:crosses val="autoZero"/>
        <c:crossBetween val="midCat"/>
        <c:majorUnit val="10"/>
        <c:minorUnit val="2"/>
      </c:valAx>
      <c:valAx>
        <c:axId val="143026591"/>
        <c:scaling>
          <c:orientation val="minMax"/>
          <c:max val="11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400" b="1"/>
                  <a:t>Resa predetta </a:t>
                </a:r>
                <a:r>
                  <a:rPr lang="it-IT" sz="2400" b="0"/>
                  <a:t>[qli/ha]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02323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7179936759873516E-2"/>
          <c:y val="2.1179300119187762E-2"/>
          <c:w val="0.77004947609895225"/>
          <c:h val="6.2225861767279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306162</xdr:colOff>
      <xdr:row>2</xdr:row>
      <xdr:rowOff>231323</xdr:rowOff>
    </xdr:from>
    <xdr:to>
      <xdr:col>26</xdr:col>
      <xdr:colOff>254000</xdr:colOff>
      <xdr:row>25</xdr:row>
      <xdr:rowOff>238125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1DB6FA3-9EB7-494A-8285-6E251AC0C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zoomScale="60" zoomScaleNormal="60" workbookViewId="0">
      <selection activeCell="D11" sqref="D11"/>
    </sheetView>
  </sheetViews>
  <sheetFormatPr defaultColWidth="8.7265625" defaultRowHeight="23.5" x14ac:dyDescent="0.55000000000000004"/>
  <cols>
    <col min="1" max="1" width="8.7265625" style="1"/>
    <col min="2" max="2" width="14.26953125" style="1" customWidth="1"/>
    <col min="3" max="3" width="28.81640625" style="1" customWidth="1"/>
    <col min="4" max="4" width="29.1796875" style="1" customWidth="1"/>
    <col min="5" max="5" width="28" style="1" customWidth="1"/>
    <col min="6" max="6" width="21" style="1" customWidth="1"/>
    <col min="7" max="7" width="16.1796875" style="1" customWidth="1"/>
    <col min="8" max="8" width="18.26953125" style="3" customWidth="1"/>
    <col min="9" max="9" width="38.81640625" style="1" customWidth="1"/>
    <col min="10" max="10" width="11.81640625" style="1" bestFit="1" customWidth="1"/>
    <col min="11" max="19" width="8.7265625" style="1"/>
    <col min="20" max="21" width="8.81640625" style="1" bestFit="1" customWidth="1"/>
    <col min="22" max="16384" width="8.7265625" style="1"/>
  </cols>
  <sheetData>
    <row r="1" spans="1:31" s="5" customFormat="1" ht="70.5" x14ac:dyDescent="0.55000000000000004">
      <c r="A1" s="4" t="s">
        <v>9</v>
      </c>
      <c r="B1" s="4" t="s">
        <v>0</v>
      </c>
      <c r="C1" s="4" t="s">
        <v>1</v>
      </c>
      <c r="D1" s="4" t="s">
        <v>10</v>
      </c>
      <c r="E1" s="4" t="s">
        <v>11</v>
      </c>
      <c r="F1" s="4" t="s">
        <v>12</v>
      </c>
      <c r="G1" s="4" t="s">
        <v>8</v>
      </c>
      <c r="H1" s="4" t="s">
        <v>4</v>
      </c>
      <c r="I1" s="4" t="s">
        <v>7</v>
      </c>
      <c r="AD1" s="1" t="s">
        <v>5</v>
      </c>
      <c r="AE1" s="1" t="s">
        <v>6</v>
      </c>
    </row>
    <row r="2" spans="1:31" x14ac:dyDescent="0.55000000000000004">
      <c r="A2" s="1">
        <v>1</v>
      </c>
      <c r="B2" s="1">
        <v>777</v>
      </c>
      <c r="C2" s="1" t="s">
        <v>2</v>
      </c>
      <c r="D2" s="2">
        <v>42.555555555555557</v>
      </c>
      <c r="E2" s="2">
        <v>52.786734695434568</v>
      </c>
      <c r="F2" s="2">
        <v>3.5477082215856099</v>
      </c>
      <c r="G2" s="2">
        <f>F2/E2*100</f>
        <v>6.720832879803881</v>
      </c>
      <c r="H2" s="6" cm="1">
        <f t="array" ref="H2">100*AVERAGE(ABS(E2:E28-D2:D28)/D2:D28)</f>
        <v>7.5410822518159133</v>
      </c>
      <c r="I2" s="2" cm="1">
        <f t="array" ref="I2">AVERAGE(ABS(E2:E28-D2:D28))</f>
        <v>5.4854270101476583</v>
      </c>
      <c r="AD2" s="1">
        <v>0</v>
      </c>
      <c r="AE2" s="1">
        <v>0</v>
      </c>
    </row>
    <row r="3" spans="1:31" x14ac:dyDescent="0.55000000000000004">
      <c r="A3" s="1">
        <v>2</v>
      </c>
      <c r="B3" s="1">
        <v>815</v>
      </c>
      <c r="C3" s="1" t="s">
        <v>2</v>
      </c>
      <c r="D3" s="2">
        <v>66.277777777777771</v>
      </c>
      <c r="E3" s="2">
        <v>62.156273460388192</v>
      </c>
      <c r="F3" s="2">
        <v>2.6748334244473799</v>
      </c>
      <c r="G3" s="2">
        <f t="shared" ref="G3:G28" si="0">F3/E3*100</f>
        <v>4.3034005668824964</v>
      </c>
      <c r="AD3" s="1">
        <v>10</v>
      </c>
      <c r="AE3" s="1">
        <v>10</v>
      </c>
    </row>
    <row r="4" spans="1:31" x14ac:dyDescent="0.55000000000000004">
      <c r="A4" s="1">
        <v>3</v>
      </c>
      <c r="B4" s="1">
        <v>828</v>
      </c>
      <c r="C4" s="1" t="s">
        <v>2</v>
      </c>
      <c r="D4" s="2">
        <v>92.388888888888886</v>
      </c>
      <c r="E4" s="2">
        <v>97.511501770019535</v>
      </c>
      <c r="F4" s="2">
        <v>2.6367289698174088</v>
      </c>
      <c r="G4" s="2">
        <f t="shared" si="0"/>
        <v>2.7040184203460664</v>
      </c>
      <c r="AD4" s="1">
        <v>20</v>
      </c>
      <c r="AE4" s="1">
        <v>20</v>
      </c>
    </row>
    <row r="5" spans="1:31" x14ac:dyDescent="0.55000000000000004">
      <c r="A5" s="1">
        <v>4</v>
      </c>
      <c r="B5" s="1">
        <v>1078</v>
      </c>
      <c r="C5" s="1" t="s">
        <v>2</v>
      </c>
      <c r="D5" s="2">
        <v>73.333333333333329</v>
      </c>
      <c r="E5" s="2">
        <v>69.312934036254887</v>
      </c>
      <c r="F5" s="2">
        <v>2.0884691504914201</v>
      </c>
      <c r="G5" s="2">
        <f t="shared" si="0"/>
        <v>3.0131016375659749</v>
      </c>
      <c r="H5" s="1"/>
      <c r="AD5" s="1">
        <v>30</v>
      </c>
      <c r="AE5" s="1">
        <v>30</v>
      </c>
    </row>
    <row r="6" spans="1:31" x14ac:dyDescent="0.55000000000000004">
      <c r="A6" s="1">
        <v>5</v>
      </c>
      <c r="B6" s="1">
        <v>1094</v>
      </c>
      <c r="C6" s="1" t="s">
        <v>2</v>
      </c>
      <c r="D6" s="2">
        <v>90.444444444444443</v>
      </c>
      <c r="E6" s="2">
        <v>84.581005477905279</v>
      </c>
      <c r="F6" s="2">
        <v>3.07819985364404</v>
      </c>
      <c r="G6" s="2">
        <f t="shared" si="0"/>
        <v>3.6393512186943018</v>
      </c>
      <c r="AD6" s="1">
        <v>40</v>
      </c>
      <c r="AE6" s="1">
        <v>40</v>
      </c>
    </row>
    <row r="7" spans="1:31" x14ac:dyDescent="0.55000000000000004">
      <c r="A7" s="1">
        <v>6</v>
      </c>
      <c r="B7" s="1">
        <v>1327</v>
      </c>
      <c r="C7" s="1" t="s">
        <v>2</v>
      </c>
      <c r="D7" s="2">
        <v>85.222222222222214</v>
      </c>
      <c r="E7" s="2">
        <v>76.972889709472653</v>
      </c>
      <c r="F7" s="2">
        <v>2.5179315172373622</v>
      </c>
      <c r="G7" s="2">
        <f t="shared" si="0"/>
        <v>3.271192658533506</v>
      </c>
      <c r="AD7" s="1">
        <v>50</v>
      </c>
      <c r="AE7" s="1">
        <v>50</v>
      </c>
    </row>
    <row r="8" spans="1:31" x14ac:dyDescent="0.55000000000000004">
      <c r="A8" s="1">
        <v>7</v>
      </c>
      <c r="B8" s="1">
        <v>1340</v>
      </c>
      <c r="C8" s="1" t="s">
        <v>2</v>
      </c>
      <c r="D8" s="2">
        <v>56.222222222222221</v>
      </c>
      <c r="E8" s="2">
        <v>49.949621772766108</v>
      </c>
      <c r="F8" s="2">
        <v>2.6630797391058429</v>
      </c>
      <c r="G8" s="2">
        <f t="shared" si="0"/>
        <v>5.3315313401588691</v>
      </c>
      <c r="AD8" s="1">
        <v>60</v>
      </c>
      <c r="AE8" s="1">
        <v>60</v>
      </c>
    </row>
    <row r="9" spans="1:31" x14ac:dyDescent="0.55000000000000004">
      <c r="A9" s="1">
        <v>8</v>
      </c>
      <c r="B9" s="1">
        <v>1387</v>
      </c>
      <c r="C9" s="1" t="s">
        <v>2</v>
      </c>
      <c r="D9" s="2">
        <v>56.666666666666671</v>
      </c>
      <c r="E9" s="2">
        <v>57.21287986755371</v>
      </c>
      <c r="F9" s="2">
        <v>2.7869591422593181</v>
      </c>
      <c r="G9" s="2">
        <f t="shared" si="0"/>
        <v>4.8712093303309567</v>
      </c>
      <c r="AD9" s="1">
        <v>70</v>
      </c>
      <c r="AE9" s="1">
        <v>70</v>
      </c>
    </row>
    <row r="10" spans="1:31" x14ac:dyDescent="0.55000000000000004">
      <c r="A10" s="1">
        <v>9</v>
      </c>
      <c r="B10" s="1">
        <v>1618</v>
      </c>
      <c r="C10" s="1" t="s">
        <v>2</v>
      </c>
      <c r="D10" s="2">
        <v>86.944444444444443</v>
      </c>
      <c r="E10" s="2">
        <v>95.442712326049801</v>
      </c>
      <c r="F10" s="2">
        <v>2.2701099443789472</v>
      </c>
      <c r="G10" s="2">
        <f t="shared" si="0"/>
        <v>2.378505271962343</v>
      </c>
      <c r="AD10" s="1">
        <v>80</v>
      </c>
      <c r="AE10" s="1">
        <v>80</v>
      </c>
    </row>
    <row r="11" spans="1:31" x14ac:dyDescent="0.55000000000000004">
      <c r="A11" s="1">
        <v>10</v>
      </c>
      <c r="B11" s="1">
        <v>1643</v>
      </c>
      <c r="C11" s="1" t="s">
        <v>2</v>
      </c>
      <c r="D11" s="2">
        <v>97.833333333333329</v>
      </c>
      <c r="E11" s="2">
        <v>87.431074142456055</v>
      </c>
      <c r="F11" s="2">
        <v>1.762761373715608</v>
      </c>
      <c r="G11" s="2">
        <f t="shared" si="0"/>
        <v>2.0161726148342272</v>
      </c>
      <c r="AD11" s="1">
        <v>90</v>
      </c>
      <c r="AE11" s="1">
        <v>90</v>
      </c>
    </row>
    <row r="12" spans="1:31" x14ac:dyDescent="0.55000000000000004">
      <c r="A12" s="1">
        <v>11</v>
      </c>
      <c r="B12" s="1">
        <v>1747</v>
      </c>
      <c r="C12" s="1" t="s">
        <v>2</v>
      </c>
      <c r="D12" s="2">
        <v>74.277777777777786</v>
      </c>
      <c r="E12" s="2">
        <v>71.526474533081057</v>
      </c>
      <c r="F12" s="2">
        <v>2.6779291483579821</v>
      </c>
      <c r="G12" s="2">
        <f t="shared" si="0"/>
        <v>3.7439691608446855</v>
      </c>
      <c r="AD12" s="1">
        <v>100</v>
      </c>
      <c r="AE12" s="1">
        <v>100</v>
      </c>
    </row>
    <row r="13" spans="1:31" x14ac:dyDescent="0.55000000000000004">
      <c r="A13" s="1">
        <v>12</v>
      </c>
      <c r="B13" s="1">
        <v>1767</v>
      </c>
      <c r="C13" s="1" t="s">
        <v>2</v>
      </c>
      <c r="D13" s="2">
        <v>68.944444444444443</v>
      </c>
      <c r="E13" s="2">
        <v>81.526343994140632</v>
      </c>
      <c r="F13" s="2">
        <v>2.029925600399066</v>
      </c>
      <c r="G13" s="2">
        <f t="shared" si="0"/>
        <v>2.4899014244339943</v>
      </c>
      <c r="AD13" s="1">
        <v>110</v>
      </c>
      <c r="AE13" s="1">
        <v>110</v>
      </c>
    </row>
    <row r="14" spans="1:31" x14ac:dyDescent="0.55000000000000004">
      <c r="A14" s="1">
        <v>13</v>
      </c>
      <c r="B14" s="1">
        <v>2153</v>
      </c>
      <c r="C14" s="1" t="s">
        <v>2</v>
      </c>
      <c r="D14" s="2">
        <v>90.666666666666657</v>
      </c>
      <c r="E14" s="2">
        <v>90.711831817626958</v>
      </c>
      <c r="F14" s="2">
        <v>2.538748863734551</v>
      </c>
      <c r="G14" s="2">
        <f t="shared" si="0"/>
        <v>2.7986965017293652</v>
      </c>
      <c r="AD14" s="1">
        <v>120</v>
      </c>
      <c r="AE14" s="1">
        <v>120</v>
      </c>
    </row>
    <row r="15" spans="1:31" x14ac:dyDescent="0.55000000000000004">
      <c r="A15" s="1">
        <v>14</v>
      </c>
      <c r="B15" s="1">
        <v>2169</v>
      </c>
      <c r="C15" s="1" t="s">
        <v>2</v>
      </c>
      <c r="D15" s="2">
        <v>97</v>
      </c>
      <c r="E15" s="2">
        <v>100.313335647583</v>
      </c>
      <c r="F15" s="2">
        <v>2.7229921021828121</v>
      </c>
      <c r="G15" s="2">
        <f t="shared" si="0"/>
        <v>2.7144866478661664</v>
      </c>
      <c r="AD15" s="1">
        <v>130</v>
      </c>
      <c r="AE15" s="1">
        <v>130</v>
      </c>
    </row>
    <row r="16" spans="1:31" x14ac:dyDescent="0.55000000000000004">
      <c r="A16" s="1">
        <v>15</v>
      </c>
      <c r="B16" s="1">
        <v>2217</v>
      </c>
      <c r="C16" s="1" t="s">
        <v>2</v>
      </c>
      <c r="D16" s="2">
        <v>87.666666666666657</v>
      </c>
      <c r="E16" s="2">
        <v>91.124240570068366</v>
      </c>
      <c r="F16" s="2">
        <v>2.7089339753253929</v>
      </c>
      <c r="G16" s="2">
        <f t="shared" si="0"/>
        <v>2.9727918261688075</v>
      </c>
      <c r="AD16" s="1">
        <v>140</v>
      </c>
      <c r="AE16" s="1">
        <v>140</v>
      </c>
    </row>
    <row r="17" spans="1:31" x14ac:dyDescent="0.55000000000000004">
      <c r="A17" s="1">
        <v>16</v>
      </c>
      <c r="B17" s="1">
        <v>2621</v>
      </c>
      <c r="C17" s="1" t="s">
        <v>3</v>
      </c>
      <c r="D17" s="2">
        <v>83.388888888888886</v>
      </c>
      <c r="E17" s="2">
        <v>82.347193069458001</v>
      </c>
      <c r="F17" s="2">
        <v>4.5031459026907452</v>
      </c>
      <c r="G17" s="2">
        <f t="shared" si="0"/>
        <v>5.4684874308860083</v>
      </c>
      <c r="AD17" s="1">
        <v>150</v>
      </c>
      <c r="AE17" s="1">
        <v>150</v>
      </c>
    </row>
    <row r="18" spans="1:31" x14ac:dyDescent="0.55000000000000004">
      <c r="A18" s="1">
        <v>17</v>
      </c>
      <c r="B18" s="1">
        <v>2639</v>
      </c>
      <c r="C18" s="1" t="s">
        <v>3</v>
      </c>
      <c r="D18" s="2">
        <v>97.277777777777771</v>
      </c>
      <c r="E18" s="2">
        <v>96.21948036193848</v>
      </c>
      <c r="F18" s="2">
        <v>3.2045391333184678</v>
      </c>
      <c r="G18" s="2">
        <f t="shared" si="0"/>
        <v>3.3304473493977493</v>
      </c>
      <c r="AD18" s="1">
        <v>160</v>
      </c>
      <c r="AE18" s="1">
        <v>160</v>
      </c>
    </row>
    <row r="19" spans="1:31" x14ac:dyDescent="0.55000000000000004">
      <c r="A19" s="1">
        <v>18</v>
      </c>
      <c r="B19" s="1">
        <v>2662</v>
      </c>
      <c r="C19" s="1" t="s">
        <v>3</v>
      </c>
      <c r="D19" s="2">
        <v>102.6111111111111</v>
      </c>
      <c r="E19" s="2">
        <v>98.640967330932611</v>
      </c>
      <c r="F19" s="2">
        <v>2.5440859972891641</v>
      </c>
      <c r="G19" s="2">
        <f t="shared" si="0"/>
        <v>2.5791373159936253</v>
      </c>
      <c r="AD19" s="1">
        <v>170</v>
      </c>
      <c r="AE19" s="1">
        <v>170</v>
      </c>
    </row>
    <row r="20" spans="1:31" x14ac:dyDescent="0.55000000000000004">
      <c r="A20" s="1">
        <v>19</v>
      </c>
      <c r="B20" s="1">
        <v>2679</v>
      </c>
      <c r="C20" s="1" t="s">
        <v>3</v>
      </c>
      <c r="D20" s="2">
        <v>87.5</v>
      </c>
      <c r="E20" s="2">
        <v>95.697477493286129</v>
      </c>
      <c r="F20" s="2">
        <v>3.5667173108224448</v>
      </c>
      <c r="G20" s="2">
        <f t="shared" si="0"/>
        <v>3.7270755763365608</v>
      </c>
    </row>
    <row r="21" spans="1:31" x14ac:dyDescent="0.55000000000000004">
      <c r="A21" s="1">
        <v>20</v>
      </c>
      <c r="B21" s="1">
        <v>3137</v>
      </c>
      <c r="C21" s="1" t="s">
        <v>3</v>
      </c>
      <c r="D21" s="2">
        <v>79.166666666666657</v>
      </c>
      <c r="E21" s="2">
        <v>81.393133316040036</v>
      </c>
      <c r="F21" s="2">
        <v>3.7294968360623502</v>
      </c>
      <c r="G21" s="2">
        <f t="shared" si="0"/>
        <v>4.5820779765058921</v>
      </c>
    </row>
    <row r="22" spans="1:31" x14ac:dyDescent="0.55000000000000004">
      <c r="A22" s="1">
        <v>21</v>
      </c>
      <c r="B22" s="1">
        <v>3260</v>
      </c>
      <c r="C22" s="1" t="s">
        <v>3</v>
      </c>
      <c r="D22" s="2">
        <v>97.6111111111111</v>
      </c>
      <c r="E22" s="2">
        <v>95.052905120849616</v>
      </c>
      <c r="F22" s="2">
        <v>4.838625640784902</v>
      </c>
      <c r="G22" s="2">
        <f t="shared" si="0"/>
        <v>5.0904552939577243</v>
      </c>
    </row>
    <row r="23" spans="1:31" x14ac:dyDescent="0.55000000000000004">
      <c r="A23" s="1">
        <v>22</v>
      </c>
      <c r="B23" s="1">
        <v>3273</v>
      </c>
      <c r="C23" s="1" t="s">
        <v>3</v>
      </c>
      <c r="D23" s="2">
        <v>68.166666666666671</v>
      </c>
      <c r="E23" s="2">
        <v>74.700347366333006</v>
      </c>
      <c r="F23" s="2">
        <v>6.7165279527002744</v>
      </c>
      <c r="G23" s="2">
        <f t="shared" si="0"/>
        <v>8.9912941365080901</v>
      </c>
    </row>
    <row r="24" spans="1:31" x14ac:dyDescent="0.55000000000000004">
      <c r="A24" s="1">
        <v>23</v>
      </c>
      <c r="B24" s="1">
        <v>4834</v>
      </c>
      <c r="C24" s="1" t="s">
        <v>3</v>
      </c>
      <c r="D24" s="2">
        <v>82.888888888888886</v>
      </c>
      <c r="E24" s="2">
        <v>77.273974456787116</v>
      </c>
      <c r="F24" s="2">
        <v>2.107520318714057</v>
      </c>
      <c r="G24" s="2">
        <f t="shared" si="0"/>
        <v>2.7273352167133802</v>
      </c>
    </row>
    <row r="25" spans="1:31" x14ac:dyDescent="0.55000000000000004">
      <c r="A25" s="1">
        <v>24</v>
      </c>
      <c r="B25" s="1">
        <v>4855</v>
      </c>
      <c r="C25" s="1" t="s">
        <v>3</v>
      </c>
      <c r="D25" s="2">
        <v>74.777777777777786</v>
      </c>
      <c r="E25" s="2">
        <v>62.036641540527341</v>
      </c>
      <c r="F25" s="2">
        <v>2.361719940929464</v>
      </c>
      <c r="G25" s="2">
        <f t="shared" si="0"/>
        <v>3.8069758166818199</v>
      </c>
    </row>
    <row r="26" spans="1:31" x14ac:dyDescent="0.55000000000000004">
      <c r="A26" s="1">
        <v>25</v>
      </c>
      <c r="B26" s="1">
        <v>4908</v>
      </c>
      <c r="C26" s="1" t="s">
        <v>3</v>
      </c>
      <c r="D26" s="2">
        <v>66.222222222222229</v>
      </c>
      <c r="E26" s="2">
        <v>79.275920791625978</v>
      </c>
      <c r="F26" s="2">
        <v>3.244525333894599</v>
      </c>
      <c r="G26" s="2">
        <f t="shared" si="0"/>
        <v>4.0926996514146099</v>
      </c>
    </row>
    <row r="27" spans="1:31" x14ac:dyDescent="0.55000000000000004">
      <c r="A27" s="1">
        <v>26</v>
      </c>
      <c r="B27" s="1">
        <v>4941</v>
      </c>
      <c r="C27" s="1" t="s">
        <v>3</v>
      </c>
      <c r="D27" s="2">
        <v>55.111111111111107</v>
      </c>
      <c r="E27" s="2">
        <v>50.180717582702627</v>
      </c>
      <c r="F27" s="2">
        <v>2.2956324083366639</v>
      </c>
      <c r="G27" s="2">
        <f t="shared" si="0"/>
        <v>4.5747301332493739</v>
      </c>
    </row>
    <row r="28" spans="1:31" x14ac:dyDescent="0.55000000000000004">
      <c r="A28" s="1">
        <v>27</v>
      </c>
      <c r="B28" s="1">
        <v>4949</v>
      </c>
      <c r="C28" s="1" t="s">
        <v>3</v>
      </c>
      <c r="D28" s="2">
        <v>58.388888888888886</v>
      </c>
      <c r="E28" s="2">
        <v>59.092222213745117</v>
      </c>
      <c r="F28" s="2">
        <v>3.2248909261056089</v>
      </c>
      <c r="G28" s="2">
        <f t="shared" si="0"/>
        <v>5.4573864466303394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Macchioni</dc:creator>
  <cp:lastModifiedBy>MACCHIONI NICOLA</cp:lastModifiedBy>
  <dcterms:created xsi:type="dcterms:W3CDTF">2015-06-05T18:19:34Z</dcterms:created>
  <dcterms:modified xsi:type="dcterms:W3CDTF">2024-10-24T14:38:39Z</dcterms:modified>
</cp:coreProperties>
</file>