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test\test\ubuntu-mysql-directus-grafana\"/>
    </mc:Choice>
  </mc:AlternateContent>
  <xr:revisionPtr revIDLastSave="0" documentId="13_ncr:1_{9C30E30A-17A7-4728-882F-5DEFBD83CD1F}" xr6:coauthVersionLast="43" xr6:coauthVersionMax="43" xr10:uidLastSave="{00000000-0000-0000-0000-000000000000}"/>
  <bookViews>
    <workbookView xWindow="-120" yWindow="-120" windowWidth="19440" windowHeight="11640" xr2:uid="{6E25FE06-098D-4F2B-8980-973508B70436}"/>
  </bookViews>
  <sheets>
    <sheet name="testcollect01" sheetId="14" r:id="rId1"/>
    <sheet name="forecastGenerat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C22" i="4"/>
  <c r="C26" i="4"/>
  <c r="C30" i="4"/>
  <c r="C19" i="4"/>
  <c r="C23" i="4"/>
  <c r="C27" i="4"/>
  <c r="C31" i="4"/>
  <c r="C20" i="4"/>
  <c r="C24" i="4"/>
  <c r="C28" i="4"/>
  <c r="C32" i="4"/>
  <c r="C17" i="4"/>
  <c r="C21" i="4"/>
  <c r="C25" i="4"/>
  <c r="C29" i="4"/>
  <c r="D29" i="4"/>
  <c r="D21" i="4"/>
  <c r="D32" i="4"/>
  <c r="D24" i="4"/>
  <c r="D31" i="4"/>
  <c r="D23" i="4"/>
  <c r="D30" i="4"/>
  <c r="D22" i="4"/>
  <c r="E21" i="4"/>
  <c r="E32" i="4"/>
  <c r="E24" i="4"/>
  <c r="E23" i="4"/>
  <c r="E30" i="4"/>
  <c r="E22" i="4"/>
  <c r="D17" i="4"/>
  <c r="D20" i="4"/>
  <c r="D19" i="4"/>
  <c r="E29" i="4"/>
  <c r="E31" i="4"/>
  <c r="D25" i="4"/>
  <c r="D28" i="4"/>
  <c r="D27" i="4"/>
  <c r="D26" i="4"/>
  <c r="D18" i="4"/>
  <c r="E25" i="4"/>
  <c r="E17" i="4"/>
  <c r="E28" i="4"/>
  <c r="E20" i="4"/>
  <c r="E27" i="4"/>
  <c r="E19" i="4"/>
  <c r="E26" i="4"/>
  <c r="E18" i="4"/>
</calcChain>
</file>

<file path=xl/sharedStrings.xml><?xml version="1.0" encoding="utf-8"?>
<sst xmlns="http://schemas.openxmlformats.org/spreadsheetml/2006/main" count="11" uniqueCount="9">
  <si>
    <t>id</t>
  </si>
  <si>
    <t>created_by</t>
  </si>
  <si>
    <t>created_on</t>
  </si>
  <si>
    <t>value</t>
  </si>
  <si>
    <t>metricdate</t>
  </si>
  <si>
    <t>Forecast(value)</t>
  </si>
  <si>
    <t>Lower Confidence Bound(value)</t>
  </si>
  <si>
    <t>Upper Confidence Bound(value)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</si>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</sst>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22" fontId="0" fillId="0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0" fillId="0" borderId="0" xfId="0" applyNumberFormat="1"/>
    <xf numFmtId="2" fontId="0" fillId="0" borderId="0" xfId="0" applyNumberFormat="1"/>
    <xf numFmtId="0" fontId="1" fillId="0" borderId="0" xfId="0" applyFont="1" applyFill="1" applyProtection="1"/>
    <xf numFmtId="22" fontId="1" fillId="0" borderId="0" xfId="0" applyNumberFormat="1" applyFont="1" applyFill="1" applyProtection="1"/>
    <xf numFmtId="14" fontId="1" fillId="0" borderId="0" xfId="0" applyNumberFormat="1" applyFont="1" applyFill="1" applyProtection="1"/>
  </cellXfs>
  <cellStyles count="1">
    <cellStyle name="Normal" xfId="0" builtinId="0"/>
  </cellStyles>
  <dxfs count="6">
    <dxf>
      <numFmt numFmtId="2" formatCode="0.00"/>
    </dxf>
    <dxf>
      <numFmt numFmtId="2" formatCode="0.00"/>
    </dxf>
    <dxf>
      <numFmt numFmtId="0" formatCode="General"/>
    </dxf>
    <dxf>
      <numFmt numFmtId="19" formatCode="yyyy/mm/dd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0303D0A-55D5-4874-9F64-2653FF4C80A5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forecastGenerate!$B$1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forecastGenerate!$B$2:$B$32</c:f>
              <c:numCache>
                <c:formatCode>General</c:formatCode>
                <c:ptCount val="31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25</c:v>
                </c:pt>
                <c:pt idx="5">
                  <c:v>33</c:v>
                </c:pt>
                <c:pt idx="6">
                  <c:v>55</c:v>
                </c:pt>
                <c:pt idx="7">
                  <c:v>99</c:v>
                </c:pt>
                <c:pt idx="8">
                  <c:v>150</c:v>
                </c:pt>
                <c:pt idx="9">
                  <c:v>230</c:v>
                </c:pt>
                <c:pt idx="10">
                  <c:v>280</c:v>
                </c:pt>
                <c:pt idx="11">
                  <c:v>330</c:v>
                </c:pt>
                <c:pt idx="12">
                  <c:v>380</c:v>
                </c:pt>
                <c:pt idx="13">
                  <c:v>430</c:v>
                </c:pt>
                <c:pt idx="14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5-4C96-A04B-7017F48C8630}"/>
            </c:ext>
          </c:extLst>
        </c:ser>
        <c:ser>
          <c:idx val="1"/>
          <c:order val="1"/>
          <c:tx>
            <c:strRef>
              <c:f>forecastGenerate!$C$1</c:f>
              <c:strCache>
                <c:ptCount val="1"/>
                <c:pt idx="0">
                  <c:v>Forecast(value)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forecastGenerate!$A$2:$A$32</c:f>
              <c:numCache>
                <c:formatCode>m/d/yyyy</c:formatCode>
                <c:ptCount val="31"/>
                <c:pt idx="0">
                  <c:v>43586</c:v>
                </c:pt>
                <c:pt idx="1">
                  <c:v>43593</c:v>
                </c:pt>
                <c:pt idx="2">
                  <c:v>43600</c:v>
                </c:pt>
                <c:pt idx="3">
                  <c:v>43607</c:v>
                </c:pt>
                <c:pt idx="4">
                  <c:v>43614</c:v>
                </c:pt>
                <c:pt idx="5">
                  <c:v>43621</c:v>
                </c:pt>
                <c:pt idx="6">
                  <c:v>43628</c:v>
                </c:pt>
                <c:pt idx="7">
                  <c:v>43635</c:v>
                </c:pt>
                <c:pt idx="8">
                  <c:v>43642</c:v>
                </c:pt>
                <c:pt idx="9">
                  <c:v>43649</c:v>
                </c:pt>
                <c:pt idx="10">
                  <c:v>43656</c:v>
                </c:pt>
                <c:pt idx="11">
                  <c:v>43663</c:v>
                </c:pt>
                <c:pt idx="12">
                  <c:v>43670</c:v>
                </c:pt>
                <c:pt idx="13">
                  <c:v>43677</c:v>
                </c:pt>
                <c:pt idx="14">
                  <c:v>43684</c:v>
                </c:pt>
                <c:pt idx="15">
                  <c:v>43691</c:v>
                </c:pt>
                <c:pt idx="16">
                  <c:v>43698</c:v>
                </c:pt>
                <c:pt idx="17">
                  <c:v>43705</c:v>
                </c:pt>
                <c:pt idx="18">
                  <c:v>43712</c:v>
                </c:pt>
                <c:pt idx="19">
                  <c:v>43719</c:v>
                </c:pt>
                <c:pt idx="20">
                  <c:v>43726</c:v>
                </c:pt>
                <c:pt idx="21">
                  <c:v>43733</c:v>
                </c:pt>
                <c:pt idx="22">
                  <c:v>43740</c:v>
                </c:pt>
                <c:pt idx="23">
                  <c:v>43747</c:v>
                </c:pt>
                <c:pt idx="24">
                  <c:v>43754</c:v>
                </c:pt>
                <c:pt idx="25">
                  <c:v>43761</c:v>
                </c:pt>
                <c:pt idx="26">
                  <c:v>43768</c:v>
                </c:pt>
                <c:pt idx="27">
                  <c:v>43775</c:v>
                </c:pt>
                <c:pt idx="28">
                  <c:v>43782</c:v>
                </c:pt>
                <c:pt idx="29">
                  <c:v>43789</c:v>
                </c:pt>
                <c:pt idx="30">
                  <c:v>43796</c:v>
                </c:pt>
              </c:numCache>
            </c:numRef>
          </c:cat>
          <c:val>
            <c:numRef>
              <c:f>forecastGenerate!$C$2:$C$32</c:f>
              <c:numCache>
                <c:formatCode>General</c:formatCode>
                <c:ptCount val="31"/>
                <c:pt idx="14">
                  <c:v>480</c:v>
                </c:pt>
                <c:pt idx="15">
                  <c:v>530.0773112556941</c:v>
                </c:pt>
                <c:pt idx="16">
                  <c:v>580.1650585860076</c:v>
                </c:pt>
                <c:pt idx="17">
                  <c:v>630.25280591632122</c:v>
                </c:pt>
                <c:pt idx="18">
                  <c:v>680.34055324663484</c:v>
                </c:pt>
                <c:pt idx="19">
                  <c:v>730.42830057694846</c:v>
                </c:pt>
                <c:pt idx="20">
                  <c:v>780.51604790726196</c:v>
                </c:pt>
                <c:pt idx="21">
                  <c:v>830.60379523757558</c:v>
                </c:pt>
                <c:pt idx="22">
                  <c:v>880.6915425678892</c:v>
                </c:pt>
                <c:pt idx="23">
                  <c:v>930.77928989820271</c:v>
                </c:pt>
                <c:pt idx="24">
                  <c:v>980.86703722851632</c:v>
                </c:pt>
                <c:pt idx="25">
                  <c:v>1030.9547845588299</c:v>
                </c:pt>
                <c:pt idx="26">
                  <c:v>1081.0425318891434</c:v>
                </c:pt>
                <c:pt idx="27">
                  <c:v>1131.130279219457</c:v>
                </c:pt>
                <c:pt idx="28">
                  <c:v>1181.2180265497707</c:v>
                </c:pt>
                <c:pt idx="29">
                  <c:v>1231.3057738800842</c:v>
                </c:pt>
                <c:pt idx="30">
                  <c:v>1281.3935212103979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5-4C96-A04B-7017F48C8630}"/>
            </c:ext>
          </c:extLst>
        </c:ser>
        <c:ser>
          <c:idx val="2"/>
          <c:order val="2"/>
          <c:tx>
            <c:strRef>
              <c:f>forecastGenerate!$D$1</c:f>
              <c:strCache>
                <c:ptCount val="1"/>
                <c:pt idx="0">
                  <c:v>Lower Confidence Bound(value)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forecastGenerate!$A$2:$A$32</c:f>
              <c:numCache>
                <c:formatCode>m/d/yyyy</c:formatCode>
                <c:ptCount val="31"/>
                <c:pt idx="0">
                  <c:v>43586</c:v>
                </c:pt>
                <c:pt idx="1">
                  <c:v>43593</c:v>
                </c:pt>
                <c:pt idx="2">
                  <c:v>43600</c:v>
                </c:pt>
                <c:pt idx="3">
                  <c:v>43607</c:v>
                </c:pt>
                <c:pt idx="4">
                  <c:v>43614</c:v>
                </c:pt>
                <c:pt idx="5">
                  <c:v>43621</c:v>
                </c:pt>
                <c:pt idx="6">
                  <c:v>43628</c:v>
                </c:pt>
                <c:pt idx="7">
                  <c:v>43635</c:v>
                </c:pt>
                <c:pt idx="8">
                  <c:v>43642</c:v>
                </c:pt>
                <c:pt idx="9">
                  <c:v>43649</c:v>
                </c:pt>
                <c:pt idx="10">
                  <c:v>43656</c:v>
                </c:pt>
                <c:pt idx="11">
                  <c:v>43663</c:v>
                </c:pt>
                <c:pt idx="12">
                  <c:v>43670</c:v>
                </c:pt>
                <c:pt idx="13">
                  <c:v>43677</c:v>
                </c:pt>
                <c:pt idx="14">
                  <c:v>43684</c:v>
                </c:pt>
                <c:pt idx="15">
                  <c:v>43691</c:v>
                </c:pt>
                <c:pt idx="16">
                  <c:v>43698</c:v>
                </c:pt>
                <c:pt idx="17">
                  <c:v>43705</c:v>
                </c:pt>
                <c:pt idx="18">
                  <c:v>43712</c:v>
                </c:pt>
                <c:pt idx="19">
                  <c:v>43719</c:v>
                </c:pt>
                <c:pt idx="20">
                  <c:v>43726</c:v>
                </c:pt>
                <c:pt idx="21">
                  <c:v>43733</c:v>
                </c:pt>
                <c:pt idx="22">
                  <c:v>43740</c:v>
                </c:pt>
                <c:pt idx="23">
                  <c:v>43747</c:v>
                </c:pt>
                <c:pt idx="24">
                  <c:v>43754</c:v>
                </c:pt>
                <c:pt idx="25">
                  <c:v>43761</c:v>
                </c:pt>
                <c:pt idx="26">
                  <c:v>43768</c:v>
                </c:pt>
                <c:pt idx="27">
                  <c:v>43775</c:v>
                </c:pt>
                <c:pt idx="28">
                  <c:v>43782</c:v>
                </c:pt>
                <c:pt idx="29">
                  <c:v>43789</c:v>
                </c:pt>
                <c:pt idx="30">
                  <c:v>43796</c:v>
                </c:pt>
              </c:numCache>
            </c:numRef>
          </c:cat>
          <c:val>
            <c:numRef>
              <c:f>forecastGenerate!$D$2:$D$32</c:f>
              <c:numCache>
                <c:formatCode>General</c:formatCode>
                <c:ptCount val="31"/>
                <c:pt idx="14" formatCode="0.00">
                  <c:v>480</c:v>
                </c:pt>
                <c:pt idx="15" formatCode="0.00">
                  <c:v>499.21517098277684</c:v>
                </c:pt>
                <c:pt idx="16" formatCode="0.00">
                  <c:v>516.64299886043955</c:v>
                </c:pt>
                <c:pt idx="17" formatCode="0.00">
                  <c:v>525.52321173920586</c:v>
                </c:pt>
                <c:pt idx="18" formatCode="0.00">
                  <c:v>527.72418341423645</c:v>
                </c:pt>
                <c:pt idx="19" formatCode="0.00">
                  <c:v>524.16382334165894</c:v>
                </c:pt>
                <c:pt idx="20" formatCode="0.00">
                  <c:v>515.4354945920345</c:v>
                </c:pt>
                <c:pt idx="21" formatCode="0.00">
                  <c:v>501.97128157600991</c:v>
                </c:pt>
                <c:pt idx="22" formatCode="0.00">
                  <c:v>484.10674759661987</c:v>
                </c:pt>
                <c:pt idx="23" formatCode="0.00">
                  <c:v>462.11332291214018</c:v>
                </c:pt>
                <c:pt idx="24" formatCode="0.00">
                  <c:v>436.21689885924047</c:v>
                </c:pt>
                <c:pt idx="25" formatCode="0.00">
                  <c:v>406.60950299509864</c:v>
                </c:pt>
                <c:pt idx="26" formatCode="0.00">
                  <c:v>373.45710387986617</c:v>
                </c:pt>
                <c:pt idx="27" formatCode="0.00">
                  <c:v>336.90507667887857</c:v>
                </c:pt>
                <c:pt idx="28" formatCode="0.00">
                  <c:v>297.08217101965613</c:v>
                </c:pt>
                <c:pt idx="29" formatCode="0.00">
                  <c:v>254.1034759163889</c:v>
                </c:pt>
                <c:pt idx="30" formatCode="0.00">
                  <c:v>208.07268853746405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5-4C96-A04B-7017F48C8630}"/>
            </c:ext>
          </c:extLst>
        </c:ser>
        <c:ser>
          <c:idx val="3"/>
          <c:order val="3"/>
          <c:tx>
            <c:strRef>
              <c:f>forecastGenerate!$E$1</c:f>
              <c:strCache>
                <c:ptCount val="1"/>
                <c:pt idx="0">
                  <c:v>Upper Confidence Bound(value)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forecastGenerate!$A$2:$A$32</c:f>
              <c:numCache>
                <c:formatCode>m/d/yyyy</c:formatCode>
                <c:ptCount val="31"/>
                <c:pt idx="0">
                  <c:v>43586</c:v>
                </c:pt>
                <c:pt idx="1">
                  <c:v>43593</c:v>
                </c:pt>
                <c:pt idx="2">
                  <c:v>43600</c:v>
                </c:pt>
                <c:pt idx="3">
                  <c:v>43607</c:v>
                </c:pt>
                <c:pt idx="4">
                  <c:v>43614</c:v>
                </c:pt>
                <c:pt idx="5">
                  <c:v>43621</c:v>
                </c:pt>
                <c:pt idx="6">
                  <c:v>43628</c:v>
                </c:pt>
                <c:pt idx="7">
                  <c:v>43635</c:v>
                </c:pt>
                <c:pt idx="8">
                  <c:v>43642</c:v>
                </c:pt>
                <c:pt idx="9">
                  <c:v>43649</c:v>
                </c:pt>
                <c:pt idx="10">
                  <c:v>43656</c:v>
                </c:pt>
                <c:pt idx="11">
                  <c:v>43663</c:v>
                </c:pt>
                <c:pt idx="12">
                  <c:v>43670</c:v>
                </c:pt>
                <c:pt idx="13">
                  <c:v>43677</c:v>
                </c:pt>
                <c:pt idx="14">
                  <c:v>43684</c:v>
                </c:pt>
                <c:pt idx="15">
                  <c:v>43691</c:v>
                </c:pt>
                <c:pt idx="16">
                  <c:v>43698</c:v>
                </c:pt>
                <c:pt idx="17">
                  <c:v>43705</c:v>
                </c:pt>
                <c:pt idx="18">
                  <c:v>43712</c:v>
                </c:pt>
                <c:pt idx="19">
                  <c:v>43719</c:v>
                </c:pt>
                <c:pt idx="20">
                  <c:v>43726</c:v>
                </c:pt>
                <c:pt idx="21">
                  <c:v>43733</c:v>
                </c:pt>
                <c:pt idx="22">
                  <c:v>43740</c:v>
                </c:pt>
                <c:pt idx="23">
                  <c:v>43747</c:v>
                </c:pt>
                <c:pt idx="24">
                  <c:v>43754</c:v>
                </c:pt>
                <c:pt idx="25">
                  <c:v>43761</c:v>
                </c:pt>
                <c:pt idx="26">
                  <c:v>43768</c:v>
                </c:pt>
                <c:pt idx="27">
                  <c:v>43775</c:v>
                </c:pt>
                <c:pt idx="28">
                  <c:v>43782</c:v>
                </c:pt>
                <c:pt idx="29">
                  <c:v>43789</c:v>
                </c:pt>
                <c:pt idx="30">
                  <c:v>43796</c:v>
                </c:pt>
              </c:numCache>
            </c:numRef>
          </c:cat>
          <c:val>
            <c:numRef>
              <c:f>forecastGenerate!$E$2:$E$32</c:f>
              <c:numCache>
                <c:formatCode>General</c:formatCode>
                <c:ptCount val="31"/>
                <c:pt idx="14" formatCode="0.00">
                  <c:v>480</c:v>
                </c:pt>
                <c:pt idx="15" formatCode="0.00">
                  <c:v>560.93945152861136</c:v>
                </c:pt>
                <c:pt idx="16" formatCode="0.00">
                  <c:v>643.68711831157566</c:v>
                </c:pt>
                <c:pt idx="17" formatCode="0.00">
                  <c:v>734.98240009343658</c:v>
                </c:pt>
                <c:pt idx="18" formatCode="0.00">
                  <c:v>832.95692307903323</c:v>
                </c:pt>
                <c:pt idx="19" formatCode="0.00">
                  <c:v>936.69277781223798</c:v>
                </c:pt>
                <c:pt idx="20" formatCode="0.00">
                  <c:v>1045.5966012224894</c:v>
                </c:pt>
                <c:pt idx="21" formatCode="0.00">
                  <c:v>1159.2363088991412</c:v>
                </c:pt>
                <c:pt idx="22" formatCode="0.00">
                  <c:v>1277.2763375391585</c:v>
                </c:pt>
                <c:pt idx="23" formatCode="0.00">
                  <c:v>1399.4452568842653</c:v>
                </c:pt>
                <c:pt idx="24" formatCode="0.00">
                  <c:v>1525.5171755977922</c:v>
                </c:pt>
                <c:pt idx="25" formatCode="0.00">
                  <c:v>1655.3000661225612</c:v>
                </c:pt>
                <c:pt idx="26" formatCode="0.00">
                  <c:v>1788.6279598984206</c:v>
                </c:pt>
                <c:pt idx="27" formatCode="0.00">
                  <c:v>1925.3554817600352</c:v>
                </c:pt>
                <c:pt idx="28" formatCode="0.00">
                  <c:v>2065.3538820798854</c:v>
                </c:pt>
                <c:pt idx="29" formatCode="0.00">
                  <c:v>2208.5080718437794</c:v>
                </c:pt>
                <c:pt idx="30" formatCode="0.00">
                  <c:v>2354.7143538833316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5-4C96-A04B-7017F48C8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70704"/>
        <c:axId val="235473000"/>
      </c:lineChart>
      <c:catAx>
        <c:axId val="2354707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73000"/>
        <c:crosses val="autoZero"/>
        <c:auto val="1"/>
        <c:lblAlgn val="ctr"/>
        <c:lblOffset val="100"/>
        <c:noMultiLvlLbl val="0"/>
      </c:catAx>
      <c:valAx>
        <c:axId val="2354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7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1285875</xdr:colOff>
      <xdr:row>3</xdr:row>
      <xdr:rowOff>166687</xdr:rowOff>
    </xdr:from>
    <xdr:to>
      <xdr:col>10</xdr:col>
      <xdr:colOff>152400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5B72A-5935-489A-95BA-EFB262E52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9CBFB-B035-4FA6-B53D-B03599F4AC0B}" name="Table1" displayName="Table1" ref="A1:E32" totalsRowShown="0">
  <autoFilter ref="A1:E32" xr:uid="{64E9AA50-F432-4554-9FDC-3D2EC3F8A8F7}"/>
  <tableColumns count="5">
    <tableColumn id="1" xr3:uid="{C1FED883-71B5-4B30-B057-327378476E8E}" name="metricdate" dataDxfId="3"/>
    <tableColumn id="2" xr3:uid="{99CCCFF2-BEEA-430D-9C83-0E4074C0AB2D}" name="value"/>
    <tableColumn id="3" xr3:uid="{2774ABC0-CF52-4710-9D54-F5DAFAC4A6B8}" name="Forecast(value)" dataDxfId="2">
      <calculatedColumnFormula>_xlfn.FORECAST.ETS(A2,$B$2:$B$16,$A$2:$A$16,1,1)</calculatedColumnFormula>
    </tableColumn>
    <tableColumn id="4" xr3:uid="{CF76319D-7092-4233-835C-026F92042707}" name="Lower Confidence Bound(value)" dataDxfId="1">
      <calculatedColumnFormula>C2-_xlfn.FORECAST.ETS.CONFINT(A2,$B$2:$B$16,$A$2:$A$16,0.95,1,1)</calculatedColumnFormula>
    </tableColumn>
    <tableColumn id="5" xr3:uid="{CFF7F662-76E0-4831-AD0C-BE59AF08ABD6}" name="Upper Confidence Bound(value)" dataDxfId="0">
      <calculatedColumnFormula>C2+_xlfn.FORECAST.ETS.CONFINT(A2,$B$2:$B$16,$A$2:$A$16,0.95,1,1)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165F-FF88-4894-932C-71D60E83057B}">
  <dimension ref="A1:F32"/>
  <sheetViews>
    <sheetView tabSelected="1" workbookViewId="0"/>
  </sheetViews>
  <sheetFormatPr defaultRowHeight="15" x14ac:dyDescent="0.25"/>
  <cols>
    <col min="1" max="1" width="3" bestFit="1" customWidth="1"/>
    <col min="2" max="2" width="10.85546875" bestFit="1" customWidth="1"/>
    <col min="3" max="3" width="15.5703125" bestFit="1" customWidth="1"/>
    <col min="4" max="4" width="5.85546875" bestFit="1" customWidth="1"/>
    <col min="5" max="5" width="10.7109375" bestFit="1" customWidth="1"/>
    <col min="6" max="6" width="8.140625" bestFit="1" customWidth="1"/>
  </cols>
  <sheetData>
    <row r="1" spans="1:6" x14ac:dyDescent="0.25">
      <c r="A1" s="8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8" t="s">
        <v>8</v>
      </c>
    </row>
    <row r="2" spans="1:6" s="2" customFormat="1" x14ac:dyDescent="0.25">
      <c r="A2" s="3">
        <v>1</v>
      </c>
      <c r="B2" s="3">
        <v>1</v>
      </c>
      <c r="C2" s="4">
        <v>43602.5859837963</v>
      </c>
      <c r="D2" s="3">
        <v>2</v>
      </c>
      <c r="E2" s="5">
        <v>43586</v>
      </c>
      <c r="F2" s="3"/>
    </row>
    <row r="3" spans="1:6" s="2" customFormat="1" x14ac:dyDescent="0.25">
      <c r="A3" s="3">
        <v>2</v>
      </c>
      <c r="B3" s="3">
        <v>1</v>
      </c>
      <c r="C3" s="4">
        <v>43602.587766203702</v>
      </c>
      <c r="D3" s="3">
        <v>5</v>
      </c>
      <c r="E3" s="5">
        <v>43593</v>
      </c>
      <c r="F3" s="3"/>
    </row>
    <row r="4" spans="1:6" s="2" customFormat="1" x14ac:dyDescent="0.25">
      <c r="A4" s="3">
        <v>3</v>
      </c>
      <c r="B4" s="3">
        <v>1</v>
      </c>
      <c r="C4" s="4">
        <v>43602.587881944448</v>
      </c>
      <c r="D4" s="3">
        <v>8</v>
      </c>
      <c r="E4" s="5">
        <v>43600</v>
      </c>
      <c r="F4" s="3"/>
    </row>
    <row r="5" spans="1:6" s="2" customFormat="1" x14ac:dyDescent="0.25">
      <c r="A5" s="3">
        <v>4</v>
      </c>
      <c r="B5" s="3">
        <v>1</v>
      </c>
      <c r="C5" s="4">
        <v>43602.588055555556</v>
      </c>
      <c r="D5" s="3">
        <v>12</v>
      </c>
      <c r="E5" s="5">
        <v>43607</v>
      </c>
      <c r="F5" s="3"/>
    </row>
    <row r="6" spans="1:6" s="2" customFormat="1" x14ac:dyDescent="0.25">
      <c r="A6" s="3">
        <v>5</v>
      </c>
      <c r="B6" s="3">
        <v>1</v>
      </c>
      <c r="C6" s="4">
        <v>43602.596504629626</v>
      </c>
      <c r="D6" s="3">
        <v>25</v>
      </c>
      <c r="E6" s="5">
        <v>43614</v>
      </c>
      <c r="F6" s="3"/>
    </row>
    <row r="7" spans="1:6" s="2" customFormat="1" x14ac:dyDescent="0.25">
      <c r="A7" s="3">
        <v>6</v>
      </c>
      <c r="B7" s="3">
        <v>1</v>
      </c>
      <c r="C7" s="4">
        <v>43602.596909722219</v>
      </c>
      <c r="D7" s="3">
        <v>33</v>
      </c>
      <c r="E7" s="5">
        <v>43621</v>
      </c>
      <c r="F7" s="3"/>
    </row>
    <row r="8" spans="1:6" s="2" customFormat="1" x14ac:dyDescent="0.25">
      <c r="A8" s="3">
        <v>7</v>
      </c>
      <c r="B8" s="3">
        <v>1</v>
      </c>
      <c r="C8" s="4">
        <v>43602.597488425927</v>
      </c>
      <c r="D8" s="3">
        <v>55</v>
      </c>
      <c r="E8" s="5">
        <v>43628</v>
      </c>
      <c r="F8" s="3"/>
    </row>
    <row r="9" spans="1:6" s="2" customFormat="1" x14ac:dyDescent="0.25">
      <c r="A9" s="3">
        <v>8</v>
      </c>
      <c r="B9" s="3">
        <v>1</v>
      </c>
      <c r="C9" s="4">
        <v>43602.59820601852</v>
      </c>
      <c r="D9" s="3">
        <v>99</v>
      </c>
      <c r="E9" s="5">
        <v>43635</v>
      </c>
      <c r="F9" s="3"/>
    </row>
    <row r="10" spans="1:6" s="2" customFormat="1" x14ac:dyDescent="0.25">
      <c r="A10" s="3">
        <v>9</v>
      </c>
      <c r="B10" s="3">
        <v>1</v>
      </c>
      <c r="C10" s="4">
        <v>43602.599074074074</v>
      </c>
      <c r="D10" s="3">
        <v>150</v>
      </c>
      <c r="E10" s="5">
        <v>43642</v>
      </c>
      <c r="F10" s="3"/>
    </row>
    <row r="11" spans="1:6" s="2" customFormat="1" x14ac:dyDescent="0.25">
      <c r="A11" s="3">
        <v>10</v>
      </c>
      <c r="B11" s="3">
        <v>1</v>
      </c>
      <c r="C11" s="4">
        <v>43604.634027777778</v>
      </c>
      <c r="D11" s="3">
        <v>230</v>
      </c>
      <c r="E11" s="5">
        <v>43649</v>
      </c>
      <c r="F11" s="3"/>
    </row>
    <row r="12" spans="1:6" s="2" customFormat="1" x14ac:dyDescent="0.25">
      <c r="A12" s="3">
        <v>11</v>
      </c>
      <c r="B12" s="3">
        <v>1</v>
      </c>
      <c r="C12" s="4">
        <v>43604.634027777778</v>
      </c>
      <c r="D12" s="3">
        <v>280</v>
      </c>
      <c r="E12" s="5">
        <v>43656</v>
      </c>
      <c r="F12" s="3"/>
    </row>
    <row r="13" spans="1:6" s="2" customFormat="1" x14ac:dyDescent="0.25">
      <c r="A13" s="3">
        <v>12</v>
      </c>
      <c r="B13" s="3">
        <v>1</v>
      </c>
      <c r="C13" s="4">
        <v>43604.634027777778</v>
      </c>
      <c r="D13" s="3">
        <v>330</v>
      </c>
      <c r="E13" s="5">
        <v>43663</v>
      </c>
      <c r="F13" s="3"/>
    </row>
    <row r="14" spans="1:6" s="2" customFormat="1" x14ac:dyDescent="0.25">
      <c r="A14" s="3">
        <v>13</v>
      </c>
      <c r="B14" s="3">
        <v>1</v>
      </c>
      <c r="C14" s="4">
        <v>43604.634027777778</v>
      </c>
      <c r="D14" s="3">
        <v>380</v>
      </c>
      <c r="E14" s="5">
        <v>43670</v>
      </c>
      <c r="F14" s="3"/>
    </row>
    <row r="15" spans="1:6" s="2" customFormat="1" x14ac:dyDescent="0.25">
      <c r="A15" s="3">
        <v>14</v>
      </c>
      <c r="B15" s="3">
        <v>1</v>
      </c>
      <c r="C15" s="4">
        <v>43604.634027777778</v>
      </c>
      <c r="D15" s="3">
        <v>430</v>
      </c>
      <c r="E15" s="5">
        <v>43677</v>
      </c>
      <c r="F15" s="3"/>
    </row>
    <row r="16" spans="1:6" s="2" customFormat="1" x14ac:dyDescent="0.25">
      <c r="A16" s="3">
        <v>15</v>
      </c>
      <c r="B16" s="3">
        <v>1</v>
      </c>
      <c r="C16" s="4">
        <v>43604.634027777778</v>
      </c>
      <c r="D16" s="3">
        <v>480</v>
      </c>
      <c r="E16" s="5">
        <v>43684</v>
      </c>
      <c r="F16" s="3"/>
    </row>
    <row r="17" spans="1:6" s="2" customFormat="1" x14ac:dyDescent="0.25">
      <c r="A17" s="3">
        <v>32</v>
      </c>
      <c r="B17" s="3"/>
      <c r="C17" s="4"/>
      <c r="D17" s="3"/>
      <c r="E17" s="5">
        <v>43691</v>
      </c>
      <c r="F17" s="3">
        <v>530</v>
      </c>
    </row>
    <row r="18" spans="1:6" s="2" customFormat="1" x14ac:dyDescent="0.25">
      <c r="A18" s="3">
        <v>33</v>
      </c>
      <c r="B18" s="3"/>
      <c r="C18" s="4"/>
      <c r="D18" s="3"/>
      <c r="E18" s="5">
        <v>43698</v>
      </c>
      <c r="F18" s="3">
        <v>580</v>
      </c>
    </row>
    <row r="19" spans="1:6" s="2" customFormat="1" x14ac:dyDescent="0.25">
      <c r="A19" s="3">
        <v>34</v>
      </c>
      <c r="B19" s="3"/>
      <c r="C19" s="4"/>
      <c r="D19" s="3"/>
      <c r="E19" s="5">
        <v>43705</v>
      </c>
      <c r="F19" s="3">
        <v>630</v>
      </c>
    </row>
    <row r="20" spans="1:6" s="2" customFormat="1" x14ac:dyDescent="0.25">
      <c r="A20" s="3">
        <v>35</v>
      </c>
      <c r="B20" s="3"/>
      <c r="C20" s="4"/>
      <c r="D20" s="3"/>
      <c r="E20" s="5">
        <v>43712</v>
      </c>
      <c r="F20" s="3">
        <v>680</v>
      </c>
    </row>
    <row r="21" spans="1:6" s="2" customFormat="1" x14ac:dyDescent="0.25">
      <c r="A21" s="3">
        <v>36</v>
      </c>
      <c r="B21" s="3"/>
      <c r="C21" s="4"/>
      <c r="D21" s="3"/>
      <c r="E21" s="5">
        <v>43719</v>
      </c>
      <c r="F21" s="3">
        <v>730</v>
      </c>
    </row>
    <row r="22" spans="1:6" s="2" customFormat="1" x14ac:dyDescent="0.25">
      <c r="A22" s="3">
        <v>37</v>
      </c>
      <c r="B22" s="3"/>
      <c r="C22" s="4"/>
      <c r="D22" s="3"/>
      <c r="E22" s="5">
        <v>43726</v>
      </c>
      <c r="F22" s="3">
        <v>781</v>
      </c>
    </row>
    <row r="23" spans="1:6" s="2" customFormat="1" x14ac:dyDescent="0.25">
      <c r="A23" s="3">
        <v>38</v>
      </c>
      <c r="B23" s="3"/>
      <c r="C23" s="4"/>
      <c r="D23" s="3"/>
      <c r="E23" s="5">
        <v>43733</v>
      </c>
      <c r="F23" s="3">
        <v>831</v>
      </c>
    </row>
    <row r="24" spans="1:6" s="2" customFormat="1" x14ac:dyDescent="0.25">
      <c r="A24" s="3">
        <v>39</v>
      </c>
      <c r="B24" s="3"/>
      <c r="C24" s="4"/>
      <c r="D24" s="3"/>
      <c r="E24" s="5">
        <v>43740</v>
      </c>
      <c r="F24" s="3">
        <v>881</v>
      </c>
    </row>
    <row r="25" spans="1:6" s="2" customFormat="1" x14ac:dyDescent="0.25">
      <c r="A25" s="3">
        <v>40</v>
      </c>
      <c r="B25" s="3"/>
      <c r="C25" s="4"/>
      <c r="D25" s="3"/>
      <c r="E25" s="5">
        <v>43747</v>
      </c>
      <c r="F25" s="3">
        <v>931</v>
      </c>
    </row>
    <row r="26" spans="1:6" s="2" customFormat="1" x14ac:dyDescent="0.25">
      <c r="A26" s="3">
        <v>41</v>
      </c>
      <c r="B26" s="3"/>
      <c r="C26" s="4"/>
      <c r="D26" s="3"/>
      <c r="E26" s="5">
        <v>43754</v>
      </c>
      <c r="F26" s="3">
        <v>981</v>
      </c>
    </row>
    <row r="27" spans="1:6" s="2" customFormat="1" x14ac:dyDescent="0.25">
      <c r="A27" s="3">
        <v>42</v>
      </c>
      <c r="B27" s="3"/>
      <c r="C27" s="4"/>
      <c r="D27" s="3"/>
      <c r="E27" s="5">
        <v>43761</v>
      </c>
      <c r="F27" s="3">
        <v>1031</v>
      </c>
    </row>
    <row r="28" spans="1:6" s="2" customFormat="1" x14ac:dyDescent="0.25">
      <c r="A28" s="3">
        <v>43</v>
      </c>
      <c r="B28" s="3"/>
      <c r="C28" s="4"/>
      <c r="D28" s="3"/>
      <c r="E28" s="5">
        <v>43768</v>
      </c>
      <c r="F28" s="3">
        <v>1081</v>
      </c>
    </row>
    <row r="29" spans="1:6" s="2" customFormat="1" x14ac:dyDescent="0.25">
      <c r="A29" s="3">
        <v>44</v>
      </c>
      <c r="B29" s="3"/>
      <c r="C29" s="4"/>
      <c r="D29" s="3"/>
      <c r="E29" s="5">
        <v>43775</v>
      </c>
      <c r="F29" s="3">
        <v>1131</v>
      </c>
    </row>
    <row r="30" spans="1:6" s="2" customFormat="1" x14ac:dyDescent="0.25">
      <c r="A30" s="3">
        <v>45</v>
      </c>
      <c r="B30" s="3"/>
      <c r="C30" s="4"/>
      <c r="D30" s="3"/>
      <c r="E30" s="5">
        <v>43782</v>
      </c>
      <c r="F30" s="3">
        <v>1181</v>
      </c>
    </row>
    <row r="31" spans="1:6" s="2" customFormat="1" x14ac:dyDescent="0.25">
      <c r="A31" s="3">
        <v>46</v>
      </c>
      <c r="B31" s="3"/>
      <c r="C31" s="4"/>
      <c r="D31" s="3"/>
      <c r="E31" s="5">
        <v>43789</v>
      </c>
      <c r="F31" s="3">
        <v>1231</v>
      </c>
    </row>
    <row r="32" spans="1:6" s="2" customFormat="1" x14ac:dyDescent="0.25">
      <c r="A32" s="3"/>
      <c r="B32" s="3"/>
      <c r="C32" s="3"/>
      <c r="D32" s="3"/>
      <c r="E32" s="3"/>
      <c r="F32" s="3"/>
    </row>
  </sheetData>
  <sheetProtection formatCells="0" formatColumns="0" delete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825C-5F1D-4C9F-9C99-367C2D101BCD}">
  <dimension ref="A1:E32"/>
  <sheetViews>
    <sheetView workbookViewId="0"/>
  </sheetViews>
  <sheetFormatPr defaultRowHeight="15" x14ac:dyDescent="0.25"/>
  <cols>
    <col min="1" max="1" width="12.85546875" customWidth="1"/>
    <col min="2" max="2" width="9.28515625" bestFit="1" customWidth="1"/>
    <col min="3" max="3" width="16.85546875" customWidth="1"/>
    <col min="4" max="4" width="31.5703125" customWidth="1"/>
    <col min="5" max="5" width="31.7109375" customWidth="1"/>
  </cols>
  <sheetData>
    <row r="1" spans="1:5" x14ac:dyDescent="0.25">
      <c r="A1" t="s">
        <v>4</v>
      </c>
      <c r="B1" t="s">
        <v>3</v>
      </c>
      <c r="C1" t="s">
        <v>5</v>
      </c>
      <c r="D1" t="s">
        <v>6</v>
      </c>
      <c r="E1" t="s">
        <v>7</v>
      </c>
    </row>
    <row r="2" spans="1:5" x14ac:dyDescent="0.25">
      <c r="A2" s="1">
        <v>43586</v>
      </c>
      <c r="B2" s="6">
        <v>2</v>
      </c>
    </row>
    <row r="3" spans="1:5" x14ac:dyDescent="0.25">
      <c r="A3" s="1">
        <v>43593</v>
      </c>
      <c r="B3" s="6">
        <v>5</v>
      </c>
    </row>
    <row r="4" spans="1:5" x14ac:dyDescent="0.25">
      <c r="A4" s="1">
        <v>43600</v>
      </c>
      <c r="B4" s="6">
        <v>8</v>
      </c>
    </row>
    <row r="5" spans="1:5" x14ac:dyDescent="0.25">
      <c r="A5" s="1">
        <v>43607</v>
      </c>
      <c r="B5" s="6">
        <v>12</v>
      </c>
    </row>
    <row r="6" spans="1:5" x14ac:dyDescent="0.25">
      <c r="A6" s="1">
        <v>43614</v>
      </c>
      <c r="B6" s="6">
        <v>25</v>
      </c>
    </row>
    <row r="7" spans="1:5" x14ac:dyDescent="0.25">
      <c r="A7" s="1">
        <v>43621</v>
      </c>
      <c r="B7" s="6">
        <v>33</v>
      </c>
    </row>
    <row r="8" spans="1:5" x14ac:dyDescent="0.25">
      <c r="A8" s="1">
        <v>43628</v>
      </c>
      <c r="B8" s="6">
        <v>55</v>
      </c>
    </row>
    <row r="9" spans="1:5" x14ac:dyDescent="0.25">
      <c r="A9" s="1">
        <v>43635</v>
      </c>
      <c r="B9" s="6">
        <v>99</v>
      </c>
    </row>
    <row r="10" spans="1:5" x14ac:dyDescent="0.25">
      <c r="A10" s="1">
        <v>43642</v>
      </c>
      <c r="B10" s="6">
        <v>150</v>
      </c>
    </row>
    <row r="11" spans="1:5" x14ac:dyDescent="0.25">
      <c r="A11" s="1">
        <v>43649</v>
      </c>
      <c r="B11" s="6">
        <v>230</v>
      </c>
    </row>
    <row r="12" spans="1:5" x14ac:dyDescent="0.25">
      <c r="A12" s="1">
        <v>43656</v>
      </c>
      <c r="B12" s="6">
        <v>280</v>
      </c>
    </row>
    <row r="13" spans="1:5" x14ac:dyDescent="0.25">
      <c r="A13" s="1">
        <v>43663</v>
      </c>
      <c r="B13" s="6">
        <v>330</v>
      </c>
    </row>
    <row r="14" spans="1:5" x14ac:dyDescent="0.25">
      <c r="A14" s="1">
        <v>43670</v>
      </c>
      <c r="B14" s="6">
        <v>380</v>
      </c>
    </row>
    <row r="15" spans="1:5" x14ac:dyDescent="0.25">
      <c r="A15" s="1">
        <v>43677</v>
      </c>
      <c r="B15" s="6">
        <v>430</v>
      </c>
    </row>
    <row r="16" spans="1:5" x14ac:dyDescent="0.25">
      <c r="A16" s="1">
        <v>43684</v>
      </c>
      <c r="B16" s="6">
        <v>480</v>
      </c>
      <c r="C16" s="6">
        <v>480</v>
      </c>
      <c r="D16" s="7">
        <v>480</v>
      </c>
      <c r="E16" s="7">
        <v>480</v>
      </c>
    </row>
    <row r="17" spans="1:5" x14ac:dyDescent="0.25">
      <c r="A17" s="1">
        <v>43691</v>
      </c>
      <c r="C17" s="6">
        <f>_xlfn.FORECAST.ETS(A17,$B$2:$B$16,$A$2:$A$16,1,1)</f>
        <v>530.0773112556941</v>
      </c>
      <c r="D17" s="7">
        <f>C17-_xlfn.FORECAST.ETS.CONFINT(A17,$B$2:$B$16,$A$2:$A$16,0.95,1,1)</f>
        <v>499.21517098277684</v>
      </c>
      <c r="E17" s="7">
        <f>C17+_xlfn.FORECAST.ETS.CONFINT(A17,$B$2:$B$16,$A$2:$A$16,0.95,1,1)</f>
        <v>560.93945152861136</v>
      </c>
    </row>
    <row r="18" spans="1:5" x14ac:dyDescent="0.25">
      <c r="A18" s="1">
        <v>43698</v>
      </c>
      <c r="C18" s="6">
        <f>_xlfn.FORECAST.ETS(A18,$B$2:$B$16,$A$2:$A$16,1,1)</f>
        <v>580.1650585860076</v>
      </c>
      <c r="D18" s="7">
        <f>C18-_xlfn.FORECAST.ETS.CONFINT(A18,$B$2:$B$16,$A$2:$A$16,0.95,1,1)</f>
        <v>516.64299886043955</v>
      </c>
      <c r="E18" s="7">
        <f>C18+_xlfn.FORECAST.ETS.CONFINT(A18,$B$2:$B$16,$A$2:$A$16,0.95,1,1)</f>
        <v>643.68711831157566</v>
      </c>
    </row>
    <row r="19" spans="1:5" x14ac:dyDescent="0.25">
      <c r="A19" s="1">
        <v>43705</v>
      </c>
      <c r="C19" s="6">
        <f>_xlfn.FORECAST.ETS(A19,$B$2:$B$16,$A$2:$A$16,1,1)</f>
        <v>630.25280591632122</v>
      </c>
      <c r="D19" s="7">
        <f>C19-_xlfn.FORECAST.ETS.CONFINT(A19,$B$2:$B$16,$A$2:$A$16,0.95,1,1)</f>
        <v>525.52321173920586</v>
      </c>
      <c r="E19" s="7">
        <f>C19+_xlfn.FORECAST.ETS.CONFINT(A19,$B$2:$B$16,$A$2:$A$16,0.95,1,1)</f>
        <v>734.98240009343658</v>
      </c>
    </row>
    <row r="20" spans="1:5" x14ac:dyDescent="0.25">
      <c r="A20" s="1">
        <v>43712</v>
      </c>
      <c r="C20" s="6">
        <f>_xlfn.FORECAST.ETS(A20,$B$2:$B$16,$A$2:$A$16,1,1)</f>
        <v>680.34055324663484</v>
      </c>
      <c r="D20" s="7">
        <f>C20-_xlfn.FORECAST.ETS.CONFINT(A20,$B$2:$B$16,$A$2:$A$16,0.95,1,1)</f>
        <v>527.72418341423645</v>
      </c>
      <c r="E20" s="7">
        <f>C20+_xlfn.FORECAST.ETS.CONFINT(A20,$B$2:$B$16,$A$2:$A$16,0.95,1,1)</f>
        <v>832.95692307903323</v>
      </c>
    </row>
    <row r="21" spans="1:5" x14ac:dyDescent="0.25">
      <c r="A21" s="1">
        <v>43719</v>
      </c>
      <c r="C21" s="6">
        <f>_xlfn.FORECAST.ETS(A21,$B$2:$B$16,$A$2:$A$16,1,1)</f>
        <v>730.42830057694846</v>
      </c>
      <c r="D21" s="7">
        <f>C21-_xlfn.FORECAST.ETS.CONFINT(A21,$B$2:$B$16,$A$2:$A$16,0.95,1,1)</f>
        <v>524.16382334165894</v>
      </c>
      <c r="E21" s="7">
        <f>C21+_xlfn.FORECAST.ETS.CONFINT(A21,$B$2:$B$16,$A$2:$A$16,0.95,1,1)</f>
        <v>936.69277781223798</v>
      </c>
    </row>
    <row r="22" spans="1:5" x14ac:dyDescent="0.25">
      <c r="A22" s="1">
        <v>43726</v>
      </c>
      <c r="C22" s="6">
        <f>_xlfn.FORECAST.ETS(A22,$B$2:$B$16,$A$2:$A$16,1,1)</f>
        <v>780.51604790726196</v>
      </c>
      <c r="D22" s="7">
        <f>C22-_xlfn.FORECAST.ETS.CONFINT(A22,$B$2:$B$16,$A$2:$A$16,0.95,1,1)</f>
        <v>515.4354945920345</v>
      </c>
      <c r="E22" s="7">
        <f>C22+_xlfn.FORECAST.ETS.CONFINT(A22,$B$2:$B$16,$A$2:$A$16,0.95,1,1)</f>
        <v>1045.5966012224894</v>
      </c>
    </row>
    <row r="23" spans="1:5" x14ac:dyDescent="0.25">
      <c r="A23" s="1">
        <v>43733</v>
      </c>
      <c r="C23" s="6">
        <f>_xlfn.FORECAST.ETS(A23,$B$2:$B$16,$A$2:$A$16,1,1)</f>
        <v>830.60379523757558</v>
      </c>
      <c r="D23" s="7">
        <f>C23-_xlfn.FORECAST.ETS.CONFINT(A23,$B$2:$B$16,$A$2:$A$16,0.95,1,1)</f>
        <v>501.97128157600991</v>
      </c>
      <c r="E23" s="7">
        <f>C23+_xlfn.FORECAST.ETS.CONFINT(A23,$B$2:$B$16,$A$2:$A$16,0.95,1,1)</f>
        <v>1159.2363088991412</v>
      </c>
    </row>
    <row r="24" spans="1:5" x14ac:dyDescent="0.25">
      <c r="A24" s="1">
        <v>43740</v>
      </c>
      <c r="C24" s="6">
        <f>_xlfn.FORECAST.ETS(A24,$B$2:$B$16,$A$2:$A$16,1,1)</f>
        <v>880.6915425678892</v>
      </c>
      <c r="D24" s="7">
        <f>C24-_xlfn.FORECAST.ETS.CONFINT(A24,$B$2:$B$16,$A$2:$A$16,0.95,1,1)</f>
        <v>484.10674759661987</v>
      </c>
      <c r="E24" s="7">
        <f>C24+_xlfn.FORECAST.ETS.CONFINT(A24,$B$2:$B$16,$A$2:$A$16,0.95,1,1)</f>
        <v>1277.2763375391585</v>
      </c>
    </row>
    <row r="25" spans="1:5" x14ac:dyDescent="0.25">
      <c r="A25" s="1">
        <v>43747</v>
      </c>
      <c r="C25" s="6">
        <f>_xlfn.FORECAST.ETS(A25,$B$2:$B$16,$A$2:$A$16,1,1)</f>
        <v>930.77928989820271</v>
      </c>
      <c r="D25" s="7">
        <f>C25-_xlfn.FORECAST.ETS.CONFINT(A25,$B$2:$B$16,$A$2:$A$16,0.95,1,1)</f>
        <v>462.11332291214018</v>
      </c>
      <c r="E25" s="7">
        <f>C25+_xlfn.FORECAST.ETS.CONFINT(A25,$B$2:$B$16,$A$2:$A$16,0.95,1,1)</f>
        <v>1399.4452568842653</v>
      </c>
    </row>
    <row r="26" spans="1:5" x14ac:dyDescent="0.25">
      <c r="A26" s="1">
        <v>43754</v>
      </c>
      <c r="C26" s="6">
        <f>_xlfn.FORECAST.ETS(A26,$B$2:$B$16,$A$2:$A$16,1,1)</f>
        <v>980.86703722851632</v>
      </c>
      <c r="D26" s="7">
        <f>C26-_xlfn.FORECAST.ETS.CONFINT(A26,$B$2:$B$16,$A$2:$A$16,0.95,1,1)</f>
        <v>436.21689885924047</v>
      </c>
      <c r="E26" s="7">
        <f>C26+_xlfn.FORECAST.ETS.CONFINT(A26,$B$2:$B$16,$A$2:$A$16,0.95,1,1)</f>
        <v>1525.5171755977922</v>
      </c>
    </row>
    <row r="27" spans="1:5" x14ac:dyDescent="0.25">
      <c r="A27" s="1">
        <v>43761</v>
      </c>
      <c r="C27" s="6">
        <f>_xlfn.FORECAST.ETS(A27,$B$2:$B$16,$A$2:$A$16,1,1)</f>
        <v>1030.9547845588299</v>
      </c>
      <c r="D27" s="7">
        <f>C27-_xlfn.FORECAST.ETS.CONFINT(A27,$B$2:$B$16,$A$2:$A$16,0.95,1,1)</f>
        <v>406.60950299509864</v>
      </c>
      <c r="E27" s="7">
        <f>C27+_xlfn.FORECAST.ETS.CONFINT(A27,$B$2:$B$16,$A$2:$A$16,0.95,1,1)</f>
        <v>1655.3000661225612</v>
      </c>
    </row>
    <row r="28" spans="1:5" x14ac:dyDescent="0.25">
      <c r="A28" s="1">
        <v>43768</v>
      </c>
      <c r="C28" s="6">
        <f>_xlfn.FORECAST.ETS(A28,$B$2:$B$16,$A$2:$A$16,1,1)</f>
        <v>1081.0425318891434</v>
      </c>
      <c r="D28" s="7">
        <f>C28-_xlfn.FORECAST.ETS.CONFINT(A28,$B$2:$B$16,$A$2:$A$16,0.95,1,1)</f>
        <v>373.45710387986617</v>
      </c>
      <c r="E28" s="7">
        <f>C28+_xlfn.FORECAST.ETS.CONFINT(A28,$B$2:$B$16,$A$2:$A$16,0.95,1,1)</f>
        <v>1788.6279598984206</v>
      </c>
    </row>
    <row r="29" spans="1:5" x14ac:dyDescent="0.25">
      <c r="A29" s="1">
        <v>43775</v>
      </c>
      <c r="C29" s="6">
        <f>_xlfn.FORECAST.ETS(A29,$B$2:$B$16,$A$2:$A$16,1,1)</f>
        <v>1131.130279219457</v>
      </c>
      <c r="D29" s="7">
        <f>C29-_xlfn.FORECAST.ETS.CONFINT(A29,$B$2:$B$16,$A$2:$A$16,0.95,1,1)</f>
        <v>336.90507667887857</v>
      </c>
      <c r="E29" s="7">
        <f>C29+_xlfn.FORECAST.ETS.CONFINT(A29,$B$2:$B$16,$A$2:$A$16,0.95,1,1)</f>
        <v>1925.3554817600352</v>
      </c>
    </row>
    <row r="30" spans="1:5" x14ac:dyDescent="0.25">
      <c r="A30" s="1">
        <v>43782</v>
      </c>
      <c r="C30" s="6">
        <f>_xlfn.FORECAST.ETS(A30,$B$2:$B$16,$A$2:$A$16,1,1)</f>
        <v>1181.2180265497707</v>
      </c>
      <c r="D30" s="7">
        <f>C30-_xlfn.FORECAST.ETS.CONFINT(A30,$B$2:$B$16,$A$2:$A$16,0.95,1,1)</f>
        <v>297.08217101965613</v>
      </c>
      <c r="E30" s="7">
        <f>C30+_xlfn.FORECAST.ETS.CONFINT(A30,$B$2:$B$16,$A$2:$A$16,0.95,1,1)</f>
        <v>2065.3538820798854</v>
      </c>
    </row>
    <row r="31" spans="1:5" x14ac:dyDescent="0.25">
      <c r="A31" s="1">
        <v>43789</v>
      </c>
      <c r="C31" s="6">
        <f>_xlfn.FORECAST.ETS(A31,$B$2:$B$16,$A$2:$A$16,1,1)</f>
        <v>1231.3057738800842</v>
      </c>
      <c r="D31" s="7">
        <f>C31-_xlfn.FORECAST.ETS.CONFINT(A31,$B$2:$B$16,$A$2:$A$16,0.95,1,1)</f>
        <v>254.1034759163889</v>
      </c>
      <c r="E31" s="7">
        <f>C31+_xlfn.FORECAST.ETS.CONFINT(A31,$B$2:$B$16,$A$2:$A$16,0.95,1,1)</f>
        <v>2208.5080718437794</v>
      </c>
    </row>
    <row r="32" spans="1:5" x14ac:dyDescent="0.25">
      <c r="A32" s="1">
        <v>43796</v>
      </c>
      <c r="C32" s="6">
        <f>_xlfn.FORECAST.ETS(A32,$B$2:$B$16,$A$2:$A$16,1,1)</f>
        <v>1281.3935212103979</v>
      </c>
      <c r="D32" s="7">
        <f>C32-_xlfn.FORECAST.ETS.CONFINT(A32,$B$2:$B$16,$A$2:$A$16,0.95,1,1)</f>
        <v>208.07268853746405</v>
      </c>
      <c r="E32" s="7">
        <f>C32+_xlfn.FORECAST.ETS.CONFINT(A32,$B$2:$B$16,$A$2:$A$16,0.95,1,1)</f>
        <v>2354.7143538833316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E d i t C o n n e c t i o n I n f o   x m l n s : x s i = " h t t p : / / w w w . w 3 . o r g / 2 0 0 1 / X M L S c h e m a - i n s t a n c e "   x m l n s : x s d = " h t t p : / / w w w . w 3 . o r g / 2 0 0 1 / X M L S c h e m a " >  
     < E d i t C o n n e c t i o n I n f o   C o n n e c t i o n I d = " { 1 5 c b b e f 9 - 6 4 3 f - 4 7 5 c - 9 8 6 3 - 2 f 6 5 9 2 f 9 0 f 1 3 } "   L a s t A c c e s s = " 0 0 0 1 - 0 1 - 0 1 T 0 0 : 0 0 : 0 0 "   S c h e m a N a m e = " d i r e c t u s "   T a b l e N a m e = " t e s t c o l l e c t 0 1 "   W o r k b o o k F i l e P a t h = " B o o k 1 "   W o r k b o o k G u i d = " b 3 1 6 1 5 2 8 - c a 0 2 - 4 7 b e - 9 e 0 f - 3 6 f 2 d d 9 2 1 a b 0 " / >  
 < / A r r a y O f E d i t C o n n e c t i o n I n f o > 
</file>

<file path=customXml/itemProps1.xml><?xml version="1.0" encoding="utf-8"?>
<ds:datastoreItem xmlns:ds="http://schemas.openxmlformats.org/officeDocument/2006/customXml" ds:itemID="{F7AD04D4-56B0-46AF-96DD-756138794F2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testcollect01</vt:lpstr>
      <vt:lpstr>forecastGenerate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MacDonald</dc:creator>
  <cp:lastModifiedBy>Sarah MacDonald</cp:lastModifiedBy>
  <dcterms:created xsi:type="dcterms:W3CDTF">2019-05-19T18:07:22Z</dcterms:created>
  <dcterms:modified xsi:type="dcterms:W3CDTF">2019-05-19T18:44:43Z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b3161528-ca02-47be-9e0f-36f2dd921ab0</vt:lpwstr>
  </property>
  <property fmtid="{D5CDD505-2E9C-101B-9397-08002B2CF9AE}" pid="3" name="EditConnectionInfosXmlPartId">
    <vt:lpwstr>{F7AD04D4-56B0-46AF-96DD-756138794F2F}</vt:lpwstr>
  </property>
  <property fmtid="{D5CDD505-2E9C-101B-9397-08002B2CF9AE}" pid="4" name="ConnectionInfosStorage">
    <vt:lpwstr>WorkbookXmlParts</vt:lpwstr>
  </property>
</Properties>
</file>