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66925"/>
  <mc:AlternateContent xmlns:mc="http://schemas.openxmlformats.org/markup-compatibility/2006">
    <mc:Choice Requires="x15">
      <x15ac:absPath xmlns:x15ac="http://schemas.microsoft.com/office/spreadsheetml/2010/11/ac" url="E:\MasaWorks\private\freelance\"/>
    </mc:Choice>
  </mc:AlternateContent>
  <xr:revisionPtr revIDLastSave="0" documentId="13_ncr:1_{F6122F96-DE3C-4FCF-AD30-CF5DFEB4F099}" xr6:coauthVersionLast="47" xr6:coauthVersionMax="47" xr10:uidLastSave="{00000000-0000-0000-0000-000000000000}"/>
  <bookViews>
    <workbookView xWindow="28680" yWindow="-120" windowWidth="28470" windowHeight="15390" xr2:uid="{00000000-000D-0000-FFFF-FFFF00000000}"/>
  </bookViews>
  <sheets>
    <sheet name="スキルシート" sheetId="1" r:id="rId1"/>
    <sheet name="経験_開発言語" sheetId="2" r:id="rId2"/>
    <sheet name="経験_OS" sheetId="3" r:id="rId3"/>
    <sheet name="経験_DB" sheetId="4" r:id="rId4"/>
    <sheet name="経験_ツール" sheetId="5" r:id="rId5"/>
    <sheet name="経験_使用機材" sheetId="6" r:id="rId6"/>
  </sheets>
  <definedNames>
    <definedName name="_xlnm.Print_Titles" localSheetId="0">スキルシート!$20:$23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7" i="1" l="1"/>
  <c r="F242" i="1"/>
  <c r="F237" i="1"/>
  <c r="F232" i="1"/>
  <c r="F227" i="1"/>
  <c r="F222" i="1"/>
  <c r="F217" i="1"/>
  <c r="F211" i="1"/>
  <c r="F208" i="1"/>
  <c r="F204" i="1"/>
  <c r="F197" i="1"/>
  <c r="F194" i="1"/>
  <c r="F186" i="1"/>
  <c r="F178" i="1"/>
  <c r="F172" i="1"/>
  <c r="F162" i="1"/>
  <c r="F157" i="1"/>
  <c r="F152" i="1"/>
  <c r="A18" i="3" l="1"/>
  <c r="A17" i="3"/>
  <c r="A44" i="1"/>
  <c r="A4" i="5"/>
  <c r="A5" i="5" s="1"/>
  <c r="A6" i="5" s="1"/>
  <c r="A7" i="5" s="1"/>
  <c r="A8" i="5" s="1"/>
  <c r="A9" i="5" s="1"/>
  <c r="A10" i="5" s="1"/>
  <c r="A11" i="5" s="1"/>
  <c r="A12" i="5" s="1"/>
  <c r="A13" i="5" s="1"/>
  <c r="A14" i="5" s="1"/>
  <c r="A15" i="5" s="1"/>
  <c r="A16" i="5" s="1"/>
  <c r="A17" i="5" s="1"/>
  <c r="A18" i="5" s="1"/>
  <c r="A19" i="5" s="1"/>
  <c r="A20" i="5" s="1"/>
  <c r="A21" i="5" s="1"/>
  <c r="A22" i="5" s="1"/>
  <c r="A4" i="4"/>
  <c r="A5" i="4" s="1"/>
  <c r="A6" i="4" s="1"/>
  <c r="A7" i="4" s="1"/>
  <c r="A8" i="4" s="1"/>
  <c r="A9" i="4" s="1"/>
  <c r="A10" i="4" s="1"/>
  <c r="A4" i="3"/>
  <c r="A5" i="3" s="1"/>
  <c r="A6" i="3" s="1"/>
  <c r="A7" i="3" s="1"/>
  <c r="A8" i="3" s="1"/>
  <c r="A9" i="3" s="1"/>
  <c r="A10" i="3" s="1"/>
  <c r="A11" i="3" s="1"/>
  <c r="A12" i="3" s="1"/>
  <c r="A13" i="3" s="1"/>
  <c r="A14" i="3" s="1"/>
  <c r="A15" i="3" s="1"/>
  <c r="A16" i="3" s="1"/>
  <c r="A4" i="2"/>
  <c r="A5" i="2" s="1"/>
  <c r="A6" i="2" s="1"/>
  <c r="A7" i="2" s="1"/>
  <c r="A8" i="2" s="1"/>
  <c r="A9" i="2" s="1"/>
  <c r="A10" i="2" s="1"/>
  <c r="A11" i="2" s="1"/>
  <c r="A12" i="2" s="1"/>
  <c r="A13" i="2" s="1"/>
  <c r="A14" i="2" s="1"/>
  <c r="A15" i="2" s="1"/>
  <c r="A16" i="2" s="1"/>
  <c r="A17" i="2" s="1"/>
  <c r="A18" i="2" s="1"/>
  <c r="A19" i="2" s="1"/>
  <c r="A20" i="2" s="1"/>
  <c r="A21" i="2" s="1"/>
  <c r="A22" i="2" s="1"/>
  <c r="A19" i="3" l="1"/>
  <c r="A20" i="3" s="1"/>
  <c r="A21" i="3" s="1"/>
  <c r="A22" i="3" s="1"/>
  <c r="A23" i="3"/>
  <c r="A24" i="3" s="1"/>
  <c r="A25" i="3" s="1"/>
  <c r="A26" i="3" s="1"/>
  <c r="A27" i="3" s="1"/>
  <c r="A28" i="3" s="1"/>
  <c r="A29" i="3" s="1"/>
  <c r="A30" i="3" s="1"/>
  <c r="A31" i="3" s="1"/>
  <c r="A32" i="3" s="1"/>
  <c r="J1" i="1"/>
  <c r="K2" i="1" s="1"/>
  <c r="F24" i="1"/>
  <c r="F29" i="1"/>
  <c r="F34" i="1"/>
  <c r="F44" i="1"/>
  <c r="F52" i="1"/>
  <c r="F57" i="1"/>
  <c r="F66" i="1"/>
  <c r="F75" i="1"/>
  <c r="F80" i="1"/>
  <c r="F89" i="1"/>
  <c r="F99" i="1"/>
  <c r="F104" i="1"/>
  <c r="F111" i="1"/>
  <c r="F116" i="1"/>
  <c r="F121" i="1"/>
  <c r="F126" i="1"/>
  <c r="F132" i="1"/>
  <c r="F140" i="1"/>
  <c r="F145" i="1"/>
</calcChain>
</file>

<file path=xl/sharedStrings.xml><?xml version="1.0" encoding="utf-8"?>
<sst xmlns="http://schemas.openxmlformats.org/spreadsheetml/2006/main" count="573" uniqueCount="422">
  <si>
    <t>◆スキルシート</t>
    <phoneticPr fontId="12"/>
  </si>
  <si>
    <t>No</t>
    <phoneticPr fontId="12"/>
  </si>
  <si>
    <t>期間</t>
    <rPh sb="0" eb="2">
      <t>キカン</t>
    </rPh>
    <phoneticPr fontId="12"/>
  </si>
  <si>
    <t>業務名称</t>
    <rPh sb="0" eb="2">
      <t>ギョウム</t>
    </rPh>
    <rPh sb="2" eb="4">
      <t>メイショウ</t>
    </rPh>
    <phoneticPr fontId="12"/>
  </si>
  <si>
    <t>業務詳細</t>
    <rPh sb="0" eb="2">
      <t>ギョウム</t>
    </rPh>
    <rPh sb="2" eb="4">
      <t>ショウサイ</t>
    </rPh>
    <phoneticPr fontId="12"/>
  </si>
  <si>
    <t>～</t>
    <phoneticPr fontId="12"/>
  </si>
  <si>
    <t>規模
（人月）</t>
    <rPh sb="0" eb="2">
      <t>キボ</t>
    </rPh>
    <rPh sb="4" eb="6">
      <t>ニンゲツ</t>
    </rPh>
    <phoneticPr fontId="12"/>
  </si>
  <si>
    <t>OS/機種</t>
    <rPh sb="3" eb="5">
      <t>キシュ</t>
    </rPh>
    <phoneticPr fontId="12"/>
  </si>
  <si>
    <t>【開発】言語/ミドルウェア</t>
    <rPh sb="1" eb="3">
      <t>カイハツ</t>
    </rPh>
    <rPh sb="4" eb="6">
      <t>ゲンゴ</t>
    </rPh>
    <phoneticPr fontId="12"/>
  </si>
  <si>
    <t>【Web】言語/ツール</t>
    <rPh sb="5" eb="7">
      <t>ゲンゴ</t>
    </rPh>
    <phoneticPr fontId="12"/>
  </si>
  <si>
    <t>【インフラ】NW/HW/MW</t>
    <phoneticPr fontId="12"/>
  </si>
  <si>
    <t>【サポート】対象製品</t>
    <rPh sb="6" eb="8">
      <t>タイショウ</t>
    </rPh>
    <rPh sb="8" eb="10">
      <t>セイヒン</t>
    </rPh>
    <phoneticPr fontId="12"/>
  </si>
  <si>
    <t>担当工程</t>
    <rPh sb="0" eb="2">
      <t>タントウ</t>
    </rPh>
    <rPh sb="2" eb="4">
      <t>コウテイ</t>
    </rPh>
    <phoneticPr fontId="12"/>
  </si>
  <si>
    <t>ポジション</t>
    <phoneticPr fontId="12"/>
  </si>
  <si>
    <t>チーム人数</t>
    <rPh sb="3" eb="5">
      <t>ニンズウ</t>
    </rPh>
    <phoneticPr fontId="12"/>
  </si>
  <si>
    <t>ラベルプリンタソフト開発</t>
    <rPh sb="10" eb="12">
      <t>カイハツ</t>
    </rPh>
    <phoneticPr fontId="12"/>
  </si>
  <si>
    <t>3人月</t>
    <rPh sb="1" eb="2">
      <t>ニン</t>
    </rPh>
    <rPh sb="2" eb="3">
      <t>ゲツ</t>
    </rPh>
    <phoneticPr fontId="12"/>
  </si>
  <si>
    <t>Windows7</t>
    <phoneticPr fontId="12"/>
  </si>
  <si>
    <t>VC++ 2005
MFC</t>
    <phoneticPr fontId="12"/>
  </si>
  <si>
    <t>基本設計
詳細設計
プログラミング
単体テスト
結合テスト</t>
    <rPh sb="0" eb="2">
      <t>キホン</t>
    </rPh>
    <rPh sb="2" eb="4">
      <t>セッケイ</t>
    </rPh>
    <rPh sb="5" eb="7">
      <t>ショウサイ</t>
    </rPh>
    <rPh sb="7" eb="9">
      <t>セッケイ</t>
    </rPh>
    <rPh sb="18" eb="20">
      <t>タンタイ</t>
    </rPh>
    <rPh sb="24" eb="26">
      <t>ケツゴウ</t>
    </rPh>
    <phoneticPr fontId="12"/>
  </si>
  <si>
    <t>メンバー
SE</t>
    <phoneticPr fontId="12"/>
  </si>
  <si>
    <t>- ソフト提供用シミュレータの開発
- 製品用ソフトウェアの開発</t>
    <phoneticPr fontId="12"/>
  </si>
  <si>
    <t>ライティング業務</t>
    <rPh sb="6" eb="8">
      <t>ギョウム</t>
    </rPh>
    <phoneticPr fontId="12"/>
  </si>
  <si>
    <t>- ファイナンス関連コラム執筆</t>
    <rPh sb="8" eb="10">
      <t>カンレン</t>
    </rPh>
    <rPh sb="13" eb="15">
      <t>シッピツ</t>
    </rPh>
    <phoneticPr fontId="12"/>
  </si>
  <si>
    <t>1人月</t>
    <rPh sb="1" eb="2">
      <t>ニン</t>
    </rPh>
    <rPh sb="2" eb="3">
      <t>ゲツ</t>
    </rPh>
    <phoneticPr fontId="12"/>
  </si>
  <si>
    <t>-</t>
    <phoneticPr fontId="12"/>
  </si>
  <si>
    <t>1名</t>
    <rPh sb="1" eb="2">
      <t>メイ</t>
    </rPh>
    <phoneticPr fontId="12"/>
  </si>
  <si>
    <t>3名</t>
    <rPh sb="1" eb="2">
      <t>メイ</t>
    </rPh>
    <phoneticPr fontId="12"/>
  </si>
  <si>
    <t>ドキュメント検索システム開発</t>
    <rPh sb="6" eb="8">
      <t>ケンサク</t>
    </rPh>
    <rPh sb="12" eb="14">
      <t>カイハツ</t>
    </rPh>
    <phoneticPr fontId="12"/>
  </si>
  <si>
    <t>- 社内システムの検索システム開発</t>
    <rPh sb="2" eb="4">
      <t>シャナイ</t>
    </rPh>
    <rPh sb="9" eb="11">
      <t>ケンサク</t>
    </rPh>
    <rPh sb="15" eb="17">
      <t>カイハツ</t>
    </rPh>
    <phoneticPr fontId="12"/>
  </si>
  <si>
    <t>ubuntu12.04</t>
    <phoneticPr fontId="12"/>
  </si>
  <si>
    <t>Python3.4
MongoDB
Apache2.4.3
Web2py</t>
    <phoneticPr fontId="12"/>
  </si>
  <si>
    <t>要件定義
基本設計</t>
    <rPh sb="0" eb="2">
      <t>ヨウケン</t>
    </rPh>
    <rPh sb="2" eb="4">
      <t>テイギ</t>
    </rPh>
    <rPh sb="5" eb="7">
      <t>キホン</t>
    </rPh>
    <rPh sb="7" eb="9">
      <t>セッケイ</t>
    </rPh>
    <phoneticPr fontId="12"/>
  </si>
  <si>
    <t>-</t>
    <phoneticPr fontId="12"/>
  </si>
  <si>
    <t>VxWorks6.9
μITRON</t>
    <phoneticPr fontId="12"/>
  </si>
  <si>
    <t>C</t>
    <phoneticPr fontId="12"/>
  </si>
  <si>
    <t>表示器制御システム開発</t>
    <rPh sb="0" eb="2">
      <t>ヒョウジ</t>
    </rPh>
    <rPh sb="2" eb="3">
      <t>キ</t>
    </rPh>
    <rPh sb="3" eb="5">
      <t>セイギョ</t>
    </rPh>
    <rPh sb="9" eb="11">
      <t>カイハツ</t>
    </rPh>
    <phoneticPr fontId="12"/>
  </si>
  <si>
    <t>- ドライバ制御部のインターフェイス開発
- ドライバの動作検証</t>
    <rPh sb="6" eb="8">
      <t>セイギョ</t>
    </rPh>
    <rPh sb="8" eb="9">
      <t>ブ</t>
    </rPh>
    <rPh sb="18" eb="20">
      <t>カイハツ</t>
    </rPh>
    <rPh sb="28" eb="30">
      <t>ドウサ</t>
    </rPh>
    <rPh sb="30" eb="32">
      <t>ケンショウ</t>
    </rPh>
    <phoneticPr fontId="12"/>
  </si>
  <si>
    <t>10名</t>
    <rPh sb="2" eb="3">
      <t>メイ</t>
    </rPh>
    <phoneticPr fontId="12"/>
  </si>
  <si>
    <t>210人月</t>
    <rPh sb="3" eb="4">
      <t>ニン</t>
    </rPh>
    <rPh sb="4" eb="5">
      <t>ゲツ</t>
    </rPh>
    <phoneticPr fontId="12"/>
  </si>
  <si>
    <t>11人月</t>
    <rPh sb="2" eb="3">
      <t>ニン</t>
    </rPh>
    <rPh sb="3" eb="4">
      <t>ゲツ</t>
    </rPh>
    <phoneticPr fontId="12"/>
  </si>
  <si>
    <t>81人月</t>
    <rPh sb="2" eb="3">
      <t>ニン</t>
    </rPh>
    <rPh sb="3" eb="4">
      <t>ゲツ</t>
    </rPh>
    <phoneticPr fontId="12"/>
  </si>
  <si>
    <t>携帯電話(FOMA)評価</t>
    <rPh sb="0" eb="2">
      <t>ケイタイ</t>
    </rPh>
    <rPh sb="2" eb="4">
      <t>デンワ</t>
    </rPh>
    <rPh sb="10" eb="12">
      <t>ヒョウカ</t>
    </rPh>
    <phoneticPr fontId="12"/>
  </si>
  <si>
    <t>- カメラ制御部のソフトウェア評価</t>
    <rPh sb="5" eb="7">
      <t>セイギョ</t>
    </rPh>
    <rPh sb="7" eb="8">
      <t>ブ</t>
    </rPh>
    <rPh sb="15" eb="17">
      <t>ヒョウカ</t>
    </rPh>
    <phoneticPr fontId="12"/>
  </si>
  <si>
    <t>15人月</t>
    <rPh sb="2" eb="3">
      <t>ニン</t>
    </rPh>
    <rPh sb="3" eb="4">
      <t>ゲツ</t>
    </rPh>
    <phoneticPr fontId="12"/>
  </si>
  <si>
    <t>Linux</t>
    <phoneticPr fontId="12"/>
  </si>
  <si>
    <t>C</t>
    <phoneticPr fontId="12"/>
  </si>
  <si>
    <t>単体テスト</t>
    <rPh sb="0" eb="2">
      <t>タンタイ</t>
    </rPh>
    <phoneticPr fontId="12"/>
  </si>
  <si>
    <t>メンバー
テスター</t>
    <phoneticPr fontId="12"/>
  </si>
  <si>
    <t>15名</t>
    <rPh sb="2" eb="3">
      <t>メイ</t>
    </rPh>
    <phoneticPr fontId="12"/>
  </si>
  <si>
    <t>Webアクセス解析システム開発</t>
    <rPh sb="7" eb="9">
      <t>カイセキ</t>
    </rPh>
    <rPh sb="13" eb="15">
      <t>カイハツ</t>
    </rPh>
    <phoneticPr fontId="12"/>
  </si>
  <si>
    <t>- システムの設計、製造、評価の再構築</t>
    <rPh sb="7" eb="9">
      <t>セッケイ</t>
    </rPh>
    <rPh sb="10" eb="12">
      <t>セイゾウ</t>
    </rPh>
    <rPh sb="13" eb="15">
      <t>ヒョウカ</t>
    </rPh>
    <rPh sb="16" eb="17">
      <t>サイ</t>
    </rPh>
    <rPh sb="17" eb="19">
      <t>コウチク</t>
    </rPh>
    <phoneticPr fontId="12"/>
  </si>
  <si>
    <t>20人月</t>
    <rPh sb="2" eb="3">
      <t>ニン</t>
    </rPh>
    <rPh sb="3" eb="4">
      <t>ゲツ</t>
    </rPh>
    <phoneticPr fontId="12"/>
  </si>
  <si>
    <t>CentOS5.3</t>
    <phoneticPr fontId="12"/>
  </si>
  <si>
    <t>PHP5.2.9
MySQL5.1.36
Apache2.2.16
CakePHP</t>
    <phoneticPr fontId="12"/>
  </si>
  <si>
    <t>要件定義
基本設計
詳細設計
プログラミング
単体テスト
結合テスト
総合テスト</t>
    <rPh sb="0" eb="2">
      <t>ヨウケン</t>
    </rPh>
    <rPh sb="2" eb="4">
      <t>テイギ</t>
    </rPh>
    <rPh sb="5" eb="7">
      <t>キホン</t>
    </rPh>
    <rPh sb="7" eb="9">
      <t>セッケイ</t>
    </rPh>
    <rPh sb="10" eb="12">
      <t>ショウサイ</t>
    </rPh>
    <rPh sb="12" eb="14">
      <t>セッケイ</t>
    </rPh>
    <rPh sb="23" eb="25">
      <t>タンタイ</t>
    </rPh>
    <rPh sb="29" eb="31">
      <t>ケツゴウ</t>
    </rPh>
    <rPh sb="35" eb="37">
      <t>ソウゴウ</t>
    </rPh>
    <phoneticPr fontId="12"/>
  </si>
  <si>
    <t>ｻﾌﾞﾘｰﾀﾞｰ
SE</t>
    <phoneticPr fontId="12"/>
  </si>
  <si>
    <t>8名</t>
    <rPh sb="1" eb="2">
      <t>メイ</t>
    </rPh>
    <phoneticPr fontId="12"/>
  </si>
  <si>
    <t>生産コスト集計システム開発</t>
    <rPh sb="0" eb="2">
      <t>セイサン</t>
    </rPh>
    <rPh sb="5" eb="7">
      <t>シュウケイ</t>
    </rPh>
    <rPh sb="11" eb="13">
      <t>カイハツ</t>
    </rPh>
    <phoneticPr fontId="12"/>
  </si>
  <si>
    <t>- ロスコストの算出
- システム改修部分の設計、実装、評価、
　仕様調整</t>
    <rPh sb="8" eb="10">
      <t>サンシュツ</t>
    </rPh>
    <rPh sb="17" eb="19">
      <t>カイシュウ</t>
    </rPh>
    <rPh sb="19" eb="21">
      <t>ブブン</t>
    </rPh>
    <rPh sb="22" eb="24">
      <t>セッケイ</t>
    </rPh>
    <rPh sb="25" eb="27">
      <t>ジッソウ</t>
    </rPh>
    <rPh sb="28" eb="30">
      <t>ヒョウカ</t>
    </rPh>
    <rPh sb="33" eb="35">
      <t>シヨウ</t>
    </rPh>
    <rPh sb="35" eb="37">
      <t>チョウセイ</t>
    </rPh>
    <phoneticPr fontId="12"/>
  </si>
  <si>
    <t>2名</t>
    <rPh sb="1" eb="2">
      <t>メイ</t>
    </rPh>
    <phoneticPr fontId="12"/>
  </si>
  <si>
    <t>Windows Server 2003 R2</t>
    <phoneticPr fontId="12"/>
  </si>
  <si>
    <t>メンバー
SE</t>
    <phoneticPr fontId="12"/>
  </si>
  <si>
    <t>PM
SE</t>
    <phoneticPr fontId="12"/>
  </si>
  <si>
    <t>ｻﾌﾞﾘｰﾀﾞｰ
SE</t>
    <phoneticPr fontId="12"/>
  </si>
  <si>
    <t>C++</t>
    <phoneticPr fontId="12"/>
  </si>
  <si>
    <t>Symbian</t>
    <phoneticPr fontId="12"/>
  </si>
  <si>
    <t>携帯電話(FOMA)開発</t>
    <rPh sb="0" eb="2">
      <t>ケイタイ</t>
    </rPh>
    <rPh sb="2" eb="4">
      <t>デンワ</t>
    </rPh>
    <rPh sb="10" eb="12">
      <t>カイハツ</t>
    </rPh>
    <phoneticPr fontId="12"/>
  </si>
  <si>
    <t>- Bluetooth(HDP)インターフェイス開発</t>
    <rPh sb="24" eb="26">
      <t>カイハツ</t>
    </rPh>
    <phoneticPr fontId="12"/>
  </si>
  <si>
    <t>メンバー
SE</t>
    <phoneticPr fontId="12"/>
  </si>
  <si>
    <t>ｻﾌﾞﾘｰﾀﾞｰ
NWｴﾝｼﾞﾆｱ
SE</t>
    <phoneticPr fontId="12"/>
  </si>
  <si>
    <t>8人月</t>
    <rPh sb="1" eb="2">
      <t>ニン</t>
    </rPh>
    <rPh sb="2" eb="3">
      <t>ゲツ</t>
    </rPh>
    <phoneticPr fontId="12"/>
  </si>
  <si>
    <t>携帯電話向けWebサーバーの構築・管理</t>
    <rPh sb="0" eb="2">
      <t>ケイタイ</t>
    </rPh>
    <rPh sb="2" eb="4">
      <t>デンワ</t>
    </rPh>
    <rPh sb="4" eb="5">
      <t>ム</t>
    </rPh>
    <rPh sb="14" eb="16">
      <t>コウチク</t>
    </rPh>
    <rPh sb="17" eb="19">
      <t>カンリ</t>
    </rPh>
    <phoneticPr fontId="12"/>
  </si>
  <si>
    <t>- ネットワーク設計
- サーバ―構築
- Webプログラミング実装
- DB構築
- サイト評価
- サーバー運用・保守</t>
    <rPh sb="8" eb="10">
      <t>セッケイ</t>
    </rPh>
    <rPh sb="17" eb="19">
      <t>コウチク</t>
    </rPh>
    <rPh sb="32" eb="34">
      <t>ジッソウ</t>
    </rPh>
    <rPh sb="39" eb="41">
      <t>コウチク</t>
    </rPh>
    <rPh sb="47" eb="49">
      <t>ヒョウカ</t>
    </rPh>
    <rPh sb="56" eb="58">
      <t>ウンヨウ</t>
    </rPh>
    <rPh sb="59" eb="61">
      <t>ホシュ</t>
    </rPh>
    <phoneticPr fontId="12"/>
  </si>
  <si>
    <t>要件定義
基本設計
詳細設計
プログラミング
単体テスト
結合テスト
総合テスト
保守・運用</t>
    <rPh sb="0" eb="2">
      <t>ヨウケン</t>
    </rPh>
    <rPh sb="2" eb="4">
      <t>テイギ</t>
    </rPh>
    <rPh sb="5" eb="7">
      <t>キホン</t>
    </rPh>
    <rPh sb="7" eb="9">
      <t>セッケイ</t>
    </rPh>
    <rPh sb="10" eb="12">
      <t>ショウサイ</t>
    </rPh>
    <rPh sb="12" eb="14">
      <t>セッケイ</t>
    </rPh>
    <rPh sb="23" eb="25">
      <t>タンタイ</t>
    </rPh>
    <rPh sb="29" eb="31">
      <t>ケツゴウ</t>
    </rPh>
    <rPh sb="35" eb="37">
      <t>ソウゴウ</t>
    </rPh>
    <rPh sb="41" eb="43">
      <t>ホシュ</t>
    </rPh>
    <rPh sb="44" eb="46">
      <t>ウンヨウ</t>
    </rPh>
    <phoneticPr fontId="12"/>
  </si>
  <si>
    <t>地方自治体システム開発</t>
    <rPh sb="0" eb="2">
      <t>チホウ</t>
    </rPh>
    <rPh sb="2" eb="5">
      <t>ジチタイ</t>
    </rPh>
    <rPh sb="9" eb="11">
      <t>カイハツ</t>
    </rPh>
    <phoneticPr fontId="12"/>
  </si>
  <si>
    <t>- 画面操作機能の設計・実装・テスト</t>
    <rPh sb="2" eb="4">
      <t>ガメン</t>
    </rPh>
    <rPh sb="4" eb="6">
      <t>ソウサ</t>
    </rPh>
    <rPh sb="6" eb="8">
      <t>キノウ</t>
    </rPh>
    <rPh sb="9" eb="11">
      <t>セッケイ</t>
    </rPh>
    <rPh sb="12" eb="14">
      <t>ジッソウ</t>
    </rPh>
    <phoneticPr fontId="12"/>
  </si>
  <si>
    <t>10人月</t>
    <rPh sb="2" eb="3">
      <t>ニン</t>
    </rPh>
    <rPh sb="3" eb="4">
      <t>ゲツ</t>
    </rPh>
    <phoneticPr fontId="12"/>
  </si>
  <si>
    <t>詳細設計
プログラミング
単体テスト
結合テスト</t>
    <rPh sb="0" eb="2">
      <t>ショウサイ</t>
    </rPh>
    <rPh sb="2" eb="4">
      <t>セッケイ</t>
    </rPh>
    <rPh sb="13" eb="15">
      <t>タンタイ</t>
    </rPh>
    <rPh sb="19" eb="21">
      <t>ケツゴウ</t>
    </rPh>
    <phoneticPr fontId="12"/>
  </si>
  <si>
    <t>5名</t>
    <rPh sb="1" eb="2">
      <t>メイ</t>
    </rPh>
    <phoneticPr fontId="12"/>
  </si>
  <si>
    <t>6人月</t>
    <rPh sb="1" eb="2">
      <t>ニン</t>
    </rPh>
    <rPh sb="2" eb="3">
      <t>ゲツ</t>
    </rPh>
    <phoneticPr fontId="12"/>
  </si>
  <si>
    <t>Windows
2000/XP</t>
    <phoneticPr fontId="12"/>
  </si>
  <si>
    <t>BorlandC++
Sybase7.0</t>
    <phoneticPr fontId="12"/>
  </si>
  <si>
    <t>プログラミング
単体テスト
結合テスト</t>
    <rPh sb="8" eb="10">
      <t>タンタイ</t>
    </rPh>
    <rPh sb="14" eb="16">
      <t>ケツゴウ</t>
    </rPh>
    <phoneticPr fontId="12"/>
  </si>
  <si>
    <t>メンバー
PG</t>
    <phoneticPr fontId="12"/>
  </si>
  <si>
    <t>携帯電話開発(FOMA)</t>
    <rPh sb="0" eb="2">
      <t>ケイタイ</t>
    </rPh>
    <rPh sb="2" eb="4">
      <t>デンワ</t>
    </rPh>
    <rPh sb="4" eb="6">
      <t>カイハツ</t>
    </rPh>
    <phoneticPr fontId="12"/>
  </si>
  <si>
    <t>- Bluetooth(HDP,HFP)のｲﾝﾀｰﾌｪｲｽ部開発</t>
    <rPh sb="29" eb="30">
      <t>ブ</t>
    </rPh>
    <rPh sb="30" eb="32">
      <t>カイハツ</t>
    </rPh>
    <phoneticPr fontId="12"/>
  </si>
  <si>
    <t>64人月</t>
    <rPh sb="2" eb="3">
      <t>ニン</t>
    </rPh>
    <rPh sb="3" eb="4">
      <t>ゲツ</t>
    </rPh>
    <phoneticPr fontId="12"/>
  </si>
  <si>
    <t>Linux</t>
    <phoneticPr fontId="12"/>
  </si>
  <si>
    <t>C</t>
    <phoneticPr fontId="12"/>
  </si>
  <si>
    <t>PM
SE</t>
    <phoneticPr fontId="12"/>
  </si>
  <si>
    <t>DSPデバイス開発(A/D,D/Aコンバータ基盤)</t>
    <rPh sb="7" eb="9">
      <t>カイハツ</t>
    </rPh>
    <rPh sb="22" eb="24">
      <t>キバン</t>
    </rPh>
    <phoneticPr fontId="12"/>
  </si>
  <si>
    <t>- 基盤の評価</t>
    <rPh sb="2" eb="4">
      <t>キバン</t>
    </rPh>
    <rPh sb="5" eb="7">
      <t>ヒョウカ</t>
    </rPh>
    <phoneticPr fontId="12"/>
  </si>
  <si>
    <t>12人月</t>
    <rPh sb="2" eb="3">
      <t>ニン</t>
    </rPh>
    <rPh sb="3" eb="4">
      <t>ゲツ</t>
    </rPh>
    <phoneticPr fontId="12"/>
  </si>
  <si>
    <t>Windows2000
Linux</t>
    <phoneticPr fontId="12"/>
  </si>
  <si>
    <t>結合テスト
総合テスト</t>
    <rPh sb="0" eb="2">
      <t>ケツゴウ</t>
    </rPh>
    <rPh sb="6" eb="8">
      <t>ソウゴウ</t>
    </rPh>
    <phoneticPr fontId="12"/>
  </si>
  <si>
    <t>メンバー
SE</t>
    <phoneticPr fontId="12"/>
  </si>
  <si>
    <t>基本設計
詳細設計
プログラミング
単体テスト
詳細テスト
総合テスト
保守・運用</t>
    <rPh sb="0" eb="2">
      <t>キホン</t>
    </rPh>
    <rPh sb="2" eb="4">
      <t>セッケイ</t>
    </rPh>
    <rPh sb="5" eb="7">
      <t>ショウサイ</t>
    </rPh>
    <rPh sb="7" eb="9">
      <t>セッケイ</t>
    </rPh>
    <rPh sb="18" eb="20">
      <t>タンタイ</t>
    </rPh>
    <rPh sb="24" eb="26">
      <t>ショウサイ</t>
    </rPh>
    <rPh sb="30" eb="32">
      <t>ソウゴウ</t>
    </rPh>
    <rPh sb="36" eb="38">
      <t>ホシュ</t>
    </rPh>
    <rPh sb="39" eb="41">
      <t>ウンヨウ</t>
    </rPh>
    <phoneticPr fontId="12"/>
  </si>
  <si>
    <t>21人月</t>
    <rPh sb="2" eb="3">
      <t>ニン</t>
    </rPh>
    <rPh sb="3" eb="4">
      <t>ゲツ</t>
    </rPh>
    <phoneticPr fontId="12"/>
  </si>
  <si>
    <t>バグ管理システム開発</t>
    <rPh sb="2" eb="4">
      <t>カンリ</t>
    </rPh>
    <rPh sb="8" eb="10">
      <t>カイハツ</t>
    </rPh>
    <phoneticPr fontId="12"/>
  </si>
  <si>
    <t>- 仕様変更に伴う設計・実装・テスト
- システムの保守・運用</t>
    <rPh sb="2" eb="4">
      <t>シヨウ</t>
    </rPh>
    <rPh sb="4" eb="6">
      <t>ヘンコウ</t>
    </rPh>
    <rPh sb="7" eb="8">
      <t>トモナ</t>
    </rPh>
    <rPh sb="9" eb="11">
      <t>セッケイ</t>
    </rPh>
    <rPh sb="12" eb="14">
      <t>ジッソウ</t>
    </rPh>
    <rPh sb="26" eb="28">
      <t>ホシュ</t>
    </rPh>
    <rPh sb="29" eb="31">
      <t>ウンヨウ</t>
    </rPh>
    <phoneticPr fontId="12"/>
  </si>
  <si>
    <t>複合機開発</t>
    <rPh sb="0" eb="3">
      <t>フクゴウキ</t>
    </rPh>
    <rPh sb="3" eb="5">
      <t>カイハツ</t>
    </rPh>
    <phoneticPr fontId="12"/>
  </si>
  <si>
    <t>- カーネルのドライバ評価
- デバイス部分のプログラム修正
- タッチパネルキーボード開発</t>
    <rPh sb="11" eb="13">
      <t>ヒョウカ</t>
    </rPh>
    <rPh sb="20" eb="22">
      <t>ブブン</t>
    </rPh>
    <rPh sb="28" eb="30">
      <t>シュウセイ</t>
    </rPh>
    <rPh sb="44" eb="46">
      <t>カイハツ</t>
    </rPh>
    <phoneticPr fontId="12"/>
  </si>
  <si>
    <t>80人月</t>
    <rPh sb="2" eb="3">
      <t>ニン</t>
    </rPh>
    <rPh sb="3" eb="4">
      <t>ゲツ</t>
    </rPh>
    <phoneticPr fontId="12"/>
  </si>
  <si>
    <t>C
GTK+
GDK
DirectFB</t>
    <phoneticPr fontId="12"/>
  </si>
  <si>
    <t>C
ロジックアナライザ
オシロスコープ</t>
    <phoneticPr fontId="12"/>
  </si>
  <si>
    <t>基本設計
詳細設計
プログラミング
結合テスト
総合テスト</t>
    <rPh sb="0" eb="2">
      <t>キホン</t>
    </rPh>
    <rPh sb="2" eb="4">
      <t>セッケイ</t>
    </rPh>
    <rPh sb="5" eb="7">
      <t>ショウサイ</t>
    </rPh>
    <rPh sb="7" eb="9">
      <t>セッケイ</t>
    </rPh>
    <rPh sb="18" eb="20">
      <t>ケツゴウ</t>
    </rPh>
    <rPh sb="24" eb="26">
      <t>ソウゴウ</t>
    </rPh>
    <phoneticPr fontId="12"/>
  </si>
  <si>
    <t>メンバー
SE</t>
    <phoneticPr fontId="12"/>
  </si>
  <si>
    <t>文書個人情報抽出ツール開発</t>
    <rPh sb="0" eb="2">
      <t>ブンショ</t>
    </rPh>
    <rPh sb="2" eb="4">
      <t>コジン</t>
    </rPh>
    <rPh sb="4" eb="6">
      <t>ジョウホウ</t>
    </rPh>
    <rPh sb="6" eb="8">
      <t>チュウシュツ</t>
    </rPh>
    <rPh sb="11" eb="13">
      <t>カイハツ</t>
    </rPh>
    <phoneticPr fontId="12"/>
  </si>
  <si>
    <t>- ツール単体のテスト
- スタブに組み込んでのテスト</t>
    <rPh sb="5" eb="7">
      <t>タンタイ</t>
    </rPh>
    <rPh sb="18" eb="19">
      <t>ク</t>
    </rPh>
    <rPh sb="20" eb="21">
      <t>コ</t>
    </rPh>
    <phoneticPr fontId="12"/>
  </si>
  <si>
    <t>4人月</t>
    <rPh sb="1" eb="2">
      <t>ニン</t>
    </rPh>
    <rPh sb="2" eb="3">
      <t>ゲツ</t>
    </rPh>
    <phoneticPr fontId="12"/>
  </si>
  <si>
    <t>WindowsXP</t>
    <phoneticPr fontId="12"/>
  </si>
  <si>
    <t>VC++.NET 2003</t>
    <phoneticPr fontId="12"/>
  </si>
  <si>
    <t>単体テスト
結合テスト</t>
    <rPh sb="0" eb="2">
      <t>タンタイ</t>
    </rPh>
    <rPh sb="6" eb="8">
      <t>ケツゴウ</t>
    </rPh>
    <phoneticPr fontId="12"/>
  </si>
  <si>
    <t>メンバー
PG</t>
    <phoneticPr fontId="12"/>
  </si>
  <si>
    <t>4名</t>
    <rPh sb="1" eb="2">
      <t>メイ</t>
    </rPh>
    <phoneticPr fontId="12"/>
  </si>
  <si>
    <t>基本設計
詳細設計
プログラミング
単体テスト
結合テスト
技術者教育</t>
    <rPh sb="0" eb="2">
      <t>キホン</t>
    </rPh>
    <rPh sb="2" eb="4">
      <t>セッケイ</t>
    </rPh>
    <rPh sb="5" eb="7">
      <t>ショウサイ</t>
    </rPh>
    <rPh sb="7" eb="9">
      <t>セッケイ</t>
    </rPh>
    <rPh sb="18" eb="20">
      <t>タンタイ</t>
    </rPh>
    <rPh sb="24" eb="26">
      <t>ケツゴウ</t>
    </rPh>
    <rPh sb="30" eb="33">
      <t>ギジュツシャ</t>
    </rPh>
    <rPh sb="33" eb="35">
      <t>キョウイク</t>
    </rPh>
    <phoneticPr fontId="12"/>
  </si>
  <si>
    <t>音声通信パッケージ開発</t>
    <rPh sb="0" eb="2">
      <t>オンセイ</t>
    </rPh>
    <rPh sb="2" eb="4">
      <t>ツウシン</t>
    </rPh>
    <rPh sb="9" eb="11">
      <t>カイハツ</t>
    </rPh>
    <phoneticPr fontId="12"/>
  </si>
  <si>
    <t>- ソフトウェア改修に伴う設計・開発</t>
    <rPh sb="8" eb="10">
      <t>カイシュウ</t>
    </rPh>
    <rPh sb="11" eb="12">
      <t>トモナ</t>
    </rPh>
    <rPh sb="13" eb="15">
      <t>セッケイ</t>
    </rPh>
    <rPh sb="16" eb="18">
      <t>カイハツ</t>
    </rPh>
    <phoneticPr fontId="12"/>
  </si>
  <si>
    <t>5人月</t>
    <rPh sb="1" eb="2">
      <t>ニン</t>
    </rPh>
    <rPh sb="2" eb="3">
      <t>ゲツ</t>
    </rPh>
    <phoneticPr fontId="12"/>
  </si>
  <si>
    <t>メンバー
SE</t>
    <phoneticPr fontId="12"/>
  </si>
  <si>
    <t>詳細設計</t>
    <rPh sb="0" eb="2">
      <t>ショウサイ</t>
    </rPh>
    <rPh sb="2" eb="4">
      <t>セッケイ</t>
    </rPh>
    <phoneticPr fontId="12"/>
  </si>
  <si>
    <t>生保システム開発</t>
    <rPh sb="0" eb="2">
      <t>セイホ</t>
    </rPh>
    <rPh sb="6" eb="8">
      <t>カイハツ</t>
    </rPh>
    <phoneticPr fontId="12"/>
  </si>
  <si>
    <t>- サーバー一括処理部分の開発</t>
    <rPh sb="6" eb="8">
      <t>イッカツ</t>
    </rPh>
    <rPh sb="8" eb="10">
      <t>ショリ</t>
    </rPh>
    <rPh sb="10" eb="12">
      <t>ブブン</t>
    </rPh>
    <rPh sb="13" eb="15">
      <t>カイハツ</t>
    </rPh>
    <phoneticPr fontId="12"/>
  </si>
  <si>
    <t>HP-UX10.2</t>
    <phoneticPr fontId="12"/>
  </si>
  <si>
    <t>C++
Oracle10g</t>
    <phoneticPr fontId="12"/>
  </si>
  <si>
    <t>プログラミング
単体テスト
結合テスト
総合テスト</t>
    <rPh sb="8" eb="10">
      <t>タンタイ</t>
    </rPh>
    <rPh sb="14" eb="16">
      <t>ケツゴウ</t>
    </rPh>
    <rPh sb="20" eb="22">
      <t>ソウゴウ</t>
    </rPh>
    <phoneticPr fontId="12"/>
  </si>
  <si>
    <t>30人月</t>
    <rPh sb="2" eb="3">
      <t>ニン</t>
    </rPh>
    <rPh sb="3" eb="4">
      <t>ゲツ</t>
    </rPh>
    <phoneticPr fontId="12"/>
  </si>
  <si>
    <t>6名</t>
    <rPh sb="1" eb="2">
      <t>メイ</t>
    </rPh>
    <phoneticPr fontId="12"/>
  </si>
  <si>
    <t>メンバー
PG</t>
    <phoneticPr fontId="12"/>
  </si>
  <si>
    <t>- FAX受信部のｲﾝﾀｰﾌｪｲｽ部開発</t>
    <rPh sb="5" eb="7">
      <t>ジュシン</t>
    </rPh>
    <rPh sb="7" eb="8">
      <t>ブ</t>
    </rPh>
    <rPh sb="17" eb="18">
      <t>ブ</t>
    </rPh>
    <rPh sb="18" eb="20">
      <t>カイハツ</t>
    </rPh>
    <phoneticPr fontId="12"/>
  </si>
  <si>
    <t>27人月</t>
    <rPh sb="2" eb="3">
      <t>ニン</t>
    </rPh>
    <rPh sb="3" eb="4">
      <t>ゲツ</t>
    </rPh>
    <phoneticPr fontId="12"/>
  </si>
  <si>
    <t>ｻﾌﾞﾘｰﾀﾞｰ
SE</t>
    <phoneticPr fontId="12"/>
  </si>
  <si>
    <t>要件定義
基本設計
詳細設計
プログラミング
単体テスト
結合テスト</t>
    <rPh sb="0" eb="2">
      <t>ヨウケン</t>
    </rPh>
    <rPh sb="2" eb="4">
      <t>テイギ</t>
    </rPh>
    <rPh sb="5" eb="7">
      <t>キホン</t>
    </rPh>
    <rPh sb="7" eb="9">
      <t>セッケイ</t>
    </rPh>
    <rPh sb="10" eb="12">
      <t>ショウサイ</t>
    </rPh>
    <rPh sb="12" eb="14">
      <t>セッケイ</t>
    </rPh>
    <rPh sb="23" eb="25">
      <t>タンタイ</t>
    </rPh>
    <rPh sb="29" eb="31">
      <t>ケツゴウ</t>
    </rPh>
    <phoneticPr fontId="12"/>
  </si>
  <si>
    <t>プログラミング
単体テスト
総合テスト</t>
    <rPh sb="8" eb="10">
      <t>タンタイ</t>
    </rPh>
    <rPh sb="14" eb="16">
      <t>ソウゴウ</t>
    </rPh>
    <phoneticPr fontId="12"/>
  </si>
  <si>
    <t>C++
UML</t>
    <phoneticPr fontId="12"/>
  </si>
  <si>
    <t>- アバター制御処理部分の開発</t>
    <rPh sb="6" eb="8">
      <t>セイギョ</t>
    </rPh>
    <rPh sb="8" eb="10">
      <t>ショリ</t>
    </rPh>
    <rPh sb="10" eb="12">
      <t>ブブン</t>
    </rPh>
    <rPh sb="13" eb="15">
      <t>カイハツ</t>
    </rPh>
    <phoneticPr fontId="12"/>
  </si>
  <si>
    <t>勤怠管理システムメンテナンス</t>
    <rPh sb="0" eb="2">
      <t>キンタイ</t>
    </rPh>
    <rPh sb="2" eb="4">
      <t>カンリ</t>
    </rPh>
    <phoneticPr fontId="12"/>
  </si>
  <si>
    <t>WindowsNTServer
Windows2000</t>
    <phoneticPr fontId="12"/>
  </si>
  <si>
    <t>VB6.0
Oracle7.3.4
CrystalReport6.5
InputMan6.0
Access2000</t>
    <phoneticPr fontId="12"/>
  </si>
  <si>
    <t>要件定義
基本設計
詳細設計
プログラミング
単体テスト
結合テスト
総合テスト
保守・運用
ヘルプデスク</t>
    <rPh sb="0" eb="2">
      <t>ヨウケン</t>
    </rPh>
    <rPh sb="2" eb="4">
      <t>テイギ</t>
    </rPh>
    <rPh sb="5" eb="7">
      <t>キホン</t>
    </rPh>
    <rPh sb="7" eb="9">
      <t>セッケイ</t>
    </rPh>
    <rPh sb="10" eb="12">
      <t>ショウサイ</t>
    </rPh>
    <rPh sb="12" eb="14">
      <t>セッケイ</t>
    </rPh>
    <rPh sb="23" eb="25">
      <t>タンタイ</t>
    </rPh>
    <rPh sb="29" eb="31">
      <t>ケツゴウ</t>
    </rPh>
    <rPh sb="35" eb="37">
      <t>ソウゴウ</t>
    </rPh>
    <rPh sb="41" eb="43">
      <t>ホシュ</t>
    </rPh>
    <rPh sb="44" eb="46">
      <t>ウンヨウ</t>
    </rPh>
    <phoneticPr fontId="12"/>
  </si>
  <si>
    <t>- メンテナンス
- システム変更に伴う開発
- ヘルプデスク業務(インフラ・PC)</t>
    <rPh sb="15" eb="17">
      <t>ヘンコウ</t>
    </rPh>
    <rPh sb="18" eb="19">
      <t>トモナ</t>
    </rPh>
    <rPh sb="20" eb="22">
      <t>カイハツ</t>
    </rPh>
    <rPh sb="31" eb="33">
      <t>ギョウム</t>
    </rPh>
    <phoneticPr fontId="12"/>
  </si>
  <si>
    <t>官公庁システム開発</t>
    <rPh sb="0" eb="3">
      <t>カンコウチョウ</t>
    </rPh>
    <rPh sb="7" eb="9">
      <t>カイハツ</t>
    </rPh>
    <phoneticPr fontId="12"/>
  </si>
  <si>
    <t>- 共通処理部開発
- アドバイザー</t>
    <rPh sb="2" eb="4">
      <t>キョウツウ</t>
    </rPh>
    <rPh sb="4" eb="6">
      <t>ショリ</t>
    </rPh>
    <rPh sb="6" eb="7">
      <t>ブ</t>
    </rPh>
    <rPh sb="7" eb="9">
      <t>カイハツ</t>
    </rPh>
    <phoneticPr fontId="12"/>
  </si>
  <si>
    <t>70人月</t>
    <rPh sb="2" eb="3">
      <t>ニン</t>
    </rPh>
    <rPh sb="3" eb="4">
      <t>ゲツ</t>
    </rPh>
    <phoneticPr fontId="12"/>
  </si>
  <si>
    <t>Windows2000Server
Windows2000</t>
    <phoneticPr fontId="12"/>
  </si>
  <si>
    <t>VB6.0
VC++6.0
MS-XML6.0
Oracle9.2.3
Tamino3.1.1.1
MSMQ</t>
    <phoneticPr fontId="12"/>
  </si>
  <si>
    <t>要件定義
基本設計
詳細設計
プログラミング
単体テスト
結合テスト
総合テスト
技術者教育</t>
    <rPh sb="0" eb="2">
      <t>ヨウケン</t>
    </rPh>
    <rPh sb="2" eb="4">
      <t>テイギ</t>
    </rPh>
    <rPh sb="5" eb="7">
      <t>キホン</t>
    </rPh>
    <rPh sb="7" eb="9">
      <t>セッケイ</t>
    </rPh>
    <rPh sb="10" eb="12">
      <t>ショウサイ</t>
    </rPh>
    <rPh sb="12" eb="14">
      <t>セッケイ</t>
    </rPh>
    <rPh sb="23" eb="25">
      <t>タンタイ</t>
    </rPh>
    <rPh sb="29" eb="31">
      <t>ケツゴウ</t>
    </rPh>
    <rPh sb="35" eb="37">
      <t>ソウゴウ</t>
    </rPh>
    <rPh sb="41" eb="43">
      <t>ギジュツ</t>
    </rPh>
    <rPh sb="43" eb="44">
      <t>シャ</t>
    </rPh>
    <rPh sb="44" eb="46">
      <t>キョウイク</t>
    </rPh>
    <phoneticPr fontId="12"/>
  </si>
  <si>
    <t>データ管理システムメンテナンス</t>
    <rPh sb="3" eb="5">
      <t>カンリ</t>
    </rPh>
    <phoneticPr fontId="12"/>
  </si>
  <si>
    <t>- システムメンテナンス
- 機能追加・削除対応</t>
    <rPh sb="15" eb="17">
      <t>キノウ</t>
    </rPh>
    <rPh sb="17" eb="19">
      <t>ツイカ</t>
    </rPh>
    <rPh sb="20" eb="22">
      <t>サクジョ</t>
    </rPh>
    <rPh sb="22" eb="24">
      <t>タイオウ</t>
    </rPh>
    <phoneticPr fontId="12"/>
  </si>
  <si>
    <t>プログラミング
単体テスト
総合テスト
保守・運用</t>
    <rPh sb="8" eb="10">
      <t>タンタイ</t>
    </rPh>
    <rPh sb="14" eb="16">
      <t>ソウゴウ</t>
    </rPh>
    <rPh sb="20" eb="22">
      <t>ホシュ</t>
    </rPh>
    <rPh sb="23" eb="25">
      <t>ウンヨウ</t>
    </rPh>
    <phoneticPr fontId="12"/>
  </si>
  <si>
    <t>Windows95</t>
    <phoneticPr fontId="12"/>
  </si>
  <si>
    <t>VB4.0
Access95
CrystalReport6.5</t>
    <phoneticPr fontId="12"/>
  </si>
  <si>
    <t>13人月</t>
    <rPh sb="2" eb="3">
      <t>ニン</t>
    </rPh>
    <rPh sb="3" eb="4">
      <t>ゲツ</t>
    </rPh>
    <phoneticPr fontId="12"/>
  </si>
  <si>
    <t>PM
SE</t>
    <phoneticPr fontId="12"/>
  </si>
  <si>
    <t>- 帳票仕様変更対応
- 地図ソフトの移行対応
- 新機能の提案書作成</t>
    <rPh sb="2" eb="4">
      <t>チョウヒョウ</t>
    </rPh>
    <rPh sb="4" eb="6">
      <t>シヨウ</t>
    </rPh>
    <rPh sb="6" eb="8">
      <t>ヘンコウ</t>
    </rPh>
    <rPh sb="8" eb="10">
      <t>タイオウ</t>
    </rPh>
    <rPh sb="13" eb="15">
      <t>チズ</t>
    </rPh>
    <rPh sb="19" eb="21">
      <t>イコウ</t>
    </rPh>
    <rPh sb="21" eb="23">
      <t>タイオウ</t>
    </rPh>
    <rPh sb="26" eb="29">
      <t>シンキノウ</t>
    </rPh>
    <rPh sb="30" eb="33">
      <t>テイアンショ</t>
    </rPh>
    <rPh sb="33" eb="35">
      <t>サクセイ</t>
    </rPh>
    <phoneticPr fontId="12"/>
  </si>
  <si>
    <t>メンバー
SE</t>
    <phoneticPr fontId="12"/>
  </si>
  <si>
    <t>20名</t>
    <rPh sb="2" eb="3">
      <t>メイ</t>
    </rPh>
    <phoneticPr fontId="12"/>
  </si>
  <si>
    <t>200人月</t>
    <rPh sb="3" eb="4">
      <t>ニン</t>
    </rPh>
    <rPh sb="4" eb="5">
      <t>ゲツ</t>
    </rPh>
    <phoneticPr fontId="12"/>
  </si>
  <si>
    <t>7名</t>
    <rPh sb="1" eb="2">
      <t>メイ</t>
    </rPh>
    <phoneticPr fontId="12"/>
  </si>
  <si>
    <t>65人月</t>
    <rPh sb="2" eb="3">
      <t>ニン</t>
    </rPh>
    <rPh sb="3" eb="4">
      <t>ゲツ</t>
    </rPh>
    <phoneticPr fontId="12"/>
  </si>
  <si>
    <t>販売管理システム開発</t>
    <rPh sb="0" eb="2">
      <t>ハンバイ</t>
    </rPh>
    <rPh sb="2" eb="4">
      <t>カンリ</t>
    </rPh>
    <rPh sb="8" eb="10">
      <t>カイハツ</t>
    </rPh>
    <phoneticPr fontId="12"/>
  </si>
  <si>
    <t>- システム全般の再構築
- 経理関連の仕様再検討
- 在庫関連の仕様再検討</t>
    <rPh sb="6" eb="8">
      <t>ゼンパン</t>
    </rPh>
    <rPh sb="9" eb="12">
      <t>サイコウチク</t>
    </rPh>
    <rPh sb="15" eb="17">
      <t>ケイリ</t>
    </rPh>
    <rPh sb="17" eb="19">
      <t>カンレン</t>
    </rPh>
    <rPh sb="20" eb="22">
      <t>シヨウ</t>
    </rPh>
    <rPh sb="22" eb="25">
      <t>サイケントウ</t>
    </rPh>
    <rPh sb="28" eb="30">
      <t>ザイコ</t>
    </rPh>
    <rPh sb="30" eb="32">
      <t>カンレン</t>
    </rPh>
    <rPh sb="33" eb="35">
      <t>シヨウ</t>
    </rPh>
    <rPh sb="35" eb="38">
      <t>サイケントウ</t>
    </rPh>
    <phoneticPr fontId="12"/>
  </si>
  <si>
    <t>WindowsNT/2000Server
Windows98/Me/2000</t>
    <phoneticPr fontId="12"/>
  </si>
  <si>
    <t>VB6.0
ASP.2.0/.NET(C#,VB.NET)
MS-SQLServer2000
HTML
CSS
JavaScript</t>
    <phoneticPr fontId="12"/>
  </si>
  <si>
    <t>VB6.0
ASP2.0
JavaScript
VBScript
HTML/CSS
MS-SQLServer7.0
CrystalReport8.5</t>
    <phoneticPr fontId="12"/>
  </si>
  <si>
    <t>メンバー
↓
ｻﾌﾞﾘｰﾀﾞｰ
SE</t>
    <phoneticPr fontId="12"/>
  </si>
  <si>
    <t>- 画面表示部開発</t>
    <rPh sb="2" eb="4">
      <t>ガメン</t>
    </rPh>
    <rPh sb="4" eb="6">
      <t>ヒョウジ</t>
    </rPh>
    <rPh sb="6" eb="7">
      <t>ブ</t>
    </rPh>
    <rPh sb="7" eb="9">
      <t>カイハツ</t>
    </rPh>
    <phoneticPr fontId="12"/>
  </si>
  <si>
    <t>μITRON</t>
    <phoneticPr fontId="12"/>
  </si>
  <si>
    <t>基本設計
詳細設計</t>
    <rPh sb="0" eb="2">
      <t>キホン</t>
    </rPh>
    <rPh sb="2" eb="4">
      <t>セッケイ</t>
    </rPh>
    <rPh sb="5" eb="7">
      <t>ショウサイ</t>
    </rPh>
    <rPh sb="7" eb="9">
      <t>セッケイ</t>
    </rPh>
    <phoneticPr fontId="12"/>
  </si>
  <si>
    <t>メンバー
SE</t>
    <phoneticPr fontId="12"/>
  </si>
  <si>
    <t>μITRON</t>
    <phoneticPr fontId="12"/>
  </si>
  <si>
    <t>120人月</t>
    <rPh sb="3" eb="4">
      <t>ニン</t>
    </rPh>
    <rPh sb="4" eb="5">
      <t>ゲツ</t>
    </rPh>
    <phoneticPr fontId="12"/>
  </si>
  <si>
    <t>携帯電話開発(PDC)</t>
    <rPh sb="0" eb="2">
      <t>ケイタイ</t>
    </rPh>
    <rPh sb="2" eb="4">
      <t>デンワ</t>
    </rPh>
    <rPh sb="4" eb="6">
      <t>カイハツ</t>
    </rPh>
    <phoneticPr fontId="12"/>
  </si>
  <si>
    <t>- ブラウザ関連機能の開発
- 開発グループのとりまとめ</t>
    <rPh sb="6" eb="8">
      <t>カンレン</t>
    </rPh>
    <rPh sb="8" eb="10">
      <t>キノウ</t>
    </rPh>
    <rPh sb="11" eb="13">
      <t>カイハツ</t>
    </rPh>
    <rPh sb="16" eb="18">
      <t>カイハツ</t>
    </rPh>
    <phoneticPr fontId="12"/>
  </si>
  <si>
    <t>メンバー
SE</t>
    <phoneticPr fontId="12"/>
  </si>
  <si>
    <t>C
VC++5.0
VB5.0
Oracle7.3.4
PL/SQL
InputMan5.0
VS-OCX5.0
VS-Flex2.0</t>
    <phoneticPr fontId="12"/>
  </si>
  <si>
    <t>VB6.0
VC++6.0
Oracle8.1.6
PL/SQL
CrystalReport8.5
Tactitian4.0/2000</t>
    <phoneticPr fontId="12"/>
  </si>
  <si>
    <t>要件定義
基本設計
詳細設計
プログラミング
単体テスト
結合テスト
総合テスト
保守・運用
ﾏﾆｭｱﾙ作成</t>
    <rPh sb="0" eb="2">
      <t>ヨウケン</t>
    </rPh>
    <rPh sb="2" eb="4">
      <t>テイギ</t>
    </rPh>
    <rPh sb="5" eb="7">
      <t>キホン</t>
    </rPh>
    <rPh sb="7" eb="9">
      <t>セッケイ</t>
    </rPh>
    <rPh sb="10" eb="12">
      <t>ショウサイ</t>
    </rPh>
    <rPh sb="12" eb="14">
      <t>セッケイ</t>
    </rPh>
    <rPh sb="23" eb="25">
      <t>タンタイ</t>
    </rPh>
    <rPh sb="29" eb="31">
      <t>ケツゴウ</t>
    </rPh>
    <rPh sb="35" eb="37">
      <t>ソウゴウ</t>
    </rPh>
    <rPh sb="41" eb="43">
      <t>ホシュ</t>
    </rPh>
    <rPh sb="44" eb="46">
      <t>ウンヨウ</t>
    </rPh>
    <rPh sb="52" eb="54">
      <t>サクセイ</t>
    </rPh>
    <phoneticPr fontId="12"/>
  </si>
  <si>
    <t>- データ管理機能開発
- 共通処理部分開発
- 運用マニュアルの作成と指導</t>
    <rPh sb="5" eb="7">
      <t>カンリ</t>
    </rPh>
    <rPh sb="7" eb="9">
      <t>キノウ</t>
    </rPh>
    <rPh sb="9" eb="11">
      <t>カイハツ</t>
    </rPh>
    <rPh sb="14" eb="16">
      <t>キョウツウ</t>
    </rPh>
    <rPh sb="16" eb="18">
      <t>ショリ</t>
    </rPh>
    <rPh sb="18" eb="20">
      <t>ブブン</t>
    </rPh>
    <rPh sb="20" eb="22">
      <t>カイハツ</t>
    </rPh>
    <rPh sb="25" eb="27">
      <t>ウンヨウ</t>
    </rPh>
    <rPh sb="33" eb="35">
      <t>サクセイ</t>
    </rPh>
    <rPh sb="36" eb="38">
      <t>シドウ</t>
    </rPh>
    <phoneticPr fontId="12"/>
  </si>
  <si>
    <t>100人</t>
    <rPh sb="3" eb="4">
      <t>ニン</t>
    </rPh>
    <phoneticPr fontId="12"/>
  </si>
  <si>
    <t>1800人月</t>
    <rPh sb="4" eb="5">
      <t>ニン</t>
    </rPh>
    <rPh sb="5" eb="6">
      <t>ゲツ</t>
    </rPh>
    <phoneticPr fontId="12"/>
  </si>
  <si>
    <t>交換機ツール開発</t>
    <rPh sb="0" eb="2">
      <t>コウカン</t>
    </rPh>
    <rPh sb="2" eb="3">
      <t>キ</t>
    </rPh>
    <rPh sb="6" eb="8">
      <t>カイハツ</t>
    </rPh>
    <phoneticPr fontId="12"/>
  </si>
  <si>
    <t>- カーネル(ディスパッチャ)部分設計</t>
    <rPh sb="15" eb="17">
      <t>ブブン</t>
    </rPh>
    <rPh sb="17" eb="19">
      <t>セッケイ</t>
    </rPh>
    <phoneticPr fontId="12"/>
  </si>
  <si>
    <t>28人月</t>
    <rPh sb="2" eb="3">
      <t>ニン</t>
    </rPh>
    <rPh sb="3" eb="4">
      <t>ゲツ</t>
    </rPh>
    <phoneticPr fontId="12"/>
  </si>
  <si>
    <t>ｱｾﾝﾌﾞﾗ(PowerPC604e)
C</t>
    <phoneticPr fontId="12"/>
  </si>
  <si>
    <t>プログラミング
結合テスト
総合テスト
資料作成</t>
    <rPh sb="8" eb="10">
      <t>ケツゴウ</t>
    </rPh>
    <rPh sb="14" eb="16">
      <t>ソウゴウ</t>
    </rPh>
    <rPh sb="20" eb="22">
      <t>シリョウ</t>
    </rPh>
    <rPh sb="22" eb="24">
      <t>サクセイ</t>
    </rPh>
    <phoneticPr fontId="12"/>
  </si>
  <si>
    <t>エンジン制御システム開発</t>
    <rPh sb="4" eb="6">
      <t>セイギョ</t>
    </rPh>
    <rPh sb="10" eb="12">
      <t>カイハツ</t>
    </rPh>
    <phoneticPr fontId="12"/>
  </si>
  <si>
    <t>- A/Fｾﾝｻｰ(ｲﾝｼﾞｪｸﾀ噴射)制御部開発</t>
    <rPh sb="17" eb="19">
      <t>フンシャ</t>
    </rPh>
    <rPh sb="20" eb="22">
      <t>セイギョ</t>
    </rPh>
    <rPh sb="22" eb="23">
      <t>ブ</t>
    </rPh>
    <rPh sb="23" eb="25">
      <t>カイハツ</t>
    </rPh>
    <phoneticPr fontId="12"/>
  </si>
  <si>
    <t>ｱｾﾝﾌﾞﾗ(Z80系,HC16系)
ICE</t>
    <rPh sb="10" eb="11">
      <t>ケイ</t>
    </rPh>
    <rPh sb="16" eb="17">
      <t>ケイ</t>
    </rPh>
    <phoneticPr fontId="12"/>
  </si>
  <si>
    <t>メンバー
PG</t>
    <phoneticPr fontId="12"/>
  </si>
  <si>
    <t>株式会社CIJ</t>
    <rPh sb="0" eb="4">
      <t>カブシキガイシャ</t>
    </rPh>
    <phoneticPr fontId="12"/>
  </si>
  <si>
    <t>北都システム株式会社</t>
    <rPh sb="0" eb="2">
      <t>ホクト</t>
    </rPh>
    <rPh sb="6" eb="10">
      <t>カブシキガイシャ</t>
    </rPh>
    <phoneticPr fontId="12"/>
  </si>
  <si>
    <t>S&amp;S</t>
    <phoneticPr fontId="12"/>
  </si>
  <si>
    <t>向井　昌和</t>
    <rPh sb="0" eb="2">
      <t>ムカイ</t>
    </rPh>
    <rPh sb="3" eb="5">
      <t>マサカズ</t>
    </rPh>
    <phoneticPr fontId="12"/>
  </si>
  <si>
    <t>性別</t>
    <rPh sb="0" eb="2">
      <t>セイベツ</t>
    </rPh>
    <phoneticPr fontId="12"/>
  </si>
  <si>
    <t>男</t>
    <rPh sb="0" eb="1">
      <t>オトコ</t>
    </rPh>
    <phoneticPr fontId="12"/>
  </si>
  <si>
    <t>生年月日</t>
    <rPh sb="0" eb="2">
      <t>セイネン</t>
    </rPh>
    <rPh sb="2" eb="4">
      <t>ガッピ</t>
    </rPh>
    <phoneticPr fontId="12"/>
  </si>
  <si>
    <t>年齢</t>
    <rPh sb="0" eb="2">
      <t>ネンレイ</t>
    </rPh>
    <phoneticPr fontId="12"/>
  </si>
  <si>
    <t>(携帯電話)</t>
    <rPh sb="1" eb="3">
      <t>ケイタイ</t>
    </rPh>
    <rPh sb="3" eb="5">
      <t>デンワ</t>
    </rPh>
    <phoneticPr fontId="12"/>
  </si>
  <si>
    <t>保有資格</t>
    <rPh sb="0" eb="2">
      <t>ホユウ</t>
    </rPh>
    <rPh sb="2" eb="4">
      <t>シカク</t>
    </rPh>
    <phoneticPr fontId="12"/>
  </si>
  <si>
    <t>車通勤</t>
    <rPh sb="0" eb="1">
      <t>クルマ</t>
    </rPh>
    <rPh sb="1" eb="3">
      <t>ツウキン</t>
    </rPh>
    <phoneticPr fontId="12"/>
  </si>
  <si>
    <t>不可</t>
    <rPh sb="0" eb="2">
      <t>フカ</t>
    </rPh>
    <phoneticPr fontId="12"/>
  </si>
  <si>
    <t>氏名</t>
    <rPh sb="0" eb="2">
      <t>シメイ</t>
    </rPh>
    <phoneticPr fontId="21"/>
  </si>
  <si>
    <t>住所</t>
    <rPh sb="0" eb="2">
      <t>ジュウショ</t>
    </rPh>
    <phoneticPr fontId="21"/>
  </si>
  <si>
    <t>最寄駅</t>
    <rPh sb="0" eb="3">
      <t>モヨリエキ</t>
    </rPh>
    <phoneticPr fontId="21"/>
  </si>
  <si>
    <t>電話番号</t>
    <rPh sb="0" eb="2">
      <t>デンワ</t>
    </rPh>
    <rPh sb="2" eb="4">
      <t>バンゴウ</t>
    </rPh>
    <phoneticPr fontId="21"/>
  </si>
  <si>
    <t>HP-UX
WindowsNT</t>
    <phoneticPr fontId="12"/>
  </si>
  <si>
    <t>メンバー
↓
PM
SE</t>
    <phoneticPr fontId="12"/>
  </si>
  <si>
    <t>企業名</t>
    <rPh sb="0" eb="2">
      <t>キギョウ</t>
    </rPh>
    <rPh sb="2" eb="3">
      <t>メイ</t>
    </rPh>
    <phoneticPr fontId="12"/>
  </si>
  <si>
    <t>- 仕様変更に伴う実装・テスト</t>
    <rPh sb="2" eb="4">
      <t>シヨウ</t>
    </rPh>
    <rPh sb="4" eb="6">
      <t>ヘンコウ</t>
    </rPh>
    <rPh sb="7" eb="8">
      <t>トモナ</t>
    </rPh>
    <rPh sb="9" eb="11">
      <t>ジッソウ</t>
    </rPh>
    <phoneticPr fontId="12"/>
  </si>
  <si>
    <t>個人事業主</t>
    <rPh sb="0" eb="2">
      <t>コジン</t>
    </rPh>
    <rPh sb="2" eb="5">
      <t>ジギョウヌシ</t>
    </rPh>
    <phoneticPr fontId="12"/>
  </si>
  <si>
    <t>e-mail</t>
    <phoneticPr fontId="12"/>
  </si>
  <si>
    <t>ワイアレススピーカーデバイス開発</t>
    <rPh sb="14" eb="16">
      <t>カイハツ</t>
    </rPh>
    <phoneticPr fontId="12"/>
  </si>
  <si>
    <t>シーディア</t>
    <phoneticPr fontId="12"/>
  </si>
  <si>
    <t>- オーディオ関連の制御ソフトウェア開発</t>
    <rPh sb="7" eb="9">
      <t>カンレン</t>
    </rPh>
    <rPh sb="10" eb="12">
      <t>セイギョ</t>
    </rPh>
    <rPh sb="18" eb="20">
      <t>カイハツ</t>
    </rPh>
    <phoneticPr fontId="12"/>
  </si>
  <si>
    <t>56人月</t>
    <rPh sb="2" eb="3">
      <t>ニン</t>
    </rPh>
    <rPh sb="3" eb="4">
      <t>ゲツ</t>
    </rPh>
    <phoneticPr fontId="12"/>
  </si>
  <si>
    <t>プログラミング
結合テスト
総合テスト</t>
    <rPh sb="8" eb="10">
      <t>ケツゴウ</t>
    </rPh>
    <rPh sb="14" eb="16">
      <t>ソウゴウ</t>
    </rPh>
    <phoneticPr fontId="12"/>
  </si>
  <si>
    <t>Windows10</t>
    <phoneticPr fontId="12"/>
  </si>
  <si>
    <t>invincible.fleet.martin9898@gmail.com</t>
    <phoneticPr fontId="12"/>
  </si>
  <si>
    <t>～</t>
  </si>
  <si>
    <t>56人月</t>
  </si>
  <si>
    <t>Windows10</t>
  </si>
  <si>
    <t>プログラミング
結合テスト
総合テスト</t>
  </si>
  <si>
    <t>メンバー
SE</t>
  </si>
  <si>
    <t>車載システム開発</t>
  </si>
  <si>
    <t>- 車載モニタソフトウェア開発</t>
  </si>
  <si>
    <t>7名</t>
  </si>
  <si>
    <t>10人月</t>
  </si>
  <si>
    <t>基本設計
詳細設計
プログラミング
結合テスト
総合テスト</t>
  </si>
  <si>
    <t>端末認証システム開発</t>
  </si>
  <si>
    <t>2名</t>
  </si>
  <si>
    <t>検査用コントローラ開発</t>
    <rPh sb="0" eb="3">
      <t>ケンサヨウ</t>
    </rPh>
    <rPh sb="9" eb="11">
      <t>カイハツ</t>
    </rPh>
    <phoneticPr fontId="12"/>
  </si>
  <si>
    <t>- 検査用モニター開発</t>
    <phoneticPr fontId="12"/>
  </si>
  <si>
    <t>40人月</t>
    <phoneticPr fontId="12"/>
  </si>
  <si>
    <t>5名</t>
    <phoneticPr fontId="12"/>
  </si>
  <si>
    <t>個
人
事
業
主</t>
    <phoneticPr fontId="12"/>
  </si>
  <si>
    <t>- 端末認証システムソフトウェア開発</t>
    <phoneticPr fontId="12"/>
  </si>
  <si>
    <t>WindowsServer2003</t>
    <phoneticPr fontId="12"/>
  </si>
  <si>
    <t>開発言語経験</t>
    <rPh sb="0" eb="4">
      <t>カイハツゲンゴ</t>
    </rPh>
    <rPh sb="4" eb="6">
      <t>ケイケン</t>
    </rPh>
    <phoneticPr fontId="26"/>
  </si>
  <si>
    <t>No</t>
    <phoneticPr fontId="26"/>
  </si>
  <si>
    <t>項目</t>
    <rPh sb="0" eb="2">
      <t>コウモク</t>
    </rPh>
    <phoneticPr fontId="26"/>
  </si>
  <si>
    <t>経験年数</t>
    <rPh sb="0" eb="4">
      <t>ケイケンネンスウ</t>
    </rPh>
    <phoneticPr fontId="26"/>
  </si>
  <si>
    <t>アセンブラ</t>
    <phoneticPr fontId="26"/>
  </si>
  <si>
    <t>1年2ヶ月</t>
    <rPh sb="1" eb="2">
      <t>ネン</t>
    </rPh>
    <rPh sb="4" eb="5">
      <t>ゲツ</t>
    </rPh>
    <phoneticPr fontId="26"/>
  </si>
  <si>
    <t>C</t>
    <phoneticPr fontId="26"/>
  </si>
  <si>
    <t>C++</t>
    <phoneticPr fontId="26"/>
  </si>
  <si>
    <t>1年9ヶ月</t>
    <rPh sb="1" eb="2">
      <t>ネン</t>
    </rPh>
    <rPh sb="4" eb="5">
      <t>ゲツ</t>
    </rPh>
    <phoneticPr fontId="26"/>
  </si>
  <si>
    <t>C#</t>
    <phoneticPr fontId="26"/>
  </si>
  <si>
    <t>VC++</t>
    <phoneticPr fontId="26"/>
  </si>
  <si>
    <t>VB</t>
    <phoneticPr fontId="26"/>
  </si>
  <si>
    <t>PL/SQL</t>
    <phoneticPr fontId="26"/>
  </si>
  <si>
    <t>4年</t>
    <rPh sb="1" eb="2">
      <t>ネン</t>
    </rPh>
    <phoneticPr fontId="26"/>
  </si>
  <si>
    <t>ASP</t>
    <phoneticPr fontId="26"/>
  </si>
  <si>
    <t>2年2ヶ月</t>
    <rPh sb="1" eb="2">
      <t>ネン</t>
    </rPh>
    <rPh sb="4" eb="5">
      <t>ゲツ</t>
    </rPh>
    <phoneticPr fontId="26"/>
  </si>
  <si>
    <t>ASP.NET</t>
    <phoneticPr fontId="26"/>
  </si>
  <si>
    <t>7ヶ月</t>
    <rPh sb="2" eb="3">
      <t>ゲツ</t>
    </rPh>
    <phoneticPr fontId="26"/>
  </si>
  <si>
    <t>JavaScript</t>
    <phoneticPr fontId="26"/>
  </si>
  <si>
    <t>4年2ヶ月</t>
    <rPh sb="1" eb="2">
      <t>ネン</t>
    </rPh>
    <rPh sb="4" eb="5">
      <t>ゲツ</t>
    </rPh>
    <phoneticPr fontId="26"/>
  </si>
  <si>
    <t>VBScript</t>
    <phoneticPr fontId="26"/>
  </si>
  <si>
    <t>1年7ヶ月</t>
    <rPh sb="1" eb="2">
      <t>ネン</t>
    </rPh>
    <rPh sb="4" eb="5">
      <t>ゲツ</t>
    </rPh>
    <phoneticPr fontId="26"/>
  </si>
  <si>
    <t>HTML</t>
    <phoneticPr fontId="26"/>
  </si>
  <si>
    <t>CSS</t>
    <phoneticPr fontId="26"/>
  </si>
  <si>
    <t>XML</t>
    <phoneticPr fontId="26"/>
  </si>
  <si>
    <t>UML</t>
    <phoneticPr fontId="26"/>
  </si>
  <si>
    <t>11ヶ月</t>
    <rPh sb="3" eb="4">
      <t>ゲツ</t>
    </rPh>
    <phoneticPr fontId="26"/>
  </si>
  <si>
    <t>Java</t>
    <phoneticPr fontId="26"/>
  </si>
  <si>
    <t>JSP</t>
    <phoneticPr fontId="26"/>
  </si>
  <si>
    <t>2ヶ月</t>
    <rPh sb="2" eb="3">
      <t>ゲツ</t>
    </rPh>
    <phoneticPr fontId="26"/>
  </si>
  <si>
    <t>PHP</t>
    <phoneticPr fontId="26"/>
  </si>
  <si>
    <t>10ヶ月</t>
    <rPh sb="3" eb="4">
      <t>ゲツ</t>
    </rPh>
    <phoneticPr fontId="26"/>
  </si>
  <si>
    <t>PLC(ラダー)</t>
    <phoneticPr fontId="26"/>
  </si>
  <si>
    <t>2年5ヶ月</t>
    <rPh sb="1" eb="2">
      <t>ネン</t>
    </rPh>
    <rPh sb="4" eb="5">
      <t>ゲツ</t>
    </rPh>
    <phoneticPr fontId="26"/>
  </si>
  <si>
    <t>Python</t>
    <phoneticPr fontId="26"/>
  </si>
  <si>
    <t>OS経験</t>
    <rPh sb="2" eb="4">
      <t>ケイケン</t>
    </rPh>
    <phoneticPr fontId="26"/>
  </si>
  <si>
    <t>HP-UX</t>
    <phoneticPr fontId="26"/>
  </si>
  <si>
    <t>2年11ヶ月</t>
    <rPh sb="1" eb="2">
      <t>ネン</t>
    </rPh>
    <rPh sb="5" eb="6">
      <t>ゲツ</t>
    </rPh>
    <phoneticPr fontId="26"/>
  </si>
  <si>
    <t>μITRON</t>
    <phoneticPr fontId="26"/>
  </si>
  <si>
    <t>Linux</t>
    <phoneticPr fontId="26"/>
  </si>
  <si>
    <t>2年</t>
    <rPh sb="1" eb="2">
      <t>ネン</t>
    </rPh>
    <phoneticPr fontId="26"/>
  </si>
  <si>
    <t>Symbian</t>
    <phoneticPr fontId="26"/>
  </si>
  <si>
    <t>3ヶ月</t>
    <rPh sb="2" eb="3">
      <t>ゲツ</t>
    </rPh>
    <phoneticPr fontId="26"/>
  </si>
  <si>
    <t>VxWorks</t>
    <phoneticPr fontId="26"/>
  </si>
  <si>
    <t>debian</t>
    <phoneticPr fontId="26"/>
  </si>
  <si>
    <t>8ヶ月</t>
    <rPh sb="2" eb="3">
      <t>ゲツ</t>
    </rPh>
    <phoneticPr fontId="26"/>
  </si>
  <si>
    <t>CentOS</t>
    <phoneticPr fontId="26"/>
  </si>
  <si>
    <t>ubuntu</t>
    <phoneticPr fontId="26"/>
  </si>
  <si>
    <t>Windows NT Server</t>
    <phoneticPr fontId="26"/>
  </si>
  <si>
    <t>Windows 2000 Server</t>
    <phoneticPr fontId="26"/>
  </si>
  <si>
    <t>3年6ヶ月</t>
    <rPh sb="1" eb="2">
      <t>ネン</t>
    </rPh>
    <rPh sb="4" eb="5">
      <t>ゲツ</t>
    </rPh>
    <phoneticPr fontId="26"/>
  </si>
  <si>
    <t>Windows Server 2003 / 2003 R2</t>
    <phoneticPr fontId="26"/>
  </si>
  <si>
    <t>9ヶ月</t>
    <rPh sb="2" eb="3">
      <t>ゲツ</t>
    </rPh>
    <phoneticPr fontId="26"/>
  </si>
  <si>
    <t>Windows Server 2012 / 2012 R2</t>
    <phoneticPr fontId="26"/>
  </si>
  <si>
    <t>5ヶ月</t>
    <rPh sb="2" eb="3">
      <t>ゲツ</t>
    </rPh>
    <phoneticPr fontId="26"/>
  </si>
  <si>
    <t>Windows Server 2016 / 2016 R2</t>
    <phoneticPr fontId="26"/>
  </si>
  <si>
    <t>Windows Server 2019 / 2019 R2</t>
    <phoneticPr fontId="26"/>
  </si>
  <si>
    <t>Windows NT</t>
    <phoneticPr fontId="26"/>
  </si>
  <si>
    <t>4年1ヶ月</t>
    <rPh sb="1" eb="2">
      <t>ネン</t>
    </rPh>
    <rPh sb="4" eb="5">
      <t>ゲツ</t>
    </rPh>
    <phoneticPr fontId="26"/>
  </si>
  <si>
    <t>Windows 95/98/Me</t>
    <phoneticPr fontId="26"/>
  </si>
  <si>
    <t>2年3ヶ月</t>
    <rPh sb="1" eb="2">
      <t>ネン</t>
    </rPh>
    <rPh sb="4" eb="5">
      <t>ゲツ</t>
    </rPh>
    <phoneticPr fontId="26"/>
  </si>
  <si>
    <t>Windows 2000/XP</t>
    <phoneticPr fontId="26"/>
  </si>
  <si>
    <t>4年3ヶ月</t>
    <rPh sb="1" eb="2">
      <t>ネン</t>
    </rPh>
    <rPh sb="4" eb="5">
      <t>ゲツ</t>
    </rPh>
    <phoneticPr fontId="26"/>
  </si>
  <si>
    <t>Windows 7</t>
    <phoneticPr fontId="26"/>
  </si>
  <si>
    <t>1年3ヶ月</t>
    <rPh sb="1" eb="2">
      <t>ネン</t>
    </rPh>
    <rPh sb="4" eb="5">
      <t>ゲツ</t>
    </rPh>
    <phoneticPr fontId="26"/>
  </si>
  <si>
    <t>Windows 8</t>
    <phoneticPr fontId="26"/>
  </si>
  <si>
    <t>Windows 10</t>
    <phoneticPr fontId="26"/>
  </si>
  <si>
    <t>DB経験</t>
    <rPh sb="2" eb="4">
      <t>ケイケン</t>
    </rPh>
    <phoneticPr fontId="26"/>
  </si>
  <si>
    <t>Oracle</t>
    <phoneticPr fontId="26"/>
  </si>
  <si>
    <t>MS-SQL</t>
    <phoneticPr fontId="26"/>
  </si>
  <si>
    <t>Tamino</t>
    <phoneticPr fontId="26"/>
  </si>
  <si>
    <t>Access</t>
    <phoneticPr fontId="26"/>
  </si>
  <si>
    <t>1年11ヶ月</t>
    <rPh sb="1" eb="2">
      <t>ネン</t>
    </rPh>
    <rPh sb="5" eb="6">
      <t>ゲツ</t>
    </rPh>
    <phoneticPr fontId="26"/>
  </si>
  <si>
    <t>MySQL</t>
    <phoneticPr fontId="26"/>
  </si>
  <si>
    <t>4ヶ月</t>
    <rPh sb="2" eb="3">
      <t>ゲツ</t>
    </rPh>
    <phoneticPr fontId="26"/>
  </si>
  <si>
    <t>PostgreSQL</t>
    <phoneticPr fontId="26"/>
  </si>
  <si>
    <t>MongoDB</t>
    <phoneticPr fontId="26"/>
  </si>
  <si>
    <t>Sybase</t>
    <phoneticPr fontId="26"/>
  </si>
  <si>
    <t>ツール経験</t>
    <rPh sb="3" eb="5">
      <t>ケイケン</t>
    </rPh>
    <phoneticPr fontId="26"/>
  </si>
  <si>
    <t>InputMan</t>
    <phoneticPr fontId="26"/>
  </si>
  <si>
    <t>3年4ヶ月</t>
    <rPh sb="1" eb="2">
      <t>ネン</t>
    </rPh>
    <rPh sb="4" eb="5">
      <t>ゲツ</t>
    </rPh>
    <phoneticPr fontId="26"/>
  </si>
  <si>
    <t>VS-OCX</t>
    <phoneticPr fontId="26"/>
  </si>
  <si>
    <t>2年6ヶ月</t>
    <rPh sb="1" eb="2">
      <t>ネン</t>
    </rPh>
    <rPh sb="4" eb="5">
      <t>ゲツ</t>
    </rPh>
    <phoneticPr fontId="26"/>
  </si>
  <si>
    <t>VS-Flex</t>
    <phoneticPr fontId="26"/>
  </si>
  <si>
    <t>CrystalReport</t>
    <phoneticPr fontId="26"/>
  </si>
  <si>
    <t>3年1ヶ月</t>
    <rPh sb="1" eb="2">
      <t>ネン</t>
    </rPh>
    <rPh sb="4" eb="5">
      <t>ゲツ</t>
    </rPh>
    <phoneticPr fontId="26"/>
  </si>
  <si>
    <t>Tactitian</t>
    <phoneticPr fontId="26"/>
  </si>
  <si>
    <t>1年6ヶ月</t>
    <rPh sb="1" eb="2">
      <t>ネン</t>
    </rPh>
    <rPh sb="4" eb="5">
      <t>ゲツ</t>
    </rPh>
    <phoneticPr fontId="26"/>
  </si>
  <si>
    <t>MSMQ</t>
    <phoneticPr fontId="26"/>
  </si>
  <si>
    <t>CakePHP</t>
    <phoneticPr fontId="26"/>
  </si>
  <si>
    <t>3ヶ月</t>
  </si>
  <si>
    <t>Apache</t>
    <phoneticPr fontId="26"/>
  </si>
  <si>
    <t>1年8ヶ月</t>
    <rPh sb="1" eb="2">
      <t>ネン</t>
    </rPh>
    <phoneticPr fontId="26"/>
  </si>
  <si>
    <t>Tomcat</t>
    <phoneticPr fontId="26"/>
  </si>
  <si>
    <t>1年8ヶ月</t>
  </si>
  <si>
    <t>GTK+</t>
    <phoneticPr fontId="26"/>
  </si>
  <si>
    <t>8ヶ月</t>
  </si>
  <si>
    <t>GDK</t>
    <phoneticPr fontId="26"/>
  </si>
  <si>
    <t>DirectFB</t>
    <phoneticPr fontId="26"/>
  </si>
  <si>
    <t>BIND</t>
    <phoneticPr fontId="26"/>
  </si>
  <si>
    <t>4ヶ月</t>
  </si>
  <si>
    <t>DNS</t>
    <phoneticPr fontId="26"/>
  </si>
  <si>
    <t>CODESYS</t>
    <phoneticPr fontId="26"/>
  </si>
  <si>
    <t>5ヶ月</t>
  </si>
  <si>
    <t>QT</t>
    <phoneticPr fontId="26"/>
  </si>
  <si>
    <t>7ヶ月</t>
  </si>
  <si>
    <t>使用機材経験</t>
    <rPh sb="0" eb="4">
      <t>シヨウキザイ</t>
    </rPh>
    <rPh sb="4" eb="6">
      <t>ケイケン</t>
    </rPh>
    <phoneticPr fontId="26"/>
  </si>
  <si>
    <t>ICE</t>
    <phoneticPr fontId="26"/>
  </si>
  <si>
    <t>1年5ヶ月</t>
    <rPh sb="1" eb="2">
      <t>ネン</t>
    </rPh>
    <rPh sb="4" eb="5">
      <t>ゲツ</t>
    </rPh>
    <phoneticPr fontId="26"/>
  </si>
  <si>
    <t>ロジックアナライザ</t>
    <phoneticPr fontId="26"/>
  </si>
  <si>
    <t>オシロスコープ</t>
    <phoneticPr fontId="26"/>
  </si>
  <si>
    <t>医療機器検査装置開発</t>
    <rPh sb="0" eb="8">
      <t>イリョウキキケンサソウチ</t>
    </rPh>
    <rPh sb="8" eb="10">
      <t>カイハツ</t>
    </rPh>
    <phoneticPr fontId="12"/>
  </si>
  <si>
    <t>プログラミング</t>
    <phoneticPr fontId="12"/>
  </si>
  <si>
    <t>6人月</t>
    <rPh sb="1" eb="3">
      <t>ニンゲツ</t>
    </rPh>
    <phoneticPr fontId="12"/>
  </si>
  <si>
    <t>8年5ヶ月</t>
    <rPh sb="1" eb="2">
      <t>ネン</t>
    </rPh>
    <rPh sb="4" eb="5">
      <t>ゲツ</t>
    </rPh>
    <phoneticPr fontId="26"/>
  </si>
  <si>
    <t>- 各機能間インターフェイス処理開発</t>
    <rPh sb="2" eb="5">
      <t>カクキノウ</t>
    </rPh>
    <rPh sb="5" eb="6">
      <t>カン</t>
    </rPh>
    <rPh sb="14" eb="16">
      <t>ショリ</t>
    </rPh>
    <rPh sb="16" eb="18">
      <t>カイハツ</t>
    </rPh>
    <phoneticPr fontId="12"/>
  </si>
  <si>
    <t>PHP5.2.6
MS-SQLServer2005
Apache2.0.59
CakePHP</t>
    <phoneticPr fontId="12"/>
  </si>
  <si>
    <t xml:space="preserve">英語検定3級(平成2年12月)、日商簿記検定３級(平成6年11月)、中型自動車免許(8t未満限定,平成7年6月)、技術士補(平成8年3月)、Oracle Master Fellow(平成15年3月)、ICTプロフィシエンシー試験(P検)2級(平成29年8月) </t>
    <rPh sb="0" eb="2">
      <t>エイゴ</t>
    </rPh>
    <rPh sb="2" eb="4">
      <t>ケンテイ</t>
    </rPh>
    <rPh sb="5" eb="6">
      <t>キュウ</t>
    </rPh>
    <rPh sb="7" eb="9">
      <t>ヘイセイ</t>
    </rPh>
    <rPh sb="10" eb="11">
      <t>ネン</t>
    </rPh>
    <rPh sb="13" eb="14">
      <t>ガツ</t>
    </rPh>
    <rPh sb="16" eb="18">
      <t>ニッショウ</t>
    </rPh>
    <rPh sb="18" eb="20">
      <t>ボキ</t>
    </rPh>
    <rPh sb="20" eb="22">
      <t>ケンテイ</t>
    </rPh>
    <rPh sb="23" eb="24">
      <t>キュウ</t>
    </rPh>
    <rPh sb="25" eb="27">
      <t>ヘイセイ</t>
    </rPh>
    <rPh sb="28" eb="29">
      <t>ネン</t>
    </rPh>
    <rPh sb="31" eb="32">
      <t>ガツ</t>
    </rPh>
    <rPh sb="34" eb="36">
      <t>チュウガタ</t>
    </rPh>
    <rPh sb="36" eb="39">
      <t>ジドウシャ</t>
    </rPh>
    <rPh sb="39" eb="41">
      <t>メンキョ</t>
    </rPh>
    <rPh sb="44" eb="46">
      <t>ミマン</t>
    </rPh>
    <rPh sb="46" eb="48">
      <t>ゲンテイ</t>
    </rPh>
    <rPh sb="49" eb="51">
      <t>ヘイセイ</t>
    </rPh>
    <rPh sb="52" eb="53">
      <t>ネン</t>
    </rPh>
    <rPh sb="54" eb="55">
      <t>ガツ</t>
    </rPh>
    <rPh sb="57" eb="59">
      <t>ギジュツ</t>
    </rPh>
    <rPh sb="59" eb="60">
      <t>シ</t>
    </rPh>
    <rPh sb="60" eb="61">
      <t>ホ</t>
    </rPh>
    <rPh sb="62" eb="64">
      <t>ヘイセイ</t>
    </rPh>
    <rPh sb="65" eb="66">
      <t>ネン</t>
    </rPh>
    <rPh sb="67" eb="68">
      <t>ガツ</t>
    </rPh>
    <rPh sb="91" eb="93">
      <t>ヘイセイ</t>
    </rPh>
    <rPh sb="95" eb="96">
      <t>ネン</t>
    </rPh>
    <rPh sb="97" eb="98">
      <t>ガツ</t>
    </rPh>
    <rPh sb="112" eb="114">
      <t>シケン</t>
    </rPh>
    <rPh sb="116" eb="117">
      <t>ケン</t>
    </rPh>
    <rPh sb="119" eb="120">
      <t>キュウ</t>
    </rPh>
    <rPh sb="121" eb="123">
      <t>ヘイセイ</t>
    </rPh>
    <rPh sb="125" eb="126">
      <t>ネン</t>
    </rPh>
    <rPh sb="127" eb="128">
      <t>ガツ</t>
    </rPh>
    <phoneticPr fontId="12"/>
  </si>
  <si>
    <t>QT, C++, JavaScript</t>
    <phoneticPr fontId="12"/>
  </si>
  <si>
    <t>基幹業務システム刷新</t>
    <rPh sb="0" eb="2">
      <t>キカン</t>
    </rPh>
    <rPh sb="2" eb="4">
      <t>ギョウム</t>
    </rPh>
    <rPh sb="8" eb="10">
      <t>サッシン</t>
    </rPh>
    <phoneticPr fontId="12"/>
  </si>
  <si>
    <t>基本設計
総合テスト</t>
    <phoneticPr fontId="12"/>
  </si>
  <si>
    <t>〒532-0034 大阪府大阪市淀川区野中北１丁目２番３１号　アメニティー新大阪５番館２－Ｇ</t>
    <rPh sb="10" eb="13">
      <t>オオサカフ</t>
    </rPh>
    <rPh sb="13" eb="16">
      <t>オオサカシ</t>
    </rPh>
    <rPh sb="16" eb="19">
      <t>ヨドガワク</t>
    </rPh>
    <rPh sb="19" eb="21">
      <t>ノナカ</t>
    </rPh>
    <rPh sb="21" eb="22">
      <t>キタ</t>
    </rPh>
    <rPh sb="23" eb="25">
      <t>チョウメ</t>
    </rPh>
    <rPh sb="26" eb="27">
      <t>バン</t>
    </rPh>
    <rPh sb="29" eb="30">
      <t>ゴウ</t>
    </rPh>
    <rPh sb="37" eb="40">
      <t>シンオオサカ</t>
    </rPh>
    <rPh sb="41" eb="43">
      <t>バンカン</t>
    </rPh>
    <phoneticPr fontId="12"/>
  </si>
  <si>
    <t>2年10ヶ月</t>
    <rPh sb="1" eb="2">
      <t>ネン</t>
    </rPh>
    <rPh sb="5" eb="6">
      <t>ゲツ</t>
    </rPh>
    <phoneticPr fontId="26"/>
  </si>
  <si>
    <t>Windows10
WindowsServer2016</t>
    <phoneticPr fontId="12"/>
  </si>
  <si>
    <t>C#,VB,Java,Oracle12c,
OracleCloud</t>
    <phoneticPr fontId="12"/>
  </si>
  <si>
    <t>080-7000-2037</t>
    <phoneticPr fontId="12"/>
  </si>
  <si>
    <t>OracleCloud</t>
    <phoneticPr fontId="26"/>
  </si>
  <si>
    <t>2ヶ月</t>
    <phoneticPr fontId="12"/>
  </si>
  <si>
    <t>Windows Server 2022 / 2022 R2</t>
    <phoneticPr fontId="26"/>
  </si>
  <si>
    <t>Windows 11</t>
    <phoneticPr fontId="26"/>
  </si>
  <si>
    <t>- 新システム向けの設計</t>
    <rPh sb="6" eb="7">
      <t>ム</t>
    </rPh>
    <rPh sb="9" eb="11">
      <t>セッケイ</t>
    </rPh>
    <phoneticPr fontId="12"/>
  </si>
  <si>
    <t>1年</t>
    <rPh sb="1" eb="2">
      <t>ネン</t>
    </rPh>
    <phoneticPr fontId="26"/>
  </si>
  <si>
    <t>6年</t>
    <rPh sb="1" eb="2">
      <t>ネン</t>
    </rPh>
    <phoneticPr fontId="26"/>
  </si>
  <si>
    <t>6年11ヶ月</t>
    <rPh sb="1" eb="2">
      <t>ネン</t>
    </rPh>
    <rPh sb="5" eb="6">
      <t>ゲツ</t>
    </rPh>
    <phoneticPr fontId="26"/>
  </si>
  <si>
    <t>産業車両向け自動搬送システムの製品開発支援</t>
    <rPh sb="0" eb="2">
      <t>サンギョウ</t>
    </rPh>
    <rPh sb="2" eb="5">
      <t>シャリョウム</t>
    </rPh>
    <rPh sb="6" eb="10">
      <t>ジドウハンソウ</t>
    </rPh>
    <rPh sb="15" eb="21">
      <t>セイヒンカイハツシエン</t>
    </rPh>
    <phoneticPr fontId="12"/>
  </si>
  <si>
    <t>12人月</t>
    <rPh sb="2" eb="4">
      <t>ニンゲツ</t>
    </rPh>
    <phoneticPr fontId="12"/>
  </si>
  <si>
    <t>4人</t>
    <rPh sb="1" eb="2">
      <t>ニン</t>
    </rPh>
    <phoneticPr fontId="12"/>
  </si>
  <si>
    <t>ComponentOne</t>
    <phoneticPr fontId="12"/>
  </si>
  <si>
    <t>3ヶ月</t>
    <phoneticPr fontId="12"/>
  </si>
  <si>
    <t>6年3ヶ月</t>
    <rPh sb="1" eb="2">
      <t>ネン</t>
    </rPh>
    <rPh sb="4" eb="5">
      <t>ゲツ</t>
    </rPh>
    <phoneticPr fontId="26"/>
  </si>
  <si>
    <t>阪急電鉄各本線　十三駅、　三国駅</t>
    <rPh sb="0" eb="2">
      <t>ハンキュウ</t>
    </rPh>
    <rPh sb="2" eb="4">
      <t>デンテツ</t>
    </rPh>
    <rPh sb="4" eb="7">
      <t>カクホンセン</t>
    </rPh>
    <rPh sb="8" eb="11">
      <t>ジュウソウエキ</t>
    </rPh>
    <rPh sb="13" eb="16">
      <t>ミクニエキ</t>
    </rPh>
    <phoneticPr fontId="12"/>
  </si>
  <si>
    <t>Vue.js</t>
    <phoneticPr fontId="12"/>
  </si>
  <si>
    <t>C
ICE
プロトコルアナライザ</t>
    <phoneticPr fontId="12"/>
  </si>
  <si>
    <t>C
プロトコルアナライザ</t>
    <phoneticPr fontId="12"/>
  </si>
  <si>
    <t>プロトコルアナライザ</t>
    <phoneticPr fontId="12"/>
  </si>
  <si>
    <t>1年６ヶ月</t>
    <rPh sb="1" eb="2">
      <t>ネン</t>
    </rPh>
    <rPh sb="4" eb="5">
      <t>ゲツ</t>
    </rPh>
    <phoneticPr fontId="26"/>
  </si>
  <si>
    <t>React</t>
    <phoneticPr fontId="12"/>
  </si>
  <si>
    <t>spring</t>
    <phoneticPr fontId="12"/>
  </si>
  <si>
    <t>4年2ヶ月</t>
    <phoneticPr fontId="12"/>
  </si>
  <si>
    <t>Node.js</t>
    <phoneticPr fontId="12"/>
  </si>
  <si>
    <t>1年2ヶ月</t>
    <phoneticPr fontId="12"/>
  </si>
  <si>
    <t>※言語、OS、DBツール、使用機材の経験年数は別シートを参照</t>
    <rPh sb="1" eb="3">
      <t>ゲンゴ</t>
    </rPh>
    <rPh sb="13" eb="17">
      <t>シヨウキザイ</t>
    </rPh>
    <rPh sb="18" eb="20">
      <t>ケイケン</t>
    </rPh>
    <rPh sb="20" eb="22">
      <t>ネンスウ</t>
    </rPh>
    <rPh sb="23" eb="24">
      <t>ベツ</t>
    </rPh>
    <rPh sb="28" eb="30">
      <t>サンショウ</t>
    </rPh>
    <phoneticPr fontId="12"/>
  </si>
  <si>
    <t>Java
JSP
UML
spring</t>
    <phoneticPr fontId="12"/>
  </si>
  <si>
    <t>Debian,CODESYS,
JavaScript,Node.js</t>
    <phoneticPr fontId="12"/>
  </si>
  <si>
    <t>Word2013
WordPresss</t>
    <phoneticPr fontId="12"/>
  </si>
  <si>
    <t>WordPress</t>
    <phoneticPr fontId="12"/>
  </si>
  <si>
    <t>2年8ヶ月</t>
    <rPh sb="1" eb="2">
      <t>ネン</t>
    </rPh>
    <rPh sb="4" eb="5">
      <t>ゲツ</t>
    </rPh>
    <phoneticPr fontId="12"/>
  </si>
  <si>
    <t>Laravel</t>
    <phoneticPr fontId="12"/>
  </si>
  <si>
    <t>5ヶ月</t>
    <rPh sb="2" eb="3">
      <t>ゲツ</t>
    </rPh>
    <phoneticPr fontId="12"/>
  </si>
  <si>
    <t>HTML
JavaScript
Java
MySQL5.1.34
UML
BIND
DNS
Apache2.0
Tomcat5.0(Apacheブリッジ)
Spring</t>
    <phoneticPr fontId="12"/>
  </si>
  <si>
    <t>Windows Server 2012/2016/2019/2022,
VC++/C# 2015, PHP, CakePHP(→Laravel),
JavaScript, PostgreSQL</t>
    <phoneticPr fontId="12"/>
  </si>
  <si>
    <t>VisualStudio5</t>
    <phoneticPr fontId="12"/>
  </si>
  <si>
    <t>VisualStudio6</t>
  </si>
  <si>
    <t>VisualStudio2003</t>
    <phoneticPr fontId="12"/>
  </si>
  <si>
    <t>VisualStudio2015</t>
    <phoneticPr fontId="12"/>
  </si>
  <si>
    <t>VisualStudio2019</t>
    <phoneticPr fontId="12"/>
  </si>
  <si>
    <t>VisualStudio2022</t>
    <phoneticPr fontId="12"/>
  </si>
  <si>
    <t>VisualStudio4</t>
  </si>
  <si>
    <t>2年6ヶ月</t>
    <rPh sb="1" eb="2">
      <t>ネン</t>
    </rPh>
    <rPh sb="4" eb="5">
      <t>ゲツ</t>
    </rPh>
    <phoneticPr fontId="12"/>
  </si>
  <si>
    <t>1年1ヶ月</t>
    <rPh sb="1" eb="2">
      <t>ネン</t>
    </rPh>
    <rPh sb="4" eb="5">
      <t>ゲツ</t>
    </rPh>
    <phoneticPr fontId="12"/>
  </si>
  <si>
    <t>4年5ヶ月</t>
    <rPh sb="1" eb="2">
      <t>ネン</t>
    </rPh>
    <rPh sb="4" eb="5">
      <t>ゲツ</t>
    </rPh>
    <phoneticPr fontId="12"/>
  </si>
  <si>
    <t>2ヶ月</t>
    <rPh sb="2" eb="3">
      <t>ゲツ</t>
    </rPh>
    <phoneticPr fontId="12"/>
  </si>
  <si>
    <t>VisualStudio2005</t>
    <phoneticPr fontId="12"/>
  </si>
  <si>
    <t>2年3ヶ月</t>
    <rPh sb="1" eb="2">
      <t>ネン</t>
    </rPh>
    <rPh sb="4" eb="5">
      <t>ゲツ</t>
    </rPh>
    <phoneticPr fontId="12"/>
  </si>
  <si>
    <t>4ヶ月</t>
    <rPh sb="2" eb="3">
      <t>ゲツ</t>
    </rPh>
    <phoneticPr fontId="12"/>
  </si>
  <si>
    <t>VisulStudio2019/2022
VC++, C#, React, Vue.js,
Node.js,Oracle19c</t>
    <phoneticPr fontId="12"/>
  </si>
  <si>
    <t>10ヶ月</t>
    <rPh sb="3" eb="4">
      <t>ゲツ</t>
    </rPh>
    <phoneticPr fontId="12"/>
  </si>
  <si>
    <t>PR</t>
    <phoneticPr fontId="12"/>
  </si>
  <si>
    <t>これまで数多くのプロジェクト、分野において、ソフトウェア開発を行ってまいりましたが、もっと自分を研鑽したいという思いが強いです。
また、客先での開発経験が多く、協力会社様やエンドユーザー様とのかかわりを持つ機会もあり、そうした積み重ねが視野を広げて考えることができるようになったと考えています。</t>
    <phoneticPr fontId="12"/>
  </si>
  <si>
    <t>- 端末、各種装置、産業車両との通信ミドル
- システムWeb化検討</t>
    <rPh sb="31" eb="32">
      <t>カ</t>
    </rPh>
    <rPh sb="32" eb="34">
      <t>ケントウ</t>
    </rPh>
    <phoneticPr fontId="12"/>
  </si>
  <si>
    <t>Curl</t>
    <phoneticPr fontId="12"/>
  </si>
  <si>
    <t>Cap'n Proto</t>
    <phoneticPr fontId="12"/>
  </si>
  <si>
    <t>VisualStudioCode</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</si>
</sst>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gge&quot;年&quot;m&quot;月&quot;d&quot;日&quot;"/>
    <numFmt numFmtId="177" formatCode="ggge&quot;年&quot;m&quot;月&quot;"/>
    <numFmt numFmtId="178" formatCode="yyyy&quot;年&quot;m&quot;月&quot;d&quot;日&quot;&quot;現在&quot;"/>
  </numFmts>
  <fonts count="27">
    <font>
      <sz val="11"/>
      <color theme="1"/>
      <name val="ＭＳ 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ゴシック"/>
      <family val="2"/>
      <charset val="128"/>
    </font>
    <font>
      <sz val="11"/>
      <color rgb="FFFFFFFF"/>
      <name val="ＭＳ ゴシック"/>
      <family val="2"/>
      <charset val="128"/>
    </font>
    <font>
      <sz val="11"/>
      <color rgb="FFFFFFFF"/>
      <name val="ＭＳ ゴシック"/>
      <family val="3"/>
      <charset val="128"/>
    </font>
    <font>
      <sz val="14"/>
      <color theme="1"/>
      <name val="ＭＳ ゴシック"/>
      <family val="3"/>
      <charset val="128"/>
    </font>
    <font>
      <sz val="11"/>
      <color theme="0"/>
      <name val="ＭＳ ゴシック"/>
      <family val="2"/>
      <charset val="128"/>
    </font>
    <font>
      <sz val="11"/>
      <color theme="0"/>
      <name val="ＭＳ ゴシック"/>
      <family val="3"/>
      <charset val="128"/>
    </font>
    <font>
      <sz val="16"/>
      <color theme="1"/>
      <name val="HG丸ｺﾞｼｯｸM-PRO"/>
      <family val="3"/>
      <charset val="128"/>
    </font>
    <font>
      <sz val="11"/>
      <color theme="1"/>
      <name val="ＭＳ ゴシック"/>
      <family val="3"/>
      <charset val="128"/>
    </font>
    <font>
      <u/>
      <sz val="11"/>
      <color theme="10"/>
      <name val="ＭＳ ゴシック"/>
      <family val="2"/>
      <charset val="128"/>
    </font>
    <font>
      <sz val="6"/>
      <color indexed="9"/>
      <name val="ＭＳ ゴシック"/>
      <family val="2"/>
      <charset val="128"/>
    </font>
    <font>
      <sz val="10"/>
      <color theme="0"/>
      <name val="ＭＳ ゴシック"/>
      <family val="3"/>
      <charset val="128"/>
    </font>
    <font>
      <sz val="11"/>
      <color rgb="FFFFFFFF"/>
      <name val="MS Gothic"/>
      <family val="3"/>
    </font>
    <font>
      <sz val="10"/>
      <color rgb="FFFFFFFF"/>
      <name val="MS Gothic"/>
      <family val="3"/>
    </font>
    <font>
      <sz val="11"/>
      <color theme="1"/>
      <name val="MS Gothic"/>
      <family val="3"/>
    </font>
    <font>
      <sz val="6"/>
      <name val="游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tint="0.79998168889431442"/>
        <bgColor indexed="64"/>
      </patternFill>
    </fill>
  </fills>
  <borders count="39">
    <border>
      <left/>
      <right/>
      <top/>
      <bottom/>
      <diagonal/>
    </border>
    <border>
      <left/>
      <right/>
      <top/>
      <bottom style="thin">
        <color auto="1"/>
      </bottom>
      <diagonal/>
    </border>
    <border>
      <left/>
      <right/>
      <top style="thin">
        <color auto="1"/>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bottom style="thin">
        <color theme="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top/>
      <bottom style="thin">
        <color auto="1"/>
      </bottom>
      <diagonal/>
    </border>
    <border>
      <left/>
      <right/>
      <top style="thin">
        <color theme="1"/>
      </top>
      <bottom/>
      <diagonal/>
    </border>
    <border>
      <left/>
      <right/>
      <top/>
      <bottom style="thin">
        <color theme="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rgb="FFFFFFFF"/>
      </right>
      <top style="hair">
        <color rgb="FFFFFFFF"/>
      </top>
      <bottom/>
      <diagonal/>
    </border>
    <border>
      <left style="hair">
        <color rgb="FFFFFFFF"/>
      </left>
      <right/>
      <top style="hair">
        <color rgb="FFFFFFFF"/>
      </top>
      <bottom/>
      <diagonal/>
    </border>
    <border>
      <left/>
      <right style="hair">
        <color rgb="FFFFFFFF"/>
      </right>
      <top/>
      <bottom/>
      <diagonal/>
    </border>
    <border>
      <left style="hair">
        <color rgb="FFFFFFFF"/>
      </left>
      <right/>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hair">
        <color rgb="FFFFFFFF"/>
      </right>
      <top/>
      <bottom style="thin">
        <color auto="1"/>
      </bottom>
      <diagonal/>
    </border>
    <border>
      <left style="hair">
        <color rgb="FFFFFFFF"/>
      </left>
      <right/>
      <top/>
      <bottom style="thin">
        <color auto="1"/>
      </bottom>
      <diagonal/>
    </border>
  </borders>
  <cellStyleXfs count="3">
    <xf numFmtId="0" fontId="0" fillId="0" borderId="0">
      <alignment vertical="center"/>
    </xf>
    <xf numFmtId="0" fontId="20" fillId="0" borderId="0" applyNumberFormat="0" applyFill="0" applyBorder="0" applyAlignment="0" applyProtection="0">
      <alignment vertical="center"/>
    </xf>
    <xf numFmtId="0" fontId="11" fillId="0" borderId="0">
      <alignment vertical="center"/>
    </xf>
  </cellStyleXfs>
  <cellXfs count="135">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14" fillId="3" borderId="3" xfId="0" applyFont="1" applyFill="1" applyBorder="1">
      <alignment vertical="center"/>
    </xf>
    <xf numFmtId="0" fontId="14" fillId="3" borderId="4" xfId="0" applyFont="1" applyFill="1" applyBorder="1">
      <alignment vertical="center"/>
    </xf>
    <xf numFmtId="0" fontId="18" fillId="0" borderId="0" xfId="0" applyFont="1" applyAlignment="1">
      <alignment horizontal="left" vertical="center"/>
    </xf>
    <xf numFmtId="0" fontId="19" fillId="0" borderId="0" xfId="0" applyFont="1">
      <alignment vertical="center"/>
    </xf>
    <xf numFmtId="0" fontId="15" fillId="0" borderId="0" xfId="0" applyFont="1" applyAlignment="1">
      <alignment horizontal="right"/>
    </xf>
    <xf numFmtId="0" fontId="17" fillId="3" borderId="9" xfId="0" applyFont="1" applyFill="1" applyBorder="1" applyAlignment="1">
      <alignment horizontal="center" vertical="center"/>
    </xf>
    <xf numFmtId="0" fontId="19" fillId="0" borderId="9" xfId="0" applyFont="1" applyBorder="1" applyAlignment="1">
      <alignment horizontal="center" vertical="center"/>
    </xf>
    <xf numFmtId="0" fontId="19" fillId="0" borderId="10" xfId="0" applyFont="1" applyBorder="1" applyAlignment="1">
      <alignment horizontal="right"/>
    </xf>
    <xf numFmtId="0" fontId="17" fillId="0" borderId="2" xfId="0" applyFont="1" applyBorder="1">
      <alignment vertical="center"/>
    </xf>
    <xf numFmtId="0" fontId="19" fillId="0" borderId="11" xfId="0" applyFont="1" applyBorder="1">
      <alignment vertical="center"/>
    </xf>
    <xf numFmtId="0" fontId="19" fillId="0" borderId="0" xfId="0" applyFont="1" applyAlignment="1">
      <alignment horizontal="left" vertical="center" wrapText="1"/>
    </xf>
    <xf numFmtId="0" fontId="17" fillId="0" borderId="0" xfId="0" applyFont="1" applyAlignment="1">
      <alignment horizontal="center" vertical="center"/>
    </xf>
    <xf numFmtId="0" fontId="17" fillId="3" borderId="12" xfId="0" applyFont="1" applyFill="1" applyBorder="1" applyAlignment="1">
      <alignment horizontal="center" vertical="center"/>
    </xf>
    <xf numFmtId="176" fontId="19" fillId="0" borderId="9" xfId="0" applyNumberFormat="1" applyFont="1" applyBorder="1" applyAlignment="1">
      <alignment horizontal="center" vertical="center"/>
    </xf>
    <xf numFmtId="0" fontId="14" fillId="3" borderId="3" xfId="0" applyFont="1" applyFill="1" applyBorder="1" applyAlignment="1">
      <alignment horizontal="center" vertical="center"/>
    </xf>
    <xf numFmtId="177" fontId="0" fillId="2" borderId="0" xfId="0" applyNumberFormat="1" applyFill="1" applyAlignment="1">
      <alignment horizontal="center" vertical="center"/>
    </xf>
    <xf numFmtId="177" fontId="0" fillId="2" borderId="2" xfId="0" applyNumberFormat="1" applyFill="1" applyBorder="1" applyAlignment="1">
      <alignment horizontal="center" vertical="center"/>
    </xf>
    <xf numFmtId="0" fontId="25" fillId="2" borderId="17" xfId="0" applyFont="1" applyFill="1" applyBorder="1" applyAlignment="1">
      <alignment horizontal="center" vertical="center" wrapText="1"/>
    </xf>
    <xf numFmtId="0" fontId="25" fillId="0" borderId="18" xfId="0" applyFont="1" applyBorder="1" applyAlignment="1">
      <alignment horizontal="center" vertical="center" wrapText="1"/>
    </xf>
    <xf numFmtId="0" fontId="11" fillId="0" borderId="0" xfId="2">
      <alignment vertical="center"/>
    </xf>
    <xf numFmtId="0" fontId="11" fillId="0" borderId="0" xfId="2" applyAlignment="1">
      <alignment horizontal="right" vertical="center"/>
    </xf>
    <xf numFmtId="0" fontId="11" fillId="4" borderId="19" xfId="2" applyFill="1" applyBorder="1" applyAlignment="1">
      <alignment horizontal="center" vertical="center"/>
    </xf>
    <xf numFmtId="0" fontId="11" fillId="4" borderId="20" xfId="2" applyFill="1" applyBorder="1" applyAlignment="1">
      <alignment horizontal="center" vertical="center"/>
    </xf>
    <xf numFmtId="0" fontId="11" fillId="4" borderId="21" xfId="2" applyFill="1" applyBorder="1" applyAlignment="1">
      <alignment horizontal="center" vertical="center"/>
    </xf>
    <xf numFmtId="0" fontId="11" fillId="0" borderId="22" xfId="2" applyBorder="1" applyAlignment="1">
      <alignment horizontal="center" vertical="center"/>
    </xf>
    <xf numFmtId="0" fontId="11" fillId="0" borderId="23" xfId="2" applyBorder="1">
      <alignment vertical="center"/>
    </xf>
    <xf numFmtId="0" fontId="11" fillId="0" borderId="24" xfId="2" applyBorder="1" applyAlignment="1">
      <alignment horizontal="right" vertical="center"/>
    </xf>
    <xf numFmtId="0" fontId="11" fillId="0" borderId="25" xfId="2" applyBorder="1" applyAlignment="1">
      <alignment horizontal="center" vertical="center"/>
    </xf>
    <xf numFmtId="0" fontId="11" fillId="0" borderId="26" xfId="2" applyBorder="1">
      <alignment vertical="center"/>
    </xf>
    <xf numFmtId="0" fontId="11" fillId="0" borderId="27" xfId="2" applyBorder="1" applyAlignment="1">
      <alignment horizontal="right" vertical="center"/>
    </xf>
    <xf numFmtId="0" fontId="11" fillId="0" borderId="0" xfId="2" applyAlignment="1">
      <alignment horizontal="center" vertical="center"/>
    </xf>
    <xf numFmtId="0" fontId="11" fillId="0" borderId="22" xfId="2" applyBorder="1">
      <alignment vertical="center"/>
    </xf>
    <xf numFmtId="0" fontId="11" fillId="0" borderId="25" xfId="2" applyBorder="1">
      <alignment vertical="center"/>
    </xf>
    <xf numFmtId="0" fontId="10" fillId="0" borderId="24" xfId="2" applyFont="1" applyBorder="1" applyAlignment="1">
      <alignment horizontal="right" vertical="center"/>
    </xf>
    <xf numFmtId="0" fontId="9" fillId="0" borderId="24" xfId="2" applyFont="1" applyBorder="1" applyAlignment="1">
      <alignment horizontal="right" vertical="center"/>
    </xf>
    <xf numFmtId="0" fontId="8" fillId="0" borderId="23" xfId="2" applyFont="1" applyBorder="1">
      <alignment vertical="center"/>
    </xf>
    <xf numFmtId="0" fontId="8" fillId="0" borderId="24" xfId="2" applyFont="1" applyBorder="1" applyAlignment="1">
      <alignment horizontal="right" vertical="center"/>
    </xf>
    <xf numFmtId="0" fontId="7" fillId="0" borderId="24" xfId="2" applyFont="1" applyBorder="1" applyAlignment="1">
      <alignment horizontal="right" vertical="center"/>
    </xf>
    <xf numFmtId="0" fontId="6" fillId="0" borderId="24" xfId="2" applyFont="1" applyBorder="1" applyAlignment="1">
      <alignment horizontal="right" vertical="center"/>
    </xf>
    <xf numFmtId="0" fontId="6" fillId="0" borderId="23" xfId="2" applyFont="1" applyBorder="1">
      <alignment vertical="center"/>
    </xf>
    <xf numFmtId="0" fontId="5" fillId="0" borderId="24" xfId="2" applyFont="1" applyBorder="1" applyAlignment="1">
      <alignment horizontal="right" vertical="center"/>
    </xf>
    <xf numFmtId="0" fontId="11" fillId="0" borderId="32" xfId="2" applyBorder="1" applyAlignment="1">
      <alignment horizontal="center" vertical="center"/>
    </xf>
    <xf numFmtId="0" fontId="4" fillId="0" borderId="33" xfId="2" applyFont="1" applyBorder="1">
      <alignment vertical="center"/>
    </xf>
    <xf numFmtId="0" fontId="4" fillId="0" borderId="34" xfId="2" applyFont="1" applyBorder="1" applyAlignment="1">
      <alignment horizontal="right" vertical="center"/>
    </xf>
    <xf numFmtId="0" fontId="3" fillId="0" borderId="23" xfId="2" applyFont="1" applyBorder="1">
      <alignment vertical="center"/>
    </xf>
    <xf numFmtId="0" fontId="3" fillId="0" borderId="24" xfId="2" applyFont="1" applyBorder="1" applyAlignment="1">
      <alignment horizontal="right" vertical="center"/>
    </xf>
    <xf numFmtId="0" fontId="19" fillId="0" borderId="0" xfId="0" applyFont="1" applyAlignment="1">
      <alignment horizontal="right" vertical="center"/>
    </xf>
    <xf numFmtId="0" fontId="2" fillId="0" borderId="23" xfId="2" applyFont="1" applyBorder="1">
      <alignment vertical="center"/>
    </xf>
    <xf numFmtId="0" fontId="2" fillId="0" borderId="24" xfId="2" applyFont="1" applyBorder="1" applyAlignment="1">
      <alignment horizontal="right" vertical="center"/>
    </xf>
    <xf numFmtId="55" fontId="0" fillId="2" borderId="7" xfId="0" applyNumberFormat="1" applyFill="1" applyBorder="1" applyAlignment="1">
      <alignment horizontal="center" vertical="center"/>
    </xf>
    <xf numFmtId="55" fontId="0" fillId="2" borderId="0" xfId="0" applyNumberFormat="1" applyFill="1" applyAlignment="1">
      <alignment horizontal="center" vertical="center"/>
    </xf>
    <xf numFmtId="55" fontId="0" fillId="2" borderId="2" xfId="0" applyNumberFormat="1" applyFill="1" applyBorder="1" applyAlignment="1">
      <alignment horizontal="center" vertical="center"/>
    </xf>
    <xf numFmtId="55" fontId="25" fillId="2" borderId="17" xfId="0" applyNumberFormat="1" applyFont="1" applyFill="1" applyBorder="1" applyAlignment="1">
      <alignment horizontal="center" vertical="center" wrapText="1"/>
    </xf>
    <xf numFmtId="0" fontId="1" fillId="0" borderId="23" xfId="2" applyFont="1" applyBorder="1">
      <alignment vertical="center"/>
    </xf>
    <xf numFmtId="0" fontId="1" fillId="0" borderId="24" xfId="2" applyFont="1" applyBorder="1" applyAlignment="1">
      <alignment horizontal="right" vertical="center"/>
    </xf>
    <xf numFmtId="0" fontId="25" fillId="0" borderId="1" xfId="0" applyFont="1" applyBorder="1" applyAlignment="1">
      <alignment horizontal="center" vertical="center" wrapText="1"/>
    </xf>
    <xf numFmtId="0" fontId="1" fillId="0" borderId="0" xfId="2" applyFont="1">
      <alignment vertical="center"/>
    </xf>
    <xf numFmtId="0" fontId="25" fillId="0" borderId="17"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5" fillId="0" borderId="0" xfId="0" applyFont="1" applyAlignment="1">
      <alignment vertical="center" wrapText="1"/>
    </xf>
    <xf numFmtId="0" fontId="25" fillId="0" borderId="0" xfId="0" quotePrefix="1" applyFont="1" applyAlignment="1">
      <alignment vertical="center" wrapText="1"/>
    </xf>
    <xf numFmtId="0" fontId="25" fillId="0" borderId="1" xfId="0" applyFont="1" applyBorder="1" applyAlignment="1">
      <alignment vertical="center" wrapText="1"/>
    </xf>
    <xf numFmtId="0" fontId="17" fillId="3" borderId="12" xfId="0" applyFont="1" applyFill="1" applyBorder="1" applyAlignment="1">
      <alignment horizontal="center" vertical="center"/>
    </xf>
    <xf numFmtId="0" fontId="17" fillId="3" borderId="35" xfId="0" applyFont="1" applyFill="1" applyBorder="1" applyAlignment="1">
      <alignment horizontal="center" vertical="center"/>
    </xf>
    <xf numFmtId="0" fontId="17" fillId="3" borderId="36" xfId="0" applyFont="1" applyFill="1" applyBorder="1" applyAlignment="1">
      <alignment horizontal="center" vertical="center"/>
    </xf>
    <xf numFmtId="0" fontId="19" fillId="0" borderId="12" xfId="0" applyFont="1" applyBorder="1" applyAlignment="1">
      <alignment horizontal="left" vertical="center" wrapText="1"/>
    </xf>
    <xf numFmtId="0" fontId="19" fillId="0" borderId="35" xfId="0" applyFont="1" applyBorder="1" applyAlignment="1">
      <alignment horizontal="left" vertical="center" wrapText="1"/>
    </xf>
    <xf numFmtId="0" fontId="19" fillId="0" borderId="36" xfId="0" applyFont="1" applyBorder="1" applyAlignment="1">
      <alignment horizontal="left" vertical="center" wrapText="1"/>
    </xf>
    <xf numFmtId="0" fontId="25" fillId="0" borderId="18" xfId="0" applyFont="1" applyBorder="1" applyAlignment="1">
      <alignment vertical="center" wrapText="1"/>
    </xf>
    <xf numFmtId="0" fontId="25" fillId="0" borderId="18" xfId="0" applyFont="1" applyBorder="1" applyAlignment="1">
      <alignment horizontal="center" vertical="center" wrapText="1"/>
    </xf>
    <xf numFmtId="0" fontId="16" fillId="3" borderId="4" xfId="0" applyFont="1" applyFill="1" applyBorder="1" applyAlignment="1">
      <alignment horizontal="center" vertical="top"/>
    </xf>
    <xf numFmtId="0" fontId="16" fillId="3" borderId="3" xfId="0" applyFont="1" applyFill="1" applyBorder="1" applyAlignment="1">
      <alignment horizontal="center" vertical="top"/>
    </xf>
    <xf numFmtId="0" fontId="22" fillId="3" borderId="4" xfId="0" applyFont="1" applyFill="1" applyBorder="1" applyAlignment="1">
      <alignment horizontal="center" vertical="top" textRotation="255"/>
    </xf>
    <xf numFmtId="0" fontId="22" fillId="3" borderId="3" xfId="0" applyFont="1" applyFill="1" applyBorder="1" applyAlignment="1">
      <alignment horizontal="center" vertical="top" textRotation="255"/>
    </xf>
    <xf numFmtId="0" fontId="0" fillId="0" borderId="0" xfId="0" applyAlignment="1">
      <alignment horizontal="center" vertical="center"/>
    </xf>
    <xf numFmtId="0" fontId="0" fillId="0" borderId="0" xfId="0" quotePrefix="1" applyAlignment="1">
      <alignment horizontal="center" vertical="center" wrapText="1"/>
    </xf>
    <xf numFmtId="0" fontId="0" fillId="0" borderId="0" xfId="0" applyAlignment="1">
      <alignment horizontal="center" vertical="center" wrapText="1"/>
    </xf>
    <xf numFmtId="0" fontId="17" fillId="3" borderId="13" xfId="0" applyFont="1" applyFill="1" applyBorder="1" applyAlignment="1">
      <alignment horizontal="center" vertical="center"/>
    </xf>
    <xf numFmtId="0" fontId="17" fillId="3" borderId="15" xfId="0" applyFont="1" applyFill="1" applyBorder="1" applyAlignment="1">
      <alignment horizontal="center" vertical="center"/>
    </xf>
    <xf numFmtId="0" fontId="20" fillId="0" borderId="13" xfId="1" applyBorder="1" applyAlignment="1">
      <alignment horizontal="left" vertical="center"/>
    </xf>
    <xf numFmtId="0" fontId="20" fillId="0" borderId="14" xfId="1" applyBorder="1" applyAlignment="1">
      <alignment horizontal="left" vertical="center"/>
    </xf>
    <xf numFmtId="0" fontId="20" fillId="0" borderId="15" xfId="1" applyBorder="1" applyAlignment="1">
      <alignment horizontal="left" vertical="center"/>
    </xf>
    <xf numFmtId="0" fontId="16" fillId="3" borderId="5" xfId="0" applyFont="1" applyFill="1" applyBorder="1" applyAlignment="1">
      <alignment horizontal="center" vertical="top"/>
    </xf>
    <xf numFmtId="0" fontId="16" fillId="3" borderId="6" xfId="0" applyFont="1" applyFill="1" applyBorder="1" applyAlignment="1">
      <alignment horizontal="center" vertical="top" textRotation="255"/>
    </xf>
    <xf numFmtId="0" fontId="16" fillId="3" borderId="7" xfId="0" applyFont="1" applyFill="1" applyBorder="1" applyAlignment="1">
      <alignment horizontal="center" vertical="top" textRotation="255"/>
    </xf>
    <xf numFmtId="0" fontId="16" fillId="3" borderId="8" xfId="0" applyFont="1" applyFill="1" applyBorder="1" applyAlignment="1">
      <alignment horizontal="center" vertical="top" textRotation="255"/>
    </xf>
    <xf numFmtId="0" fontId="17" fillId="3" borderId="9" xfId="0" applyFont="1" applyFill="1" applyBorder="1" applyAlignment="1">
      <alignment horizontal="center" vertical="center"/>
    </xf>
    <xf numFmtId="0" fontId="19" fillId="0" borderId="9" xfId="0" applyFont="1" applyBorder="1" applyAlignment="1">
      <alignment horizontal="left" vertical="center" wrapText="1"/>
    </xf>
    <xf numFmtId="0" fontId="16" fillId="3" borderId="4" xfId="0" applyFont="1" applyFill="1" applyBorder="1" applyAlignment="1">
      <alignment horizontal="center" vertical="top" textRotation="255"/>
    </xf>
    <xf numFmtId="0" fontId="16" fillId="3" borderId="3" xfId="0" applyFont="1" applyFill="1" applyBorder="1" applyAlignment="1">
      <alignment horizontal="center" vertical="top" textRotation="255"/>
    </xf>
    <xf numFmtId="0" fontId="16" fillId="3" borderId="5" xfId="0" applyFont="1" applyFill="1" applyBorder="1" applyAlignment="1">
      <alignment horizontal="center" vertical="top" textRotation="255"/>
    </xf>
    <xf numFmtId="0" fontId="0" fillId="0" borderId="2" xfId="0" applyBorder="1" applyAlignment="1">
      <alignment horizontal="center" vertical="center" wrapText="1"/>
    </xf>
    <xf numFmtId="0" fontId="0" fillId="0" borderId="1" xfId="0" applyBorder="1" applyAlignment="1">
      <alignment horizontal="center" vertical="center"/>
    </xf>
    <xf numFmtId="0" fontId="0" fillId="0" borderId="2" xfId="0" quotePrefix="1" applyBorder="1" applyAlignment="1">
      <alignment horizontal="center" vertical="center" wrapText="1"/>
    </xf>
    <xf numFmtId="0" fontId="0" fillId="0" borderId="0" xfId="0">
      <alignment vertical="center"/>
    </xf>
    <xf numFmtId="0" fontId="0" fillId="0" borderId="0" xfId="0" quotePrefix="1" applyAlignment="1">
      <alignment vertical="top" wrapText="1"/>
    </xf>
    <xf numFmtId="0" fontId="0" fillId="0" borderId="1" xfId="0" quotePrefix="1" applyBorder="1" applyAlignment="1">
      <alignment vertical="top" wrapText="1"/>
    </xf>
    <xf numFmtId="0" fontId="0" fillId="0" borderId="2" xfId="0" applyBorder="1" applyAlignment="1">
      <alignment horizontal="center" vertical="center"/>
    </xf>
    <xf numFmtId="0" fontId="19" fillId="0" borderId="9" xfId="0" applyFont="1" applyBorder="1">
      <alignment vertical="center"/>
    </xf>
    <xf numFmtId="0" fontId="0" fillId="0" borderId="7" xfId="0" applyBorder="1">
      <alignment vertical="center"/>
    </xf>
    <xf numFmtId="0" fontId="0" fillId="0" borderId="7" xfId="0" quotePrefix="1" applyBorder="1" applyAlignment="1">
      <alignment vertical="top" wrapText="1"/>
    </xf>
    <xf numFmtId="0" fontId="0" fillId="0" borderId="16" xfId="0" quotePrefix="1" applyBorder="1" applyAlignment="1">
      <alignment vertical="top" wrapText="1"/>
    </xf>
    <xf numFmtId="0" fontId="17" fillId="3" borderId="3" xfId="0" applyFont="1" applyFill="1" applyBorder="1" applyAlignment="1">
      <alignment horizontal="center" vertical="top" textRotation="255"/>
    </xf>
    <xf numFmtId="0" fontId="17" fillId="3" borderId="5" xfId="0" applyFont="1" applyFill="1" applyBorder="1" applyAlignment="1">
      <alignment horizontal="center" vertical="top" textRotation="255"/>
    </xf>
    <xf numFmtId="0" fontId="19" fillId="0" borderId="9" xfId="0" applyFont="1" applyBorder="1" applyAlignment="1">
      <alignment horizontal="center" vertical="center"/>
    </xf>
    <xf numFmtId="0" fontId="19" fillId="0" borderId="12" xfId="0" applyFont="1" applyBorder="1">
      <alignment vertical="center"/>
    </xf>
    <xf numFmtId="0" fontId="0" fillId="0" borderId="1" xfId="0" applyBorder="1" applyAlignment="1">
      <alignment vertical="top"/>
    </xf>
    <xf numFmtId="0" fontId="14" fillId="3" borderId="4" xfId="0" applyFont="1" applyFill="1" applyBorder="1" applyAlignment="1">
      <alignment horizontal="center" vertical="center" textRotation="255" wrapText="1"/>
    </xf>
    <xf numFmtId="0" fontId="13" fillId="3" borderId="3" xfId="0" applyFont="1" applyFill="1" applyBorder="1" applyAlignment="1">
      <alignment horizontal="center" vertical="center" textRotation="255"/>
    </xf>
    <xf numFmtId="0" fontId="13" fillId="3" borderId="5" xfId="0" applyFont="1" applyFill="1" applyBorder="1" applyAlignment="1">
      <alignment horizontal="center" vertical="center" textRotation="255"/>
    </xf>
    <xf numFmtId="0" fontId="13" fillId="3" borderId="4"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lignment vertical="center"/>
    </xf>
    <xf numFmtId="0" fontId="14" fillId="3" borderId="3" xfId="0" applyFont="1" applyFill="1" applyBorder="1">
      <alignment vertical="center"/>
    </xf>
    <xf numFmtId="0" fontId="14" fillId="3" borderId="3" xfId="0" applyFont="1" applyFill="1" applyBorder="1" applyAlignment="1">
      <alignment vertical="top"/>
    </xf>
    <xf numFmtId="0" fontId="0" fillId="0" borderId="1" xfId="0" applyBorder="1" applyAlignment="1">
      <alignment horizontal="center" vertical="center" wrapText="1"/>
    </xf>
    <xf numFmtId="178" fontId="19" fillId="0" borderId="0" xfId="0" applyNumberFormat="1" applyFont="1" applyAlignment="1">
      <alignment horizontal="right"/>
    </xf>
    <xf numFmtId="0" fontId="0" fillId="0" borderId="1" xfId="0" quotePrefix="1" applyBorder="1" applyAlignment="1">
      <alignment vertical="top"/>
    </xf>
    <xf numFmtId="0" fontId="0" fillId="0" borderId="0" xfId="0" applyAlignment="1">
      <alignment vertical="top"/>
    </xf>
    <xf numFmtId="0" fontId="0" fillId="0" borderId="2" xfId="0" quotePrefix="1" applyBorder="1" applyAlignment="1">
      <alignment horizontal="center" vertical="center"/>
    </xf>
    <xf numFmtId="0" fontId="23" fillId="3" borderId="28" xfId="0" applyFont="1" applyFill="1" applyBorder="1" applyAlignment="1">
      <alignment horizontal="center" vertical="top" wrapText="1"/>
    </xf>
    <xf numFmtId="0" fontId="23" fillId="3" borderId="30" xfId="0" applyFont="1" applyFill="1" applyBorder="1" applyAlignment="1">
      <alignment horizontal="center" vertical="top" wrapText="1"/>
    </xf>
    <xf numFmtId="0" fontId="23" fillId="3" borderId="37" xfId="0" applyFont="1" applyFill="1" applyBorder="1" applyAlignment="1">
      <alignment horizontal="center" vertical="top" wrapText="1"/>
    </xf>
    <xf numFmtId="0" fontId="24" fillId="3" borderId="29" xfId="0" applyFont="1" applyFill="1" applyBorder="1" applyAlignment="1">
      <alignment horizontal="center" vertical="center" wrapText="1"/>
    </xf>
    <xf numFmtId="0" fontId="24" fillId="3" borderId="31" xfId="0" applyFont="1" applyFill="1" applyBorder="1" applyAlignment="1">
      <alignment horizontal="center" vertical="center" wrapText="1"/>
    </xf>
    <xf numFmtId="0" fontId="24" fillId="3" borderId="38" xfId="0" applyFont="1" applyFill="1" applyBorder="1" applyAlignment="1">
      <alignment horizontal="center" vertical="center" wrapText="1"/>
    </xf>
  </cellXfs>
  <cellStyles count="3">
    <cellStyle name="ハイパーリンク" xfId="1" builtinId="8"/>
    <cellStyle name="標準" xfId="0" builtinId="0"/>
    <cellStyle name="標準 2" xfId="2" xr:uid="{B4E0B58D-C5C0-4455-96DD-3F96A3929C4A}"/>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vincible.fleet.martin989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1"/>
  <sheetViews>
    <sheetView tabSelected="1" topLeftCell="A216" zoomScaleNormal="100" workbookViewId="0">
      <selection activeCell="I227" sqref="I227:I231"/>
    </sheetView>
  </sheetViews>
  <sheetFormatPr defaultRowHeight="13.5"/>
  <cols>
    <col min="1" max="2" width="5.625" style="1" customWidth="1"/>
    <col min="3" max="3" width="13.875" bestFit="1" customWidth="1"/>
    <col min="4" max="4" width="3.5" style="1" bestFit="1" customWidth="1"/>
    <col min="5" max="5" width="13.875" bestFit="1" customWidth="1"/>
    <col min="6" max="6" width="12.625" customWidth="1"/>
    <col min="7" max="7" width="9.5" bestFit="1" customWidth="1"/>
    <col min="8" max="8" width="12.75" bestFit="1" customWidth="1"/>
    <col min="9" max="9" width="28.25" bestFit="1" customWidth="1"/>
    <col min="10" max="10" width="16.125" bestFit="1" customWidth="1"/>
    <col min="11" max="11" width="11.625" bestFit="1" customWidth="1"/>
  </cols>
  <sheetData>
    <row r="1" spans="1:11" ht="18.75">
      <c r="A1" s="7" t="s">
        <v>0</v>
      </c>
      <c r="I1" s="9"/>
      <c r="J1" s="125">
        <f ca="1">TODAY()</f>
        <v>45406</v>
      </c>
      <c r="K1" s="125"/>
    </row>
    <row r="2" spans="1:11" s="8" customFormat="1" ht="21">
      <c r="A2" s="92" t="s" ph="1">
        <v>203</v>
      </c>
      <c r="B2" s="92" ph="1"/>
      <c r="C2" s="110" t="s" ph="1">
        <v>194</v>
      </c>
      <c r="D2" s="110"/>
      <c r="E2" s="110"/>
      <c r="F2" s="10" t="s">
        <v>195</v>
      </c>
      <c r="G2" s="11" t="s">
        <v>196</v>
      </c>
      <c r="H2" s="10" t="s">
        <v>197</v>
      </c>
      <c r="I2" s="18">
        <v>27486</v>
      </c>
      <c r="J2" s="10" t="s">
        <v>198</v>
      </c>
      <c r="K2" s="11">
        <f ca="1">DATEDIF($I$2,$J$1,"y")</f>
        <v>49</v>
      </c>
    </row>
    <row r="3" spans="1:11" s="8" customFormat="1" ht="21">
      <c r="A3" s="92" t="s" ph="1">
        <v>204</v>
      </c>
      <c r="B3" s="92" ph="1"/>
      <c r="C3" s="104" t="s" ph="1">
        <v>360</v>
      </c>
      <c r="D3" s="104"/>
      <c r="E3" s="104"/>
      <c r="F3" s="104"/>
      <c r="G3" s="104"/>
      <c r="H3" s="104"/>
      <c r="I3" s="104"/>
      <c r="J3" s="104"/>
      <c r="K3" s="104"/>
    </row>
    <row r="4" spans="1:11" s="8" customFormat="1" ht="21">
      <c r="A4" s="92" t="s" ph="1">
        <v>205</v>
      </c>
      <c r="B4" s="92" ph="1"/>
      <c r="C4" s="104" t="s" ph="1">
        <v>379</v>
      </c>
      <c r="D4" s="104" ph="1"/>
      <c r="E4" s="104" ph="1"/>
      <c r="F4" s="104" ph="1"/>
      <c r="G4" s="104" ph="1"/>
      <c r="H4" s="104" ph="1"/>
      <c r="I4" s="104" ph="1"/>
      <c r="J4" s="10" t="s">
        <v>201</v>
      </c>
      <c r="K4" s="11" t="s">
        <v>202</v>
      </c>
    </row>
    <row r="5" spans="1:11" s="8" customFormat="1">
      <c r="A5" s="92" t="s">
        <v>206</v>
      </c>
      <c r="B5" s="92"/>
      <c r="C5" s="104"/>
      <c r="D5" s="111"/>
      <c r="E5" s="111"/>
      <c r="F5" s="17" t="s">
        <v>199</v>
      </c>
      <c r="G5" s="111" t="s">
        <v>364</v>
      </c>
      <c r="H5" s="111"/>
      <c r="I5" s="12"/>
      <c r="J5" s="13"/>
      <c r="K5" s="14"/>
    </row>
    <row r="6" spans="1:11" s="8" customFormat="1">
      <c r="A6" s="83" t="s">
        <v>212</v>
      </c>
      <c r="B6" s="84"/>
      <c r="C6" s="85" t="s">
        <v>219</v>
      </c>
      <c r="D6" s="86"/>
      <c r="E6" s="86"/>
      <c r="F6" s="86"/>
      <c r="G6" s="86"/>
      <c r="H6" s="86"/>
      <c r="I6" s="86"/>
      <c r="J6" s="86"/>
      <c r="K6" s="87"/>
    </row>
    <row r="7" spans="1:11" s="8" customFormat="1">
      <c r="A7" s="92" t="s">
        <v>200</v>
      </c>
      <c r="B7" s="92"/>
      <c r="C7" s="93" t="s">
        <v>356</v>
      </c>
      <c r="D7" s="93"/>
      <c r="E7" s="93"/>
      <c r="F7" s="93"/>
      <c r="G7" s="93"/>
      <c r="H7" s="93"/>
      <c r="I7" s="93"/>
      <c r="J7" s="93"/>
      <c r="K7" s="93"/>
    </row>
    <row r="8" spans="1:11" s="8" customFormat="1" ht="27.75" customHeight="1">
      <c r="A8" s="92"/>
      <c r="B8" s="92"/>
      <c r="C8" s="93"/>
      <c r="D8" s="93"/>
      <c r="E8" s="93"/>
      <c r="F8" s="93"/>
      <c r="G8" s="93"/>
      <c r="H8" s="93"/>
      <c r="I8" s="93"/>
      <c r="J8" s="93"/>
      <c r="K8" s="93"/>
    </row>
    <row r="9" spans="1:11" s="8" customFormat="1" ht="13.7" customHeight="1">
      <c r="A9" s="68" t="s">
        <v>416</v>
      </c>
      <c r="B9" s="68"/>
      <c r="C9" s="71" t="s">
        <v>417</v>
      </c>
      <c r="D9" s="71"/>
      <c r="E9" s="71"/>
      <c r="F9" s="71"/>
      <c r="G9" s="71"/>
      <c r="H9" s="71"/>
      <c r="I9" s="71"/>
      <c r="J9" s="71"/>
      <c r="K9" s="71"/>
    </row>
    <row r="10" spans="1:11" s="8" customFormat="1" ht="13.7" customHeight="1">
      <c r="A10" s="69"/>
      <c r="B10" s="69"/>
      <c r="C10" s="72"/>
      <c r="D10" s="72"/>
      <c r="E10" s="72"/>
      <c r="F10" s="72"/>
      <c r="G10" s="72"/>
      <c r="H10" s="72"/>
      <c r="I10" s="72"/>
      <c r="J10" s="72"/>
      <c r="K10" s="72"/>
    </row>
    <row r="11" spans="1:11" s="8" customFormat="1">
      <c r="A11" s="69"/>
      <c r="B11" s="69"/>
      <c r="C11" s="72"/>
      <c r="D11" s="72"/>
      <c r="E11" s="72"/>
      <c r="F11" s="72"/>
      <c r="G11" s="72"/>
      <c r="H11" s="72"/>
      <c r="I11" s="72"/>
      <c r="J11" s="72"/>
      <c r="K11" s="72"/>
    </row>
    <row r="12" spans="1:11" s="8" customFormat="1">
      <c r="A12" s="69"/>
      <c r="B12" s="69"/>
      <c r="C12" s="72"/>
      <c r="D12" s="72"/>
      <c r="E12" s="72"/>
      <c r="F12" s="72"/>
      <c r="G12" s="72"/>
      <c r="H12" s="72"/>
      <c r="I12" s="72"/>
      <c r="J12" s="72"/>
      <c r="K12" s="72"/>
    </row>
    <row r="13" spans="1:11" s="8" customFormat="1">
      <c r="A13" s="69"/>
      <c r="B13" s="69"/>
      <c r="C13" s="72"/>
      <c r="D13" s="72"/>
      <c r="E13" s="72"/>
      <c r="F13" s="72"/>
      <c r="G13" s="72"/>
      <c r="H13" s="72"/>
      <c r="I13" s="72"/>
      <c r="J13" s="72"/>
      <c r="K13" s="72"/>
    </row>
    <row r="14" spans="1:11" s="8" customFormat="1">
      <c r="A14" s="69"/>
      <c r="B14" s="69"/>
      <c r="C14" s="72"/>
      <c r="D14" s="72"/>
      <c r="E14" s="72"/>
      <c r="F14" s="72"/>
      <c r="G14" s="72"/>
      <c r="H14" s="72"/>
      <c r="I14" s="72"/>
      <c r="J14" s="72"/>
      <c r="K14" s="72"/>
    </row>
    <row r="15" spans="1:11" s="8" customFormat="1">
      <c r="A15" s="69"/>
      <c r="B15" s="69"/>
      <c r="C15" s="72"/>
      <c r="D15" s="72"/>
      <c r="E15" s="72"/>
      <c r="F15" s="72"/>
      <c r="G15" s="72"/>
      <c r="H15" s="72"/>
      <c r="I15" s="72"/>
      <c r="J15" s="72"/>
      <c r="K15" s="72"/>
    </row>
    <row r="16" spans="1:11" s="8" customFormat="1">
      <c r="A16" s="69"/>
      <c r="B16" s="69"/>
      <c r="C16" s="72"/>
      <c r="D16" s="72"/>
      <c r="E16" s="72"/>
      <c r="F16" s="72"/>
      <c r="G16" s="72"/>
      <c r="H16" s="72"/>
      <c r="I16" s="72"/>
      <c r="J16" s="72"/>
      <c r="K16" s="72"/>
    </row>
    <row r="17" spans="1:11" s="8" customFormat="1">
      <c r="A17" s="69"/>
      <c r="B17" s="69"/>
      <c r="C17" s="72"/>
      <c r="D17" s="72"/>
      <c r="E17" s="72"/>
      <c r="F17" s="72"/>
      <c r="G17" s="72"/>
      <c r="H17" s="72"/>
      <c r="I17" s="72"/>
      <c r="J17" s="72"/>
      <c r="K17" s="72"/>
    </row>
    <row r="18" spans="1:11" s="8" customFormat="1">
      <c r="A18" s="70"/>
      <c r="B18" s="70"/>
      <c r="C18" s="73"/>
      <c r="D18" s="73"/>
      <c r="E18" s="73"/>
      <c r="F18" s="73"/>
      <c r="G18" s="73"/>
      <c r="H18" s="73"/>
      <c r="I18" s="73"/>
      <c r="J18" s="73"/>
      <c r="K18" s="73"/>
    </row>
    <row r="19" spans="1:11" s="8" customFormat="1">
      <c r="A19" s="16"/>
      <c r="B19" s="16"/>
      <c r="C19" s="15"/>
      <c r="D19" s="15"/>
      <c r="E19" s="15"/>
      <c r="F19" s="15"/>
      <c r="G19" s="15"/>
      <c r="H19" s="15"/>
      <c r="I19" s="15"/>
      <c r="J19" s="15"/>
      <c r="K19" s="51" t="s">
        <v>390</v>
      </c>
    </row>
    <row r="20" spans="1:11">
      <c r="A20" s="116" t="s">
        <v>1</v>
      </c>
      <c r="B20" s="113" t="s">
        <v>209</v>
      </c>
      <c r="C20" s="121" t="s">
        <v>2</v>
      </c>
      <c r="D20" s="121"/>
      <c r="E20" s="121"/>
      <c r="F20" s="121"/>
      <c r="G20" s="119" t="s">
        <v>6</v>
      </c>
      <c r="H20" s="116" t="s">
        <v>7</v>
      </c>
      <c r="I20" s="6" t="s">
        <v>8</v>
      </c>
      <c r="J20" s="116" t="s">
        <v>12</v>
      </c>
      <c r="K20" s="116" t="s">
        <v>13</v>
      </c>
    </row>
    <row r="21" spans="1:11">
      <c r="A21" s="117"/>
      <c r="B21" s="114"/>
      <c r="C21" s="122" t="s">
        <v>3</v>
      </c>
      <c r="D21" s="122"/>
      <c r="E21" s="122"/>
      <c r="F21" s="122"/>
      <c r="G21" s="120"/>
      <c r="H21" s="117"/>
      <c r="I21" s="5" t="s">
        <v>9</v>
      </c>
      <c r="J21" s="117"/>
      <c r="K21" s="117"/>
    </row>
    <row r="22" spans="1:11">
      <c r="A22" s="117"/>
      <c r="B22" s="114"/>
      <c r="C22" s="123" t="s">
        <v>4</v>
      </c>
      <c r="D22" s="123"/>
      <c r="E22" s="123"/>
      <c r="F22" s="123"/>
      <c r="G22" s="120"/>
      <c r="H22" s="117"/>
      <c r="I22" s="5" t="s">
        <v>10</v>
      </c>
      <c r="J22" s="117"/>
      <c r="K22" s="117"/>
    </row>
    <row r="23" spans="1:11">
      <c r="A23" s="118"/>
      <c r="B23" s="115"/>
      <c r="C23" s="123"/>
      <c r="D23" s="123"/>
      <c r="E23" s="123"/>
      <c r="F23" s="123"/>
      <c r="G23" s="120"/>
      <c r="H23" s="117"/>
      <c r="I23" s="5" t="s">
        <v>11</v>
      </c>
      <c r="J23" s="117"/>
      <c r="K23" s="19" t="s">
        <v>14</v>
      </c>
    </row>
    <row r="24" spans="1:11">
      <c r="A24" s="76">
        <v>1</v>
      </c>
      <c r="B24" s="94" t="s">
        <v>193</v>
      </c>
      <c r="C24" s="54">
        <v>35217</v>
      </c>
      <c r="D24" s="20" t="s">
        <v>5</v>
      </c>
      <c r="E24" s="55">
        <v>35520</v>
      </c>
      <c r="F24" s="2" t="str">
        <f>IF(COUNTBLANK(C24:E24)&gt;0,"",INT((1+12*(YEAR(E24)-YEAR(C24))+(MONTH(E24)-MONTH(C24)))/12)&amp;"年"&amp;MOD((1+12*(YEAR(E24)-YEAR(C24))+(MONTH(E24)-MONTH(C24))),12)&amp;"ヶ月")</f>
        <v>0年10ヶ月</v>
      </c>
      <c r="G24" s="80" t="s">
        <v>144</v>
      </c>
      <c r="H24" s="81" t="s">
        <v>25</v>
      </c>
      <c r="I24" s="82" t="s">
        <v>189</v>
      </c>
      <c r="J24" s="82" t="s">
        <v>186</v>
      </c>
      <c r="K24" s="81" t="s">
        <v>190</v>
      </c>
    </row>
    <row r="25" spans="1:11">
      <c r="A25" s="77"/>
      <c r="B25" s="108"/>
      <c r="C25" s="105" t="s">
        <v>187</v>
      </c>
      <c r="D25" s="100"/>
      <c r="E25" s="100"/>
      <c r="F25" s="100"/>
      <c r="G25" s="80"/>
      <c r="H25" s="80"/>
      <c r="I25" s="80"/>
      <c r="J25" s="80"/>
      <c r="K25" s="81"/>
    </row>
    <row r="26" spans="1:11">
      <c r="A26" s="77"/>
      <c r="B26" s="108"/>
      <c r="C26" s="106" t="s">
        <v>188</v>
      </c>
      <c r="D26" s="101"/>
      <c r="E26" s="101"/>
      <c r="F26" s="101"/>
      <c r="G26" s="80"/>
      <c r="H26" s="80"/>
      <c r="I26" s="80"/>
      <c r="J26" s="80"/>
      <c r="K26" s="81"/>
    </row>
    <row r="27" spans="1:11">
      <c r="A27" s="77"/>
      <c r="B27" s="108"/>
      <c r="C27" s="106"/>
      <c r="D27" s="101"/>
      <c r="E27" s="101"/>
      <c r="F27" s="101"/>
      <c r="G27" s="80"/>
      <c r="H27" s="80"/>
      <c r="I27" s="80"/>
      <c r="J27" s="80"/>
      <c r="K27" s="81"/>
    </row>
    <row r="28" spans="1:11">
      <c r="A28" s="88"/>
      <c r="B28" s="109"/>
      <c r="C28" s="107"/>
      <c r="D28" s="102"/>
      <c r="E28" s="102"/>
      <c r="F28" s="102"/>
      <c r="G28" s="98"/>
      <c r="H28" s="98"/>
      <c r="I28" s="98"/>
      <c r="J28" s="98"/>
      <c r="K28" s="3" t="s">
        <v>38</v>
      </c>
    </row>
    <row r="29" spans="1:11">
      <c r="A29" s="76">
        <v>2</v>
      </c>
      <c r="B29" s="94" t="s">
        <v>191</v>
      </c>
      <c r="C29" s="56">
        <v>35602</v>
      </c>
      <c r="D29" s="21" t="s">
        <v>5</v>
      </c>
      <c r="E29" s="56">
        <v>35703</v>
      </c>
      <c r="F29" s="4" t="str">
        <f>IF(COUNTBLANK(C29:E29)&gt;0,"",INT((1+12*(YEAR(E29)-YEAR(C29))+(MONTH(E29)-MONTH(C29)))/12)&amp;"年"&amp;MOD((1+12*(YEAR(E29)-YEAR(C29))+(MONTH(E29)-MONTH(C29))),12)&amp;"ヶ月")</f>
        <v>0年4ヶ月</v>
      </c>
      <c r="G29" s="103" t="s">
        <v>184</v>
      </c>
      <c r="H29" s="99" t="s">
        <v>25</v>
      </c>
      <c r="I29" s="97" t="s">
        <v>185</v>
      </c>
      <c r="J29" s="97" t="s">
        <v>169</v>
      </c>
      <c r="K29" s="99" t="s">
        <v>170</v>
      </c>
    </row>
    <row r="30" spans="1:11">
      <c r="A30" s="77"/>
      <c r="B30" s="95"/>
      <c r="C30" s="100" t="s">
        <v>182</v>
      </c>
      <c r="D30" s="100"/>
      <c r="E30" s="100"/>
      <c r="F30" s="100"/>
      <c r="G30" s="80"/>
      <c r="H30" s="80"/>
      <c r="I30" s="80"/>
      <c r="J30" s="80"/>
      <c r="K30" s="81"/>
    </row>
    <row r="31" spans="1:11">
      <c r="A31" s="77"/>
      <c r="B31" s="95"/>
      <c r="C31" s="101" t="s">
        <v>183</v>
      </c>
      <c r="D31" s="101"/>
      <c r="E31" s="101"/>
      <c r="F31" s="101"/>
      <c r="G31" s="80"/>
      <c r="H31" s="80"/>
      <c r="I31" s="80"/>
      <c r="J31" s="80"/>
      <c r="K31" s="81"/>
    </row>
    <row r="32" spans="1:11">
      <c r="A32" s="77"/>
      <c r="B32" s="95"/>
      <c r="C32" s="101"/>
      <c r="D32" s="101"/>
      <c r="E32" s="101"/>
      <c r="F32" s="101"/>
      <c r="G32" s="80"/>
      <c r="H32" s="80"/>
      <c r="I32" s="80"/>
      <c r="J32" s="80"/>
      <c r="K32" s="81"/>
    </row>
    <row r="33" spans="1:11">
      <c r="A33" s="77"/>
      <c r="B33" s="95"/>
      <c r="C33" s="102"/>
      <c r="D33" s="102"/>
      <c r="E33" s="102"/>
      <c r="F33" s="102"/>
      <c r="G33" s="98"/>
      <c r="H33" s="98"/>
      <c r="I33" s="98"/>
      <c r="J33" s="98"/>
      <c r="K33" s="3" t="s">
        <v>159</v>
      </c>
    </row>
    <row r="34" spans="1:11">
      <c r="A34" s="77"/>
      <c r="B34" s="95"/>
      <c r="C34" s="56">
        <v>35704</v>
      </c>
      <c r="D34" s="21" t="s">
        <v>5</v>
      </c>
      <c r="E34" s="56">
        <v>36615</v>
      </c>
      <c r="F34" s="4" t="str">
        <f>IF(COUNTBLANK(C34:E34)&gt;0,"",INT((1+12*(YEAR(E34)-YEAR(C34))+(MONTH(E34)-MONTH(C34)))/12)&amp;"年"&amp;MOD((1+12*(YEAR(E34)-YEAR(C34))+(MONTH(E34)-MONTH(C34))),12)&amp;"ヶ月")</f>
        <v>2年6ヶ月</v>
      </c>
      <c r="G34" s="103" t="s">
        <v>181</v>
      </c>
      <c r="H34" s="97" t="s">
        <v>207</v>
      </c>
      <c r="I34" s="97" t="s">
        <v>176</v>
      </c>
      <c r="J34" s="97" t="s">
        <v>178</v>
      </c>
      <c r="K34" s="99" t="s">
        <v>175</v>
      </c>
    </row>
    <row r="35" spans="1:11">
      <c r="A35" s="77"/>
      <c r="B35" s="95"/>
      <c r="C35" s="100" t="s">
        <v>142</v>
      </c>
      <c r="D35" s="100"/>
      <c r="E35" s="100"/>
      <c r="F35" s="100"/>
      <c r="G35" s="80"/>
      <c r="H35" s="80"/>
      <c r="I35" s="80"/>
      <c r="J35" s="80"/>
      <c r="K35" s="81"/>
    </row>
    <row r="36" spans="1:11">
      <c r="A36" s="77"/>
      <c r="B36" s="95"/>
      <c r="C36" s="101" t="s">
        <v>179</v>
      </c>
      <c r="D36" s="101"/>
      <c r="E36" s="101"/>
      <c r="F36" s="101"/>
      <c r="G36" s="80"/>
      <c r="H36" s="80"/>
      <c r="I36" s="80"/>
      <c r="J36" s="80"/>
      <c r="K36" s="81"/>
    </row>
    <row r="37" spans="1:11">
      <c r="A37" s="77"/>
      <c r="B37" s="95"/>
      <c r="C37" s="101"/>
      <c r="D37" s="101"/>
      <c r="E37" s="101"/>
      <c r="F37" s="101"/>
      <c r="G37" s="80"/>
      <c r="H37" s="80"/>
      <c r="I37" s="80"/>
      <c r="J37" s="80"/>
      <c r="K37" s="81"/>
    </row>
    <row r="38" spans="1:11">
      <c r="A38" s="77"/>
      <c r="B38" s="95"/>
      <c r="C38" s="101"/>
      <c r="D38" s="101"/>
      <c r="E38" s="101"/>
      <c r="F38" s="101"/>
      <c r="G38" s="80"/>
      <c r="H38" s="80"/>
      <c r="I38" s="80"/>
      <c r="J38" s="80"/>
      <c r="K38" s="81"/>
    </row>
    <row r="39" spans="1:11">
      <c r="A39" s="77"/>
      <c r="B39" s="95"/>
      <c r="C39" s="101"/>
      <c r="D39" s="101"/>
      <c r="E39" s="101"/>
      <c r="F39" s="101"/>
      <c r="G39" s="80"/>
      <c r="H39" s="80"/>
      <c r="I39" s="80"/>
      <c r="J39" s="80"/>
      <c r="K39" s="81"/>
    </row>
    <row r="40" spans="1:11">
      <c r="A40" s="77"/>
      <c r="B40" s="95"/>
      <c r="C40" s="101"/>
      <c r="D40" s="101"/>
      <c r="E40" s="101"/>
      <c r="F40" s="101"/>
      <c r="G40" s="80"/>
      <c r="H40" s="80"/>
      <c r="I40" s="80"/>
      <c r="J40" s="80"/>
      <c r="K40" s="81"/>
    </row>
    <row r="41" spans="1:11">
      <c r="A41" s="77"/>
      <c r="B41" s="95"/>
      <c r="C41" s="101"/>
      <c r="D41" s="101"/>
      <c r="E41" s="101"/>
      <c r="F41" s="101"/>
      <c r="G41" s="80"/>
      <c r="H41" s="80"/>
      <c r="I41" s="80"/>
      <c r="J41" s="80"/>
      <c r="K41" s="81"/>
    </row>
    <row r="42" spans="1:11">
      <c r="A42" s="77"/>
      <c r="B42" s="95"/>
      <c r="C42" s="101"/>
      <c r="D42" s="101"/>
      <c r="E42" s="101"/>
      <c r="F42" s="101"/>
      <c r="G42" s="80"/>
      <c r="H42" s="80"/>
      <c r="I42" s="80"/>
      <c r="J42" s="80"/>
      <c r="K42" s="81"/>
    </row>
    <row r="43" spans="1:11">
      <c r="A43" s="88"/>
      <c r="B43" s="96"/>
      <c r="C43" s="102"/>
      <c r="D43" s="102"/>
      <c r="E43" s="102"/>
      <c r="F43" s="102"/>
      <c r="G43" s="98"/>
      <c r="H43" s="98"/>
      <c r="I43" s="98"/>
      <c r="J43" s="98"/>
      <c r="K43" s="3" t="s">
        <v>180</v>
      </c>
    </row>
    <row r="44" spans="1:11">
      <c r="A44" s="76">
        <f>A29+1</f>
        <v>3</v>
      </c>
      <c r="B44" s="94" t="s">
        <v>192</v>
      </c>
      <c r="C44" s="56">
        <v>36661</v>
      </c>
      <c r="D44" s="21" t="s">
        <v>5</v>
      </c>
      <c r="E44" s="56">
        <v>36845</v>
      </c>
      <c r="F44" s="4" t="str">
        <f>IF(COUNTBLANK(C44:E44)&gt;0,"",INT((1+12*(YEAR(E44)-YEAR(C44))+(MONTH(E44)-MONTH(C44)))/12)&amp;"年"&amp;MOD((1+12*(YEAR(E44)-YEAR(C44))+(MONTH(E44)-MONTH(C44))),12)&amp;"ヶ月")</f>
        <v>0年7ヶ月</v>
      </c>
      <c r="G44" s="103" t="s">
        <v>172</v>
      </c>
      <c r="H44" s="97" t="s">
        <v>171</v>
      </c>
      <c r="I44" s="97" t="s">
        <v>381</v>
      </c>
      <c r="J44" s="97" t="s">
        <v>55</v>
      </c>
      <c r="K44" s="99" t="s">
        <v>208</v>
      </c>
    </row>
    <row r="45" spans="1:11">
      <c r="A45" s="77"/>
      <c r="B45" s="95"/>
      <c r="C45" s="100" t="s">
        <v>173</v>
      </c>
      <c r="D45" s="100"/>
      <c r="E45" s="100"/>
      <c r="F45" s="100"/>
      <c r="G45" s="80"/>
      <c r="H45" s="80"/>
      <c r="I45" s="80"/>
      <c r="J45" s="80"/>
      <c r="K45" s="81"/>
    </row>
    <row r="46" spans="1:11">
      <c r="A46" s="77"/>
      <c r="B46" s="95"/>
      <c r="C46" s="101" t="s">
        <v>174</v>
      </c>
      <c r="D46" s="101"/>
      <c r="E46" s="101"/>
      <c r="F46" s="101"/>
      <c r="G46" s="80"/>
      <c r="H46" s="80"/>
      <c r="I46" s="80"/>
      <c r="J46" s="80"/>
      <c r="K46" s="81"/>
    </row>
    <row r="47" spans="1:11">
      <c r="A47" s="77"/>
      <c r="B47" s="95"/>
      <c r="C47" s="101"/>
      <c r="D47" s="101"/>
      <c r="E47" s="101"/>
      <c r="F47" s="101"/>
      <c r="G47" s="80"/>
      <c r="H47" s="80"/>
      <c r="I47" s="80"/>
      <c r="J47" s="80"/>
      <c r="K47" s="81"/>
    </row>
    <row r="48" spans="1:11">
      <c r="A48" s="77"/>
      <c r="B48" s="95"/>
      <c r="C48" s="101"/>
      <c r="D48" s="101"/>
      <c r="E48" s="101"/>
      <c r="F48" s="101"/>
      <c r="G48" s="80"/>
      <c r="H48" s="80"/>
      <c r="I48" s="80"/>
      <c r="J48" s="80"/>
      <c r="K48" s="81"/>
    </row>
    <row r="49" spans="1:11">
      <c r="A49" s="77"/>
      <c r="B49" s="95"/>
      <c r="C49" s="101"/>
      <c r="D49" s="101"/>
      <c r="E49" s="101"/>
      <c r="F49" s="101"/>
      <c r="G49" s="80"/>
      <c r="H49" s="80"/>
      <c r="I49" s="80"/>
      <c r="J49" s="80"/>
      <c r="K49" s="81"/>
    </row>
    <row r="50" spans="1:11">
      <c r="A50" s="77"/>
      <c r="B50" s="95"/>
      <c r="C50" s="101"/>
      <c r="D50" s="101"/>
      <c r="E50" s="101"/>
      <c r="F50" s="101"/>
      <c r="G50" s="80"/>
      <c r="H50" s="80"/>
      <c r="I50" s="80"/>
      <c r="J50" s="80"/>
      <c r="K50" s="81"/>
    </row>
    <row r="51" spans="1:11">
      <c r="A51" s="77"/>
      <c r="B51" s="95"/>
      <c r="C51" s="102"/>
      <c r="D51" s="102"/>
      <c r="E51" s="102"/>
      <c r="F51" s="102"/>
      <c r="G51" s="98"/>
      <c r="H51" s="98"/>
      <c r="I51" s="98"/>
      <c r="J51" s="98"/>
      <c r="K51" s="3" t="s">
        <v>157</v>
      </c>
    </row>
    <row r="52" spans="1:11">
      <c r="A52" s="77"/>
      <c r="B52" s="95"/>
      <c r="C52" s="56">
        <v>36850</v>
      </c>
      <c r="D52" s="21" t="s">
        <v>5</v>
      </c>
      <c r="E52" s="56">
        <v>36965</v>
      </c>
      <c r="F52" s="4" t="str">
        <f>IF(COUNTBLANK(C52:E52)&gt;0,"",INT((1+12*(YEAR(E52)-YEAR(C52))+(MONTH(E52)-MONTH(C52)))/12)&amp;"年"&amp;MOD((1+12*(YEAR(E52)-YEAR(C52))+(MONTH(E52)-MONTH(C52))),12)&amp;"ヶ月")</f>
        <v>0年5ヶ月</v>
      </c>
      <c r="G52" s="103" t="s">
        <v>127</v>
      </c>
      <c r="H52" s="97" t="s">
        <v>168</v>
      </c>
      <c r="I52" s="97" t="s">
        <v>89</v>
      </c>
      <c r="J52" s="97" t="s">
        <v>169</v>
      </c>
      <c r="K52" s="99" t="s">
        <v>170</v>
      </c>
    </row>
    <row r="53" spans="1:11">
      <c r="A53" s="77"/>
      <c r="B53" s="95"/>
      <c r="C53" s="100" t="s">
        <v>85</v>
      </c>
      <c r="D53" s="100"/>
      <c r="E53" s="100"/>
      <c r="F53" s="100"/>
      <c r="G53" s="80"/>
      <c r="H53" s="80"/>
      <c r="I53" s="80"/>
      <c r="J53" s="80"/>
      <c r="K53" s="81"/>
    </row>
    <row r="54" spans="1:11">
      <c r="A54" s="77"/>
      <c r="B54" s="95"/>
      <c r="C54" s="101" t="s">
        <v>167</v>
      </c>
      <c r="D54" s="101"/>
      <c r="E54" s="101"/>
      <c r="F54" s="101"/>
      <c r="G54" s="80"/>
      <c r="H54" s="80"/>
      <c r="I54" s="80"/>
      <c r="J54" s="80"/>
      <c r="K54" s="81"/>
    </row>
    <row r="55" spans="1:11">
      <c r="A55" s="77"/>
      <c r="B55" s="95"/>
      <c r="C55" s="101"/>
      <c r="D55" s="101"/>
      <c r="E55" s="101"/>
      <c r="F55" s="101"/>
      <c r="G55" s="80"/>
      <c r="H55" s="80"/>
      <c r="I55" s="80"/>
      <c r="J55" s="80"/>
      <c r="K55" s="81"/>
    </row>
    <row r="56" spans="1:11">
      <c r="A56" s="77"/>
      <c r="B56" s="95"/>
      <c r="C56" s="102"/>
      <c r="D56" s="102"/>
      <c r="E56" s="102"/>
      <c r="F56" s="102"/>
      <c r="G56" s="98"/>
      <c r="H56" s="98"/>
      <c r="I56" s="98"/>
      <c r="J56" s="98"/>
      <c r="K56" s="3" t="s">
        <v>38</v>
      </c>
    </row>
    <row r="57" spans="1:11">
      <c r="A57" s="77"/>
      <c r="B57" s="95"/>
      <c r="C57" s="56">
        <v>36966</v>
      </c>
      <c r="D57" s="21" t="s">
        <v>5</v>
      </c>
      <c r="E57" s="56">
        <v>37529</v>
      </c>
      <c r="F57" s="4" t="str">
        <f>IF(COUNTBLANK(C57:E57)&gt;0,"",INT((1+12*(YEAR(E57)-YEAR(C57))+(MONTH(E57)-MONTH(C57)))/12)&amp;"年"&amp;MOD((1+12*(YEAR(E57)-YEAR(C57))+(MONTH(E57)-MONTH(C57))),12)&amp;"ヶ月")</f>
        <v>1年7ヶ月</v>
      </c>
      <c r="G57" s="103" t="s">
        <v>160</v>
      </c>
      <c r="H57" s="97" t="s">
        <v>163</v>
      </c>
      <c r="I57" s="97" t="s">
        <v>165</v>
      </c>
      <c r="J57" s="97" t="s">
        <v>74</v>
      </c>
      <c r="K57" s="99" t="s">
        <v>166</v>
      </c>
    </row>
    <row r="58" spans="1:11">
      <c r="A58" s="77"/>
      <c r="B58" s="95"/>
      <c r="C58" s="100" t="s">
        <v>161</v>
      </c>
      <c r="D58" s="100"/>
      <c r="E58" s="100"/>
      <c r="F58" s="100"/>
      <c r="G58" s="80"/>
      <c r="H58" s="80"/>
      <c r="I58" s="80"/>
      <c r="J58" s="80"/>
      <c r="K58" s="81"/>
    </row>
    <row r="59" spans="1:11">
      <c r="A59" s="77"/>
      <c r="B59" s="95"/>
      <c r="C59" s="101" t="s">
        <v>162</v>
      </c>
      <c r="D59" s="101"/>
      <c r="E59" s="101"/>
      <c r="F59" s="101"/>
      <c r="G59" s="80"/>
      <c r="H59" s="80"/>
      <c r="I59" s="80"/>
      <c r="J59" s="80"/>
      <c r="K59" s="81"/>
    </row>
    <row r="60" spans="1:11">
      <c r="A60" s="77"/>
      <c r="B60" s="95"/>
      <c r="C60" s="101"/>
      <c r="D60" s="101"/>
      <c r="E60" s="101"/>
      <c r="F60" s="101"/>
      <c r="G60" s="80"/>
      <c r="H60" s="80"/>
      <c r="I60" s="80"/>
      <c r="J60" s="80"/>
      <c r="K60" s="81"/>
    </row>
    <row r="61" spans="1:11">
      <c r="A61" s="77"/>
      <c r="B61" s="95"/>
      <c r="C61" s="101"/>
      <c r="D61" s="101"/>
      <c r="E61" s="101"/>
      <c r="F61" s="101"/>
      <c r="G61" s="80"/>
      <c r="H61" s="80"/>
      <c r="I61" s="80"/>
      <c r="J61" s="80"/>
      <c r="K61" s="81"/>
    </row>
    <row r="62" spans="1:11">
      <c r="A62" s="77"/>
      <c r="B62" s="95"/>
      <c r="C62" s="101"/>
      <c r="D62" s="101"/>
      <c r="E62" s="101"/>
      <c r="F62" s="101"/>
      <c r="G62" s="80"/>
      <c r="H62" s="80"/>
      <c r="I62" s="80"/>
      <c r="J62" s="80"/>
      <c r="K62" s="81"/>
    </row>
    <row r="63" spans="1:11">
      <c r="A63" s="77"/>
      <c r="B63" s="95"/>
      <c r="C63" s="101"/>
      <c r="D63" s="101"/>
      <c r="E63" s="101"/>
      <c r="F63" s="101"/>
      <c r="G63" s="80"/>
      <c r="H63" s="80"/>
      <c r="I63" s="80"/>
      <c r="J63" s="80"/>
      <c r="K63" s="81"/>
    </row>
    <row r="64" spans="1:11">
      <c r="A64" s="77"/>
      <c r="B64" s="95"/>
      <c r="C64" s="101"/>
      <c r="D64" s="101"/>
      <c r="E64" s="101"/>
      <c r="F64" s="101"/>
      <c r="G64" s="80"/>
      <c r="H64" s="80"/>
      <c r="I64" s="80"/>
      <c r="J64" s="80"/>
      <c r="K64" s="81"/>
    </row>
    <row r="65" spans="1:11">
      <c r="A65" s="77"/>
      <c r="B65" s="95"/>
      <c r="C65" s="102"/>
      <c r="D65" s="102"/>
      <c r="E65" s="102"/>
      <c r="F65" s="102"/>
      <c r="G65" s="98"/>
      <c r="H65" s="98"/>
      <c r="I65" s="98"/>
      <c r="J65" s="98"/>
      <c r="K65" s="3" t="s">
        <v>159</v>
      </c>
    </row>
    <row r="66" spans="1:11">
      <c r="A66" s="77"/>
      <c r="B66" s="95"/>
      <c r="C66" s="56">
        <v>37226</v>
      </c>
      <c r="D66" s="21" t="s">
        <v>5</v>
      </c>
      <c r="E66" s="56">
        <v>37772</v>
      </c>
      <c r="F66" s="4" t="str">
        <f>IF(COUNTBLANK(C66:E66)&gt;0,"",INT((1+12*(YEAR(E66)-YEAR(C66))+(MONTH(E66)-MONTH(C66)))/12)&amp;"年"&amp;MOD((1+12*(YEAR(E66)-YEAR(C66))+(MONTH(E66)-MONTH(C66))),12)&amp;"ヶ月")</f>
        <v>1年6ヶ月</v>
      </c>
      <c r="G66" s="103" t="s">
        <v>158</v>
      </c>
      <c r="H66" s="97" t="s">
        <v>145</v>
      </c>
      <c r="I66" s="97" t="s">
        <v>177</v>
      </c>
      <c r="J66" s="97" t="s">
        <v>74</v>
      </c>
      <c r="K66" s="99" t="s">
        <v>156</v>
      </c>
    </row>
    <row r="67" spans="1:11">
      <c r="A67" s="77"/>
      <c r="B67" s="95"/>
      <c r="C67" s="100" t="s">
        <v>142</v>
      </c>
      <c r="D67" s="100"/>
      <c r="E67" s="100"/>
      <c r="F67" s="100"/>
      <c r="G67" s="80"/>
      <c r="H67" s="80"/>
      <c r="I67" s="80"/>
      <c r="J67" s="80"/>
      <c r="K67" s="81"/>
    </row>
    <row r="68" spans="1:11">
      <c r="A68" s="77"/>
      <c r="B68" s="95"/>
      <c r="C68" s="101" t="s">
        <v>155</v>
      </c>
      <c r="D68" s="101"/>
      <c r="E68" s="101"/>
      <c r="F68" s="101"/>
      <c r="G68" s="80"/>
      <c r="H68" s="80"/>
      <c r="I68" s="80"/>
      <c r="J68" s="80"/>
      <c r="K68" s="81"/>
    </row>
    <row r="69" spans="1:11">
      <c r="A69" s="77"/>
      <c r="B69" s="95"/>
      <c r="C69" s="101"/>
      <c r="D69" s="101"/>
      <c r="E69" s="101"/>
      <c r="F69" s="101"/>
      <c r="G69" s="80"/>
      <c r="H69" s="80"/>
      <c r="I69" s="80"/>
      <c r="J69" s="80"/>
      <c r="K69" s="81"/>
    </row>
    <row r="70" spans="1:11">
      <c r="A70" s="77"/>
      <c r="B70" s="95"/>
      <c r="C70" s="101"/>
      <c r="D70" s="101"/>
      <c r="E70" s="101"/>
      <c r="F70" s="101"/>
      <c r="G70" s="80"/>
      <c r="H70" s="80"/>
      <c r="I70" s="80"/>
      <c r="J70" s="80"/>
      <c r="K70" s="81"/>
    </row>
    <row r="71" spans="1:11">
      <c r="A71" s="77"/>
      <c r="B71" s="95"/>
      <c r="C71" s="101"/>
      <c r="D71" s="101"/>
      <c r="E71" s="101"/>
      <c r="F71" s="101"/>
      <c r="G71" s="80"/>
      <c r="H71" s="80"/>
      <c r="I71" s="80"/>
      <c r="J71" s="80"/>
      <c r="K71" s="81"/>
    </row>
    <row r="72" spans="1:11">
      <c r="A72" s="77"/>
      <c r="B72" s="95"/>
      <c r="C72" s="101"/>
      <c r="D72" s="101"/>
      <c r="E72" s="101"/>
      <c r="F72" s="101"/>
      <c r="G72" s="80"/>
      <c r="H72" s="80"/>
      <c r="I72" s="80"/>
      <c r="J72" s="80"/>
      <c r="K72" s="81"/>
    </row>
    <row r="73" spans="1:11">
      <c r="A73" s="77"/>
      <c r="B73" s="95"/>
      <c r="C73" s="101"/>
      <c r="D73" s="101"/>
      <c r="E73" s="101"/>
      <c r="F73" s="101"/>
      <c r="G73" s="80"/>
      <c r="H73" s="80"/>
      <c r="I73" s="80"/>
      <c r="J73" s="80"/>
      <c r="K73" s="81"/>
    </row>
    <row r="74" spans="1:11">
      <c r="A74" s="77"/>
      <c r="B74" s="95"/>
      <c r="C74" s="102"/>
      <c r="D74" s="102"/>
      <c r="E74" s="102"/>
      <c r="F74" s="102"/>
      <c r="G74" s="98"/>
      <c r="H74" s="98"/>
      <c r="I74" s="98"/>
      <c r="J74" s="98"/>
      <c r="K74" s="3" t="s">
        <v>157</v>
      </c>
    </row>
    <row r="75" spans="1:11">
      <c r="A75" s="77"/>
      <c r="B75" s="95"/>
      <c r="C75" s="56">
        <v>37382</v>
      </c>
      <c r="D75" s="21" t="s">
        <v>5</v>
      </c>
      <c r="E75" s="56">
        <v>37772</v>
      </c>
      <c r="F75" s="4" t="str">
        <f>IF(COUNTBLANK(C75:E75)&gt;0,"",INT((1+12*(YEAR(E75)-YEAR(C75))+(MONTH(E75)-MONTH(C75)))/12)&amp;"年"&amp;MOD((1+12*(YEAR(E75)-YEAR(C75))+(MONTH(E75)-MONTH(C75))),12)&amp;"ヶ月")</f>
        <v>1年1ヶ月</v>
      </c>
      <c r="G75" s="103" t="s">
        <v>153</v>
      </c>
      <c r="H75" s="97" t="s">
        <v>151</v>
      </c>
      <c r="I75" s="97" t="s">
        <v>152</v>
      </c>
      <c r="J75" s="97" t="s">
        <v>150</v>
      </c>
      <c r="K75" s="99" t="s">
        <v>154</v>
      </c>
    </row>
    <row r="76" spans="1:11">
      <c r="A76" s="77"/>
      <c r="B76" s="95"/>
      <c r="C76" s="100" t="s">
        <v>148</v>
      </c>
      <c r="D76" s="100"/>
      <c r="E76" s="100"/>
      <c r="F76" s="100"/>
      <c r="G76" s="80"/>
      <c r="H76" s="80"/>
      <c r="I76" s="80"/>
      <c r="J76" s="80"/>
      <c r="K76" s="81"/>
    </row>
    <row r="77" spans="1:11">
      <c r="A77" s="77"/>
      <c r="B77" s="95"/>
      <c r="C77" s="101" t="s">
        <v>149</v>
      </c>
      <c r="D77" s="101"/>
      <c r="E77" s="101"/>
      <c r="F77" s="101"/>
      <c r="G77" s="80"/>
      <c r="H77" s="80"/>
      <c r="I77" s="80"/>
      <c r="J77" s="80"/>
      <c r="K77" s="81"/>
    </row>
    <row r="78" spans="1:11">
      <c r="A78" s="77"/>
      <c r="B78" s="95"/>
      <c r="C78" s="101"/>
      <c r="D78" s="101"/>
      <c r="E78" s="101"/>
      <c r="F78" s="101"/>
      <c r="G78" s="80"/>
      <c r="H78" s="80"/>
      <c r="I78" s="80"/>
      <c r="J78" s="80"/>
      <c r="K78" s="81"/>
    </row>
    <row r="79" spans="1:11">
      <c r="A79" s="77"/>
      <c r="B79" s="95"/>
      <c r="C79" s="102"/>
      <c r="D79" s="102"/>
      <c r="E79" s="102"/>
      <c r="F79" s="102"/>
      <c r="G79" s="98"/>
      <c r="H79" s="98"/>
      <c r="I79" s="98"/>
      <c r="J79" s="98"/>
      <c r="K79" s="3" t="s">
        <v>26</v>
      </c>
    </row>
    <row r="80" spans="1:11">
      <c r="A80" s="77"/>
      <c r="B80" s="95"/>
      <c r="C80" s="56">
        <v>37712</v>
      </c>
      <c r="D80" s="21" t="s">
        <v>5</v>
      </c>
      <c r="E80" s="56">
        <v>37925</v>
      </c>
      <c r="F80" s="4" t="str">
        <f>IF(COUNTBLANK(C80:E80)&gt;0,"",INT((1+12*(YEAR(E80)-YEAR(C80))+(MONTH(E80)-MONTH(C80)))/12)&amp;"年"&amp;MOD((1+12*(YEAR(E80)-YEAR(C80))+(MONTH(E80)-MONTH(C80))),12)&amp;"ヶ月")</f>
        <v>0年7ヶ月</v>
      </c>
      <c r="G80" s="103" t="s">
        <v>144</v>
      </c>
      <c r="H80" s="97" t="s">
        <v>145</v>
      </c>
      <c r="I80" s="97" t="s">
        <v>146</v>
      </c>
      <c r="J80" s="97" t="s">
        <v>147</v>
      </c>
      <c r="K80" s="99" t="s">
        <v>56</v>
      </c>
    </row>
    <row r="81" spans="1:11">
      <c r="A81" s="77"/>
      <c r="B81" s="95"/>
      <c r="C81" s="100" t="s">
        <v>142</v>
      </c>
      <c r="D81" s="100"/>
      <c r="E81" s="100"/>
      <c r="F81" s="100"/>
      <c r="G81" s="80"/>
      <c r="H81" s="80"/>
      <c r="I81" s="80"/>
      <c r="J81" s="80"/>
      <c r="K81" s="81"/>
    </row>
    <row r="82" spans="1:11">
      <c r="A82" s="77"/>
      <c r="B82" s="95"/>
      <c r="C82" s="101" t="s">
        <v>143</v>
      </c>
      <c r="D82" s="101"/>
      <c r="E82" s="101"/>
      <c r="F82" s="101"/>
      <c r="G82" s="80"/>
      <c r="H82" s="80"/>
      <c r="I82" s="80"/>
      <c r="J82" s="80"/>
      <c r="K82" s="81"/>
    </row>
    <row r="83" spans="1:11">
      <c r="A83" s="77"/>
      <c r="B83" s="95"/>
      <c r="C83" s="101"/>
      <c r="D83" s="101"/>
      <c r="E83" s="101"/>
      <c r="F83" s="101"/>
      <c r="G83" s="80"/>
      <c r="H83" s="80"/>
      <c r="I83" s="80"/>
      <c r="J83" s="80"/>
      <c r="K83" s="81"/>
    </row>
    <row r="84" spans="1:11">
      <c r="A84" s="77"/>
      <c r="B84" s="95"/>
      <c r="C84" s="101"/>
      <c r="D84" s="101"/>
      <c r="E84" s="101"/>
      <c r="F84" s="101"/>
      <c r="G84" s="80"/>
      <c r="H84" s="80"/>
      <c r="I84" s="80"/>
      <c r="J84" s="80"/>
      <c r="K84" s="81"/>
    </row>
    <row r="85" spans="1:11">
      <c r="A85" s="77"/>
      <c r="B85" s="95"/>
      <c r="C85" s="101"/>
      <c r="D85" s="101"/>
      <c r="E85" s="101"/>
      <c r="F85" s="101"/>
      <c r="G85" s="80"/>
      <c r="H85" s="80"/>
      <c r="I85" s="80"/>
      <c r="J85" s="80"/>
      <c r="K85" s="81"/>
    </row>
    <row r="86" spans="1:11">
      <c r="A86" s="77"/>
      <c r="B86" s="95"/>
      <c r="C86" s="101"/>
      <c r="D86" s="101"/>
      <c r="E86" s="101"/>
      <c r="F86" s="101"/>
      <c r="G86" s="80"/>
      <c r="H86" s="80"/>
      <c r="I86" s="80"/>
      <c r="J86" s="80"/>
      <c r="K86" s="81"/>
    </row>
    <row r="87" spans="1:11">
      <c r="A87" s="77"/>
      <c r="B87" s="95"/>
      <c r="C87" s="101"/>
      <c r="D87" s="101"/>
      <c r="E87" s="101"/>
      <c r="F87" s="101"/>
      <c r="G87" s="80"/>
      <c r="H87" s="80"/>
      <c r="I87" s="80"/>
      <c r="J87" s="80"/>
      <c r="K87" s="81"/>
    </row>
    <row r="88" spans="1:11">
      <c r="A88" s="88"/>
      <c r="B88" s="96"/>
      <c r="C88" s="102"/>
      <c r="D88" s="102"/>
      <c r="E88" s="102"/>
      <c r="F88" s="102"/>
      <c r="G88" s="98"/>
      <c r="H88" s="98"/>
      <c r="I88" s="98"/>
      <c r="J88" s="98"/>
      <c r="K88" s="3" t="s">
        <v>38</v>
      </c>
    </row>
    <row r="89" spans="1:11" ht="13.5" customHeight="1">
      <c r="A89" s="76">
        <v>4</v>
      </c>
      <c r="B89" s="89" t="s">
        <v>211</v>
      </c>
      <c r="C89" s="56">
        <v>37984</v>
      </c>
      <c r="D89" s="21" t="s">
        <v>5</v>
      </c>
      <c r="E89" s="56">
        <v>38245</v>
      </c>
      <c r="F89" s="4" t="str">
        <f>IF(COUNTBLANK(C89:E89)&gt;0,"",INT((1+12*(YEAR(E89)-YEAR(C89))+(MONTH(E89)-MONTH(C89)))/12)&amp;"年"&amp;MOD((1+12*(YEAR(E89)-YEAR(C89))+(MONTH(E89)-MONTH(C89))),12)&amp;"ヶ月")</f>
        <v>0年10ヶ月</v>
      </c>
      <c r="G89" s="103" t="s">
        <v>77</v>
      </c>
      <c r="H89" s="97" t="s">
        <v>138</v>
      </c>
      <c r="I89" s="97" t="s">
        <v>139</v>
      </c>
      <c r="J89" s="97" t="s">
        <v>140</v>
      </c>
      <c r="K89" s="99" t="s">
        <v>63</v>
      </c>
    </row>
    <row r="90" spans="1:11">
      <c r="A90" s="77"/>
      <c r="B90" s="90"/>
      <c r="C90" s="100" t="s">
        <v>137</v>
      </c>
      <c r="D90" s="100"/>
      <c r="E90" s="100"/>
      <c r="F90" s="100"/>
      <c r="G90" s="80"/>
      <c r="H90" s="80"/>
      <c r="I90" s="80"/>
      <c r="J90" s="80"/>
      <c r="K90" s="81"/>
    </row>
    <row r="91" spans="1:11">
      <c r="A91" s="77"/>
      <c r="B91" s="90"/>
      <c r="C91" s="101" t="s">
        <v>141</v>
      </c>
      <c r="D91" s="101"/>
      <c r="E91" s="101"/>
      <c r="F91" s="101"/>
      <c r="G91" s="80"/>
      <c r="H91" s="80"/>
      <c r="I91" s="80"/>
      <c r="J91" s="80"/>
      <c r="K91" s="81"/>
    </row>
    <row r="92" spans="1:11">
      <c r="A92" s="77"/>
      <c r="B92" s="90"/>
      <c r="C92" s="101"/>
      <c r="D92" s="101"/>
      <c r="E92" s="101"/>
      <c r="F92" s="101"/>
      <c r="G92" s="80"/>
      <c r="H92" s="80"/>
      <c r="I92" s="80"/>
      <c r="J92" s="80"/>
      <c r="K92" s="81"/>
    </row>
    <row r="93" spans="1:11">
      <c r="A93" s="77"/>
      <c r="B93" s="90"/>
      <c r="C93" s="101"/>
      <c r="D93" s="101"/>
      <c r="E93" s="101"/>
      <c r="F93" s="101"/>
      <c r="G93" s="80"/>
      <c r="H93" s="80"/>
      <c r="I93" s="80"/>
      <c r="J93" s="80"/>
      <c r="K93" s="81"/>
    </row>
    <row r="94" spans="1:11">
      <c r="A94" s="77"/>
      <c r="B94" s="90"/>
      <c r="C94" s="101"/>
      <c r="D94" s="101"/>
      <c r="E94" s="101"/>
      <c r="F94" s="101"/>
      <c r="G94" s="80"/>
      <c r="H94" s="80"/>
      <c r="I94" s="80"/>
      <c r="J94" s="80"/>
      <c r="K94" s="81"/>
    </row>
    <row r="95" spans="1:11">
      <c r="A95" s="77"/>
      <c r="B95" s="90"/>
      <c r="C95" s="101"/>
      <c r="D95" s="101"/>
      <c r="E95" s="101"/>
      <c r="F95" s="101"/>
      <c r="G95" s="80"/>
      <c r="H95" s="80"/>
      <c r="I95" s="80"/>
      <c r="J95" s="80"/>
      <c r="K95" s="81"/>
    </row>
    <row r="96" spans="1:11">
      <c r="A96" s="77"/>
      <c r="B96" s="90"/>
      <c r="C96" s="101"/>
      <c r="D96" s="101"/>
      <c r="E96" s="101"/>
      <c r="F96" s="101"/>
      <c r="G96" s="80"/>
      <c r="H96" s="80"/>
      <c r="I96" s="80"/>
      <c r="J96" s="80"/>
      <c r="K96" s="81"/>
    </row>
    <row r="97" spans="1:11">
      <c r="A97" s="77"/>
      <c r="B97" s="90"/>
      <c r="C97" s="101"/>
      <c r="D97" s="101"/>
      <c r="E97" s="101"/>
      <c r="F97" s="101"/>
      <c r="G97" s="80"/>
      <c r="H97" s="80"/>
      <c r="I97" s="80"/>
      <c r="J97" s="80"/>
      <c r="K97" s="81"/>
    </row>
    <row r="98" spans="1:11">
      <c r="A98" s="77"/>
      <c r="B98" s="90"/>
      <c r="C98" s="102"/>
      <c r="D98" s="102"/>
      <c r="E98" s="102"/>
      <c r="F98" s="102"/>
      <c r="G98" s="98"/>
      <c r="H98" s="98"/>
      <c r="I98" s="98"/>
      <c r="J98" s="98"/>
      <c r="K98" s="3" t="s">
        <v>26</v>
      </c>
    </row>
    <row r="99" spans="1:11">
      <c r="A99" s="77"/>
      <c r="B99" s="90"/>
      <c r="C99" s="56">
        <v>38272</v>
      </c>
      <c r="D99" s="21" t="s">
        <v>5</v>
      </c>
      <c r="E99" s="56">
        <v>38426</v>
      </c>
      <c r="F99" s="4" t="str">
        <f>IF(COUNTBLANK(C99:E99)&gt;0,"",INT((1+12*(YEAR(E99)-YEAR(C99))+(MONTH(E99)-MONTH(C99)))/12)&amp;"年"&amp;MOD((1+12*(YEAR(E99)-YEAR(C99))+(MONTH(E99)-MONTH(C99))),12)&amp;"ヶ月")</f>
        <v>0年6ヶ月</v>
      </c>
      <c r="G99" s="103" t="s">
        <v>127</v>
      </c>
      <c r="H99" s="97" t="s">
        <v>45</v>
      </c>
      <c r="I99" s="97" t="s">
        <v>382</v>
      </c>
      <c r="J99" s="97" t="s">
        <v>134</v>
      </c>
      <c r="K99" s="99" t="s">
        <v>129</v>
      </c>
    </row>
    <row r="100" spans="1:11">
      <c r="A100" s="77"/>
      <c r="B100" s="90"/>
      <c r="C100" s="100" t="s">
        <v>85</v>
      </c>
      <c r="D100" s="100"/>
      <c r="E100" s="100"/>
      <c r="F100" s="100"/>
      <c r="G100" s="80"/>
      <c r="H100" s="80"/>
      <c r="I100" s="80"/>
      <c r="J100" s="80"/>
      <c r="K100" s="81"/>
    </row>
    <row r="101" spans="1:11">
      <c r="A101" s="77"/>
      <c r="B101" s="90"/>
      <c r="C101" s="101" t="s">
        <v>136</v>
      </c>
      <c r="D101" s="101"/>
      <c r="E101" s="101"/>
      <c r="F101" s="101"/>
      <c r="G101" s="80"/>
      <c r="H101" s="80"/>
      <c r="I101" s="80"/>
      <c r="J101" s="80"/>
      <c r="K101" s="81"/>
    </row>
    <row r="102" spans="1:11" ht="13.5" customHeight="1">
      <c r="A102" s="77"/>
      <c r="B102" s="90"/>
      <c r="C102" s="101"/>
      <c r="D102" s="101"/>
      <c r="E102" s="101"/>
      <c r="F102" s="101"/>
      <c r="G102" s="80"/>
      <c r="H102" s="80"/>
      <c r="I102" s="80"/>
      <c r="J102" s="80"/>
      <c r="K102" s="81"/>
    </row>
    <row r="103" spans="1:11">
      <c r="A103" s="77"/>
      <c r="B103" s="90"/>
      <c r="C103" s="102"/>
      <c r="D103" s="102"/>
      <c r="E103" s="102"/>
      <c r="F103" s="102"/>
      <c r="G103" s="98"/>
      <c r="H103" s="98"/>
      <c r="I103" s="98"/>
      <c r="J103" s="98"/>
      <c r="K103" s="3" t="s">
        <v>38</v>
      </c>
    </row>
    <row r="104" spans="1:11">
      <c r="A104" s="77"/>
      <c r="B104" s="90"/>
      <c r="C104" s="56">
        <v>38432</v>
      </c>
      <c r="D104" s="21" t="s">
        <v>5</v>
      </c>
      <c r="E104" s="56">
        <v>38564</v>
      </c>
      <c r="F104" s="4" t="str">
        <f>IF(COUNTBLANK(C104:E104)&gt;0,"",INT((1+12*(YEAR(E104)-YEAR(C104))+(MONTH(E104)-MONTH(C104)))/12)&amp;"年"&amp;MOD((1+12*(YEAR(E104)-YEAR(C104))+(MONTH(E104)-MONTH(C104))),12)&amp;"ヶ月")</f>
        <v>0年5ヶ月</v>
      </c>
      <c r="G104" s="103" t="s">
        <v>131</v>
      </c>
      <c r="H104" s="97" t="s">
        <v>88</v>
      </c>
      <c r="I104" s="97" t="s">
        <v>135</v>
      </c>
      <c r="J104" s="97" t="s">
        <v>133</v>
      </c>
      <c r="K104" s="99" t="s">
        <v>132</v>
      </c>
    </row>
    <row r="105" spans="1:11">
      <c r="A105" s="77"/>
      <c r="B105" s="90"/>
      <c r="C105" s="100" t="s">
        <v>101</v>
      </c>
      <c r="D105" s="100"/>
      <c r="E105" s="100"/>
      <c r="F105" s="100"/>
      <c r="G105" s="80"/>
      <c r="H105" s="80"/>
      <c r="I105" s="80"/>
      <c r="J105" s="80"/>
      <c r="K105" s="81"/>
    </row>
    <row r="106" spans="1:11">
      <c r="A106" s="77"/>
      <c r="B106" s="90"/>
      <c r="C106" s="101" t="s">
        <v>130</v>
      </c>
      <c r="D106" s="101"/>
      <c r="E106" s="101"/>
      <c r="F106" s="101"/>
      <c r="G106" s="80"/>
      <c r="H106" s="80"/>
      <c r="I106" s="80"/>
      <c r="J106" s="80"/>
      <c r="K106" s="81"/>
    </row>
    <row r="107" spans="1:11">
      <c r="A107" s="77"/>
      <c r="B107" s="90"/>
      <c r="C107" s="101"/>
      <c r="D107" s="101"/>
      <c r="E107" s="101"/>
      <c r="F107" s="101"/>
      <c r="G107" s="80"/>
      <c r="H107" s="80"/>
      <c r="I107" s="80"/>
      <c r="J107" s="80"/>
      <c r="K107" s="81"/>
    </row>
    <row r="108" spans="1:11">
      <c r="A108" s="77"/>
      <c r="B108" s="90"/>
      <c r="C108" s="101"/>
      <c r="D108" s="101"/>
      <c r="E108" s="101"/>
      <c r="F108" s="101"/>
      <c r="G108" s="80"/>
      <c r="H108" s="80"/>
      <c r="I108" s="80"/>
      <c r="J108" s="80"/>
      <c r="K108" s="81"/>
    </row>
    <row r="109" spans="1:11">
      <c r="A109" s="77"/>
      <c r="B109" s="90"/>
      <c r="C109" s="101"/>
      <c r="D109" s="101"/>
      <c r="E109" s="101"/>
      <c r="F109" s="101"/>
      <c r="G109" s="80"/>
      <c r="H109" s="80"/>
      <c r="I109" s="80"/>
      <c r="J109" s="80"/>
      <c r="K109" s="81"/>
    </row>
    <row r="110" spans="1:11">
      <c r="A110" s="77"/>
      <c r="B110" s="90"/>
      <c r="C110" s="102"/>
      <c r="D110" s="102"/>
      <c r="E110" s="102"/>
      <c r="F110" s="102"/>
      <c r="G110" s="98"/>
      <c r="H110" s="98"/>
      <c r="I110" s="98"/>
      <c r="J110" s="98"/>
      <c r="K110" s="3" t="s">
        <v>128</v>
      </c>
    </row>
    <row r="111" spans="1:11">
      <c r="A111" s="77"/>
      <c r="B111" s="90"/>
      <c r="C111" s="56">
        <v>38565</v>
      </c>
      <c r="D111" s="21" t="s">
        <v>5</v>
      </c>
      <c r="E111" s="56">
        <v>38715</v>
      </c>
      <c r="F111" s="4" t="str">
        <f>IF(COUNTBLANK(C111:E111)&gt;0,"",INT((1+12*(YEAR(E111)-YEAR(C111))+(MONTH(E111)-MONTH(C111)))/12)&amp;"年"&amp;MOD((1+12*(YEAR(E111)-YEAR(C111))+(MONTH(E111)-MONTH(C111))),12)&amp;"ヶ月")</f>
        <v>0年5ヶ月</v>
      </c>
      <c r="G111" s="103" t="s">
        <v>127</v>
      </c>
      <c r="H111" s="97" t="s">
        <v>124</v>
      </c>
      <c r="I111" s="97" t="s">
        <v>125</v>
      </c>
      <c r="J111" s="97" t="s">
        <v>126</v>
      </c>
      <c r="K111" s="99" t="s">
        <v>129</v>
      </c>
    </row>
    <row r="112" spans="1:11">
      <c r="A112" s="77"/>
      <c r="B112" s="90"/>
      <c r="C112" s="100" t="s">
        <v>122</v>
      </c>
      <c r="D112" s="100"/>
      <c r="E112" s="100"/>
      <c r="F112" s="100"/>
      <c r="G112" s="80"/>
      <c r="H112" s="80"/>
      <c r="I112" s="80"/>
      <c r="J112" s="80"/>
      <c r="K112" s="81"/>
    </row>
    <row r="113" spans="1:11">
      <c r="A113" s="77"/>
      <c r="B113" s="90"/>
      <c r="C113" s="101" t="s">
        <v>123</v>
      </c>
      <c r="D113" s="101"/>
      <c r="E113" s="101"/>
      <c r="F113" s="101"/>
      <c r="G113" s="80"/>
      <c r="H113" s="80"/>
      <c r="I113" s="80"/>
      <c r="J113" s="80"/>
      <c r="K113" s="81"/>
    </row>
    <row r="114" spans="1:11">
      <c r="A114" s="77"/>
      <c r="B114" s="90"/>
      <c r="C114" s="101"/>
      <c r="D114" s="101"/>
      <c r="E114" s="101"/>
      <c r="F114" s="101"/>
      <c r="G114" s="80"/>
      <c r="H114" s="80"/>
      <c r="I114" s="80"/>
      <c r="J114" s="80"/>
      <c r="K114" s="81"/>
    </row>
    <row r="115" spans="1:11">
      <c r="A115" s="77"/>
      <c r="B115" s="90"/>
      <c r="C115" s="102"/>
      <c r="D115" s="102"/>
      <c r="E115" s="102"/>
      <c r="F115" s="102"/>
      <c r="G115" s="98"/>
      <c r="H115" s="98"/>
      <c r="I115" s="98"/>
      <c r="J115" s="98"/>
      <c r="K115" s="3" t="s">
        <v>128</v>
      </c>
    </row>
    <row r="116" spans="1:11">
      <c r="A116" s="77"/>
      <c r="B116" s="90"/>
      <c r="C116" s="56">
        <v>38722</v>
      </c>
      <c r="D116" s="21" t="s">
        <v>5</v>
      </c>
      <c r="E116" s="56">
        <v>38748</v>
      </c>
      <c r="F116" s="4" t="str">
        <f>IF(COUNTBLANK(C116:E116)&gt;0,"",INT((1+12*(YEAR(E116)-YEAR(C116))+(MONTH(E116)-MONTH(C116)))/12)&amp;"年"&amp;MOD((1+12*(YEAR(E116)-YEAR(C116))+(MONTH(E116)-MONTH(C116))),12)&amp;"ヶ月")</f>
        <v>0年1ヶ月</v>
      </c>
      <c r="G116" s="103" t="s">
        <v>119</v>
      </c>
      <c r="H116" s="97" t="s">
        <v>111</v>
      </c>
      <c r="I116" s="97" t="s">
        <v>112</v>
      </c>
      <c r="J116" s="97" t="s">
        <v>121</v>
      </c>
      <c r="K116" s="99" t="s">
        <v>120</v>
      </c>
    </row>
    <row r="117" spans="1:11" ht="13.5" customHeight="1">
      <c r="A117" s="77"/>
      <c r="B117" s="90"/>
      <c r="C117" s="100" t="s">
        <v>117</v>
      </c>
      <c r="D117" s="100"/>
      <c r="E117" s="100"/>
      <c r="F117" s="100"/>
      <c r="G117" s="80"/>
      <c r="H117" s="80"/>
      <c r="I117" s="80"/>
      <c r="J117" s="80"/>
      <c r="K117" s="81"/>
    </row>
    <row r="118" spans="1:11">
      <c r="A118" s="77"/>
      <c r="B118" s="90"/>
      <c r="C118" s="101" t="s">
        <v>118</v>
      </c>
      <c r="D118" s="101"/>
      <c r="E118" s="101"/>
      <c r="F118" s="101"/>
      <c r="G118" s="80"/>
      <c r="H118" s="80"/>
      <c r="I118" s="80"/>
      <c r="J118" s="80"/>
      <c r="K118" s="81"/>
    </row>
    <row r="119" spans="1:11">
      <c r="A119" s="77"/>
      <c r="B119" s="90"/>
      <c r="C119" s="101"/>
      <c r="D119" s="101"/>
      <c r="E119" s="101"/>
      <c r="F119" s="101"/>
      <c r="G119" s="80"/>
      <c r="H119" s="80"/>
      <c r="I119" s="80"/>
      <c r="J119" s="80"/>
      <c r="K119" s="81"/>
    </row>
    <row r="120" spans="1:11">
      <c r="A120" s="77"/>
      <c r="B120" s="90"/>
      <c r="C120" s="102"/>
      <c r="D120" s="102"/>
      <c r="E120" s="102"/>
      <c r="F120" s="102"/>
      <c r="G120" s="98"/>
      <c r="H120" s="98"/>
      <c r="I120" s="98"/>
      <c r="J120" s="98"/>
      <c r="K120" s="3" t="s">
        <v>79</v>
      </c>
    </row>
    <row r="121" spans="1:11">
      <c r="A121" s="77"/>
      <c r="B121" s="90"/>
      <c r="C121" s="56">
        <v>38777</v>
      </c>
      <c r="D121" s="21" t="s">
        <v>5</v>
      </c>
      <c r="E121" s="56">
        <v>38807</v>
      </c>
      <c r="F121" s="4" t="str">
        <f>IF(COUNTBLANK(C121:E121)&gt;0,"",INT((1+12*(YEAR(E121)-YEAR(C121))+(MONTH(E121)-MONTH(C121)))/12)&amp;"年"&amp;MOD((1+12*(YEAR(E121)-YEAR(C121))+(MONTH(E121)-MONTH(C121))),12)&amp;"ヶ月")</f>
        <v>0年1ヶ月</v>
      </c>
      <c r="G121" s="103" t="s">
        <v>110</v>
      </c>
      <c r="H121" s="97" t="s">
        <v>111</v>
      </c>
      <c r="I121" s="97" t="s">
        <v>112</v>
      </c>
      <c r="J121" s="97" t="s">
        <v>113</v>
      </c>
      <c r="K121" s="99" t="s">
        <v>114</v>
      </c>
    </row>
    <row r="122" spans="1:11">
      <c r="A122" s="77"/>
      <c r="B122" s="90"/>
      <c r="C122" s="100" t="s">
        <v>108</v>
      </c>
      <c r="D122" s="100"/>
      <c r="E122" s="100"/>
      <c r="F122" s="100"/>
      <c r="G122" s="80"/>
      <c r="H122" s="80"/>
      <c r="I122" s="80"/>
      <c r="J122" s="80"/>
      <c r="K122" s="81"/>
    </row>
    <row r="123" spans="1:11">
      <c r="A123" s="77"/>
      <c r="B123" s="90"/>
      <c r="C123" s="101" t="s">
        <v>109</v>
      </c>
      <c r="D123" s="101"/>
      <c r="E123" s="101"/>
      <c r="F123" s="101"/>
      <c r="G123" s="80"/>
      <c r="H123" s="80"/>
      <c r="I123" s="80"/>
      <c r="J123" s="80"/>
      <c r="K123" s="81"/>
    </row>
    <row r="124" spans="1:11">
      <c r="A124" s="77"/>
      <c r="B124" s="90"/>
      <c r="C124" s="101"/>
      <c r="D124" s="101"/>
      <c r="E124" s="101"/>
      <c r="F124" s="101"/>
      <c r="G124" s="80"/>
      <c r="H124" s="80"/>
      <c r="I124" s="80"/>
      <c r="J124" s="80"/>
      <c r="K124" s="81"/>
    </row>
    <row r="125" spans="1:11">
      <c r="A125" s="77"/>
      <c r="B125" s="90"/>
      <c r="C125" s="102"/>
      <c r="D125" s="102"/>
      <c r="E125" s="102"/>
      <c r="F125" s="102"/>
      <c r="G125" s="98"/>
      <c r="H125" s="98"/>
      <c r="I125" s="98"/>
      <c r="J125" s="98"/>
      <c r="K125" s="3" t="s">
        <v>115</v>
      </c>
    </row>
    <row r="126" spans="1:11">
      <c r="A126" s="77"/>
      <c r="B126" s="90"/>
      <c r="C126" s="56">
        <v>38808</v>
      </c>
      <c r="D126" s="21" t="s">
        <v>5</v>
      </c>
      <c r="E126" s="56">
        <v>39051</v>
      </c>
      <c r="F126" s="4" t="str">
        <f>IF(COUNTBLANK(C126:E126)&gt;0,"",INT((1+12*(YEAR(E126)-YEAR(C126))+(MONTH(E126)-MONTH(C126)))/12)&amp;"年"&amp;MOD((1+12*(YEAR(E126)-YEAR(C126))+(MONTH(E126)-MONTH(C126))),12)&amp;"ヶ月")</f>
        <v>0年8ヶ月</v>
      </c>
      <c r="G126" s="103" t="s">
        <v>103</v>
      </c>
      <c r="H126" s="97" t="s">
        <v>45</v>
      </c>
      <c r="I126" s="97" t="s">
        <v>104</v>
      </c>
      <c r="J126" s="97" t="s">
        <v>106</v>
      </c>
      <c r="K126" s="99" t="s">
        <v>107</v>
      </c>
    </row>
    <row r="127" spans="1:11">
      <c r="A127" s="77"/>
      <c r="B127" s="90"/>
      <c r="C127" s="100" t="s">
        <v>101</v>
      </c>
      <c r="D127" s="100"/>
      <c r="E127" s="100"/>
      <c r="F127" s="100"/>
      <c r="G127" s="80"/>
      <c r="H127" s="80"/>
      <c r="I127" s="80"/>
      <c r="J127" s="80"/>
      <c r="K127" s="81"/>
    </row>
    <row r="128" spans="1:11">
      <c r="A128" s="77"/>
      <c r="B128" s="90"/>
      <c r="C128" s="101" t="s">
        <v>102</v>
      </c>
      <c r="D128" s="101"/>
      <c r="E128" s="101"/>
      <c r="F128" s="101"/>
      <c r="G128" s="80"/>
      <c r="H128" s="80"/>
      <c r="I128" s="80"/>
      <c r="J128" s="80"/>
      <c r="K128" s="81"/>
    </row>
    <row r="129" spans="1:11">
      <c r="A129" s="77"/>
      <c r="B129" s="90"/>
      <c r="C129" s="101"/>
      <c r="D129" s="101"/>
      <c r="E129" s="101"/>
      <c r="F129" s="101"/>
      <c r="G129" s="80"/>
      <c r="H129" s="80"/>
      <c r="I129" s="80"/>
      <c r="J129" s="80"/>
      <c r="K129" s="81"/>
    </row>
    <row r="130" spans="1:11">
      <c r="A130" s="77"/>
      <c r="B130" s="90"/>
      <c r="C130" s="101"/>
      <c r="D130" s="101"/>
      <c r="E130" s="101"/>
      <c r="F130" s="101"/>
      <c r="G130" s="80"/>
      <c r="H130" s="80"/>
      <c r="I130" s="80"/>
      <c r="J130" s="80"/>
      <c r="K130" s="81"/>
    </row>
    <row r="131" spans="1:11">
      <c r="A131" s="77"/>
      <c r="B131" s="90"/>
      <c r="C131" s="102"/>
      <c r="D131" s="102"/>
      <c r="E131" s="102"/>
      <c r="F131" s="102"/>
      <c r="G131" s="98"/>
      <c r="H131" s="98"/>
      <c r="I131" s="98"/>
      <c r="J131" s="98"/>
      <c r="K131" s="3" t="s">
        <v>38</v>
      </c>
    </row>
    <row r="132" spans="1:11">
      <c r="A132" s="77"/>
      <c r="B132" s="90"/>
      <c r="C132" s="56">
        <v>39052</v>
      </c>
      <c r="D132" s="21" t="s">
        <v>5</v>
      </c>
      <c r="E132" s="56">
        <v>39263</v>
      </c>
      <c r="F132" s="4" t="str">
        <f>IF(COUNTBLANK(C132:E132)&gt;0,"",INT((1+12*(YEAR(E132)-YEAR(C132))+(MONTH(E132)-MONTH(C132)))/12)&amp;"年"&amp;MOD((1+12*(YEAR(E132)-YEAR(C132))+(MONTH(E132)-MONTH(C132))),12)&amp;"ヶ月")</f>
        <v>0年7ヶ月</v>
      </c>
      <c r="G132" s="103" t="s">
        <v>98</v>
      </c>
      <c r="H132" s="97" t="s">
        <v>238</v>
      </c>
      <c r="I132" s="97" t="s">
        <v>164</v>
      </c>
      <c r="J132" s="97" t="s">
        <v>97</v>
      </c>
      <c r="K132" s="99" t="s">
        <v>96</v>
      </c>
    </row>
    <row r="133" spans="1:11">
      <c r="A133" s="77"/>
      <c r="B133" s="90"/>
      <c r="C133" s="100" t="s">
        <v>99</v>
      </c>
      <c r="D133" s="100"/>
      <c r="E133" s="100"/>
      <c r="F133" s="100"/>
      <c r="G133" s="80"/>
      <c r="H133" s="80"/>
      <c r="I133" s="80"/>
      <c r="J133" s="80"/>
      <c r="K133" s="81"/>
    </row>
    <row r="134" spans="1:11">
      <c r="A134" s="77"/>
      <c r="B134" s="90"/>
      <c r="C134" s="101" t="s">
        <v>100</v>
      </c>
      <c r="D134" s="101"/>
      <c r="E134" s="101"/>
      <c r="F134" s="101"/>
      <c r="G134" s="80"/>
      <c r="H134" s="80"/>
      <c r="I134" s="80"/>
      <c r="J134" s="80"/>
      <c r="K134" s="81"/>
    </row>
    <row r="135" spans="1:11">
      <c r="A135" s="77"/>
      <c r="B135" s="90"/>
      <c r="C135" s="101"/>
      <c r="D135" s="101"/>
      <c r="E135" s="101"/>
      <c r="F135" s="101"/>
      <c r="G135" s="80"/>
      <c r="H135" s="80"/>
      <c r="I135" s="80"/>
      <c r="J135" s="80"/>
      <c r="K135" s="81"/>
    </row>
    <row r="136" spans="1:11">
      <c r="A136" s="77"/>
      <c r="B136" s="90"/>
      <c r="C136" s="101"/>
      <c r="D136" s="101"/>
      <c r="E136" s="101"/>
      <c r="F136" s="101"/>
      <c r="G136" s="80"/>
      <c r="H136" s="80"/>
      <c r="I136" s="80"/>
      <c r="J136" s="80"/>
      <c r="K136" s="81"/>
    </row>
    <row r="137" spans="1:11">
      <c r="A137" s="77"/>
      <c r="B137" s="90"/>
      <c r="C137" s="101"/>
      <c r="D137" s="101"/>
      <c r="E137" s="101"/>
      <c r="F137" s="101"/>
      <c r="G137" s="80"/>
      <c r="H137" s="80"/>
      <c r="I137" s="80"/>
      <c r="J137" s="80"/>
      <c r="K137" s="81"/>
    </row>
    <row r="138" spans="1:11">
      <c r="A138" s="77"/>
      <c r="B138" s="90"/>
      <c r="C138" s="101"/>
      <c r="D138" s="101"/>
      <c r="E138" s="101"/>
      <c r="F138" s="101"/>
      <c r="G138" s="80"/>
      <c r="H138" s="80"/>
      <c r="I138" s="80"/>
      <c r="J138" s="80"/>
      <c r="K138" s="81"/>
    </row>
    <row r="139" spans="1:11">
      <c r="A139" s="77"/>
      <c r="B139" s="90"/>
      <c r="C139" s="102"/>
      <c r="D139" s="102"/>
      <c r="E139" s="102"/>
      <c r="F139" s="102"/>
      <c r="G139" s="98"/>
      <c r="H139" s="98"/>
      <c r="I139" s="98"/>
      <c r="J139" s="98"/>
      <c r="K139" s="3" t="s">
        <v>27</v>
      </c>
    </row>
    <row r="140" spans="1:11">
      <c r="A140" s="77"/>
      <c r="B140" s="90"/>
      <c r="C140" s="56">
        <v>39326</v>
      </c>
      <c r="D140" s="21" t="s">
        <v>5</v>
      </c>
      <c r="E140" s="56">
        <v>39444</v>
      </c>
      <c r="F140" s="4" t="str">
        <f>IF(COUNTBLANK(C140:E140)&gt;0,"",INT((1+12*(YEAR(E140)-YEAR(C140))+(MONTH(E140)-MONTH(C140)))/12)&amp;"年"&amp;MOD((1+12*(YEAR(E140)-YEAR(C140))+(MONTH(E140)-MONTH(C140))),12)&amp;"ヶ月")</f>
        <v>0年4ヶ月</v>
      </c>
      <c r="G140" s="103" t="s">
        <v>93</v>
      </c>
      <c r="H140" s="97" t="s">
        <v>94</v>
      </c>
      <c r="I140" s="97" t="s">
        <v>105</v>
      </c>
      <c r="J140" s="97" t="s">
        <v>95</v>
      </c>
      <c r="K140" s="99" t="s">
        <v>48</v>
      </c>
    </row>
    <row r="141" spans="1:11">
      <c r="A141" s="77"/>
      <c r="B141" s="90"/>
      <c r="C141" s="100" t="s">
        <v>91</v>
      </c>
      <c r="D141" s="100"/>
      <c r="E141" s="100"/>
      <c r="F141" s="100"/>
      <c r="G141" s="80"/>
      <c r="H141" s="80"/>
      <c r="I141" s="80"/>
      <c r="J141" s="80"/>
      <c r="K141" s="81"/>
    </row>
    <row r="142" spans="1:11">
      <c r="A142" s="77"/>
      <c r="B142" s="90"/>
      <c r="C142" s="101" t="s">
        <v>92</v>
      </c>
      <c r="D142" s="101"/>
      <c r="E142" s="101"/>
      <c r="F142" s="101"/>
      <c r="G142" s="80"/>
      <c r="H142" s="80"/>
      <c r="I142" s="80"/>
      <c r="J142" s="80"/>
      <c r="K142" s="81"/>
    </row>
    <row r="143" spans="1:11">
      <c r="A143" s="77"/>
      <c r="B143" s="90"/>
      <c r="C143" s="101"/>
      <c r="D143" s="101"/>
      <c r="E143" s="101"/>
      <c r="F143" s="101"/>
      <c r="G143" s="80"/>
      <c r="H143" s="80"/>
      <c r="I143" s="80"/>
      <c r="J143" s="80"/>
      <c r="K143" s="81"/>
    </row>
    <row r="144" spans="1:11">
      <c r="A144" s="77"/>
      <c r="B144" s="90"/>
      <c r="C144" s="102"/>
      <c r="D144" s="102"/>
      <c r="E144" s="102"/>
      <c r="F144" s="102"/>
      <c r="G144" s="98"/>
      <c r="H144" s="98"/>
      <c r="I144" s="98"/>
      <c r="J144" s="98"/>
      <c r="K144" s="3" t="s">
        <v>27</v>
      </c>
    </row>
    <row r="145" spans="1:11">
      <c r="A145" s="77"/>
      <c r="B145" s="90"/>
      <c r="C145" s="56">
        <v>39490</v>
      </c>
      <c r="D145" s="21" t="s">
        <v>5</v>
      </c>
      <c r="E145" s="56">
        <v>39721</v>
      </c>
      <c r="F145" s="4" t="str">
        <f>IF(COUNTBLANK(C145:E145)&gt;0,"",INT((1+12*(YEAR(E145)-YEAR(C145))+(MONTH(E145)-MONTH(C145)))/12)&amp;"年"&amp;MOD((1+12*(YEAR(E145)-YEAR(C145))+(MONTH(E145)-MONTH(C145))),12)&amp;"ヶ月")</f>
        <v>0年8ヶ月</v>
      </c>
      <c r="G145" s="103" t="s">
        <v>87</v>
      </c>
      <c r="H145" s="97" t="s">
        <v>88</v>
      </c>
      <c r="I145" s="97" t="s">
        <v>382</v>
      </c>
      <c r="J145" s="97" t="s">
        <v>133</v>
      </c>
      <c r="K145" s="99" t="s">
        <v>90</v>
      </c>
    </row>
    <row r="146" spans="1:11">
      <c r="A146" s="77"/>
      <c r="B146" s="90"/>
      <c r="C146" s="100" t="s">
        <v>85</v>
      </c>
      <c r="D146" s="100"/>
      <c r="E146" s="100"/>
      <c r="F146" s="100"/>
      <c r="G146" s="80"/>
      <c r="H146" s="80"/>
      <c r="I146" s="80"/>
      <c r="J146" s="80"/>
      <c r="K146" s="81"/>
    </row>
    <row r="147" spans="1:11">
      <c r="A147" s="77"/>
      <c r="B147" s="90"/>
      <c r="C147" s="101" t="s">
        <v>86</v>
      </c>
      <c r="D147" s="101"/>
      <c r="E147" s="101"/>
      <c r="F147" s="101"/>
      <c r="G147" s="80"/>
      <c r="H147" s="80"/>
      <c r="I147" s="80"/>
      <c r="J147" s="80"/>
      <c r="K147" s="81"/>
    </row>
    <row r="148" spans="1:11">
      <c r="A148" s="77"/>
      <c r="B148" s="90"/>
      <c r="C148" s="101"/>
      <c r="D148" s="101"/>
      <c r="E148" s="101"/>
      <c r="F148" s="101"/>
      <c r="G148" s="80"/>
      <c r="H148" s="80"/>
      <c r="I148" s="80"/>
      <c r="J148" s="80"/>
      <c r="K148" s="81"/>
    </row>
    <row r="149" spans="1:11">
      <c r="A149" s="77"/>
      <c r="B149" s="90"/>
      <c r="C149" s="101"/>
      <c r="D149" s="101"/>
      <c r="E149" s="101"/>
      <c r="F149" s="101"/>
      <c r="G149" s="80"/>
      <c r="H149" s="80"/>
      <c r="I149" s="80"/>
      <c r="J149" s="80"/>
      <c r="K149" s="81"/>
    </row>
    <row r="150" spans="1:11">
      <c r="A150" s="77"/>
      <c r="B150" s="90"/>
      <c r="C150" s="101"/>
      <c r="D150" s="101"/>
      <c r="E150" s="101"/>
      <c r="F150" s="101"/>
      <c r="G150" s="80"/>
      <c r="H150" s="80"/>
      <c r="I150" s="80"/>
      <c r="J150" s="80"/>
      <c r="K150" s="81"/>
    </row>
    <row r="151" spans="1:11">
      <c r="A151" s="77"/>
      <c r="B151" s="90"/>
      <c r="C151" s="102"/>
      <c r="D151" s="102"/>
      <c r="E151" s="102"/>
      <c r="F151" s="102"/>
      <c r="G151" s="98"/>
      <c r="H151" s="98"/>
      <c r="I151" s="98"/>
      <c r="J151" s="98"/>
      <c r="K151" s="3" t="s">
        <v>57</v>
      </c>
    </row>
    <row r="152" spans="1:11">
      <c r="A152" s="77"/>
      <c r="B152" s="90"/>
      <c r="C152" s="56">
        <v>39753</v>
      </c>
      <c r="D152" s="21" t="s">
        <v>5</v>
      </c>
      <c r="E152" s="56">
        <v>39814</v>
      </c>
      <c r="F152" s="4" t="str">
        <f>IF(COUNTBLANK(C152:E152)&gt;0,"",INT((1+12*(YEAR(E152)-YEAR(C152))+(MONTH(E152)-MONTH(C152)))/12)&amp;"年"&amp;MOD((1+12*(YEAR(E152)-YEAR(C152))+(MONTH(E152)-MONTH(C152))),12)&amp;"ヶ月")</f>
        <v>0年3ヶ月</v>
      </c>
      <c r="G152" s="103" t="s">
        <v>80</v>
      </c>
      <c r="H152" s="97" t="s">
        <v>81</v>
      </c>
      <c r="I152" s="97" t="s">
        <v>82</v>
      </c>
      <c r="J152" s="97" t="s">
        <v>83</v>
      </c>
      <c r="K152" s="99" t="s">
        <v>84</v>
      </c>
    </row>
    <row r="153" spans="1:11">
      <c r="A153" s="77"/>
      <c r="B153" s="90"/>
      <c r="C153" s="100" t="s">
        <v>75</v>
      </c>
      <c r="D153" s="100"/>
      <c r="E153" s="100"/>
      <c r="F153" s="100"/>
      <c r="G153" s="80"/>
      <c r="H153" s="80"/>
      <c r="I153" s="80"/>
      <c r="J153" s="80"/>
      <c r="K153" s="81"/>
    </row>
    <row r="154" spans="1:11">
      <c r="A154" s="77"/>
      <c r="B154" s="90"/>
      <c r="C154" s="101" t="s">
        <v>210</v>
      </c>
      <c r="D154" s="101"/>
      <c r="E154" s="101"/>
      <c r="F154" s="101"/>
      <c r="G154" s="80"/>
      <c r="H154" s="80"/>
      <c r="I154" s="80"/>
      <c r="J154" s="80"/>
      <c r="K154" s="81"/>
    </row>
    <row r="155" spans="1:11">
      <c r="A155" s="77"/>
      <c r="B155" s="90"/>
      <c r="C155" s="101"/>
      <c r="D155" s="101"/>
      <c r="E155" s="101"/>
      <c r="F155" s="101"/>
      <c r="G155" s="80"/>
      <c r="H155" s="80"/>
      <c r="I155" s="80"/>
      <c r="J155" s="80"/>
      <c r="K155" s="81"/>
    </row>
    <row r="156" spans="1:11">
      <c r="A156" s="77"/>
      <c r="B156" s="90"/>
      <c r="C156" s="102"/>
      <c r="D156" s="102"/>
      <c r="E156" s="102"/>
      <c r="F156" s="102"/>
      <c r="G156" s="98"/>
      <c r="H156" s="98"/>
      <c r="I156" s="98"/>
      <c r="J156" s="98"/>
      <c r="K156" s="3" t="s">
        <v>27</v>
      </c>
    </row>
    <row r="157" spans="1:11">
      <c r="A157" s="77"/>
      <c r="B157" s="90"/>
      <c r="C157" s="56">
        <v>39790</v>
      </c>
      <c r="D157" s="21" t="s">
        <v>5</v>
      </c>
      <c r="E157" s="56">
        <v>39844</v>
      </c>
      <c r="F157" s="4" t="str">
        <f>IF(COUNTBLANK(C157:E157)&gt;0,"",INT((1+12*(YEAR(E157)-YEAR(C157))+(MONTH(E157)-MONTH(C157)))/12)&amp;"年"&amp;MOD((1+12*(YEAR(E157)-YEAR(C157))+(MONTH(E157)-MONTH(C157))),12)&amp;"ヶ月")</f>
        <v>0年2ヶ月</v>
      </c>
      <c r="G157" s="103" t="s">
        <v>77</v>
      </c>
      <c r="H157" s="97" t="s">
        <v>61</v>
      </c>
      <c r="I157" s="97" t="s">
        <v>391</v>
      </c>
      <c r="J157" s="97" t="s">
        <v>78</v>
      </c>
      <c r="K157" s="99" t="s">
        <v>20</v>
      </c>
    </row>
    <row r="158" spans="1:11">
      <c r="A158" s="77"/>
      <c r="B158" s="90"/>
      <c r="C158" s="100" t="s">
        <v>75</v>
      </c>
      <c r="D158" s="100"/>
      <c r="E158" s="100"/>
      <c r="F158" s="100"/>
      <c r="G158" s="80"/>
      <c r="H158" s="80"/>
      <c r="I158" s="80"/>
      <c r="J158" s="80"/>
      <c r="K158" s="81"/>
    </row>
    <row r="159" spans="1:11">
      <c r="A159" s="77"/>
      <c r="B159" s="90"/>
      <c r="C159" s="101" t="s">
        <v>76</v>
      </c>
      <c r="D159" s="101"/>
      <c r="E159" s="101"/>
      <c r="F159" s="101"/>
      <c r="G159" s="80"/>
      <c r="H159" s="80"/>
      <c r="I159" s="80"/>
      <c r="J159" s="80"/>
      <c r="K159" s="81"/>
    </row>
    <row r="160" spans="1:11">
      <c r="A160" s="77"/>
      <c r="B160" s="90"/>
      <c r="C160" s="101"/>
      <c r="D160" s="101"/>
      <c r="E160" s="101"/>
      <c r="F160" s="101"/>
      <c r="G160" s="80"/>
      <c r="H160" s="80"/>
      <c r="I160" s="80"/>
      <c r="J160" s="80"/>
      <c r="K160" s="81"/>
    </row>
    <row r="161" spans="1:11">
      <c r="A161" s="77"/>
      <c r="B161" s="90"/>
      <c r="C161" s="102"/>
      <c r="D161" s="102"/>
      <c r="E161" s="102"/>
      <c r="F161" s="102"/>
      <c r="G161" s="98"/>
      <c r="H161" s="98"/>
      <c r="I161" s="98"/>
      <c r="J161" s="98"/>
      <c r="K161" s="3" t="s">
        <v>79</v>
      </c>
    </row>
    <row r="162" spans="1:11">
      <c r="A162" s="77"/>
      <c r="B162" s="90"/>
      <c r="C162" s="56">
        <v>39965</v>
      </c>
      <c r="D162" s="21" t="s">
        <v>5</v>
      </c>
      <c r="E162" s="56">
        <v>40086</v>
      </c>
      <c r="F162" s="4" t="str">
        <f>IF(COUNTBLANK(C162:E162)&gt;0,"",INT((1+12*(YEAR(E162)-YEAR(C162))+(MONTH(E162)-MONTH(C162)))/12)&amp;"年"&amp;MOD((1+12*(YEAR(E162)-YEAR(C162))+(MONTH(E162)-MONTH(C162))),12)&amp;"ヶ月")</f>
        <v>0年4ヶ月</v>
      </c>
      <c r="G162" s="103" t="s">
        <v>71</v>
      </c>
      <c r="H162" s="97" t="s">
        <v>53</v>
      </c>
      <c r="I162" s="97" t="s">
        <v>398</v>
      </c>
      <c r="J162" s="97" t="s">
        <v>74</v>
      </c>
      <c r="K162" s="99" t="s">
        <v>70</v>
      </c>
    </row>
    <row r="163" spans="1:11">
      <c r="A163" s="77"/>
      <c r="B163" s="90"/>
      <c r="C163" s="100" t="s">
        <v>72</v>
      </c>
      <c r="D163" s="100"/>
      <c r="E163" s="100"/>
      <c r="F163" s="100"/>
      <c r="G163" s="80"/>
      <c r="H163" s="80"/>
      <c r="I163" s="80"/>
      <c r="J163" s="80"/>
      <c r="K163" s="81"/>
    </row>
    <row r="164" spans="1:11">
      <c r="A164" s="77"/>
      <c r="B164" s="90"/>
      <c r="C164" s="101" t="s">
        <v>73</v>
      </c>
      <c r="D164" s="101"/>
      <c r="E164" s="101"/>
      <c r="F164" s="101"/>
      <c r="G164" s="80"/>
      <c r="H164" s="80"/>
      <c r="I164" s="80"/>
      <c r="J164" s="80"/>
      <c r="K164" s="81"/>
    </row>
    <row r="165" spans="1:11">
      <c r="A165" s="77"/>
      <c r="B165" s="90"/>
      <c r="C165" s="101"/>
      <c r="D165" s="101"/>
      <c r="E165" s="101"/>
      <c r="F165" s="101"/>
      <c r="G165" s="80"/>
      <c r="H165" s="80"/>
      <c r="I165" s="80"/>
      <c r="J165" s="80"/>
      <c r="K165" s="81"/>
    </row>
    <row r="166" spans="1:11">
      <c r="A166" s="77"/>
      <c r="B166" s="90"/>
      <c r="C166" s="101"/>
      <c r="D166" s="101"/>
      <c r="E166" s="101"/>
      <c r="F166" s="101"/>
      <c r="G166" s="80"/>
      <c r="H166" s="80"/>
      <c r="I166" s="80"/>
      <c r="J166" s="80"/>
      <c r="K166" s="81"/>
    </row>
    <row r="167" spans="1:11">
      <c r="A167" s="77"/>
      <c r="B167" s="90"/>
      <c r="C167" s="101"/>
      <c r="D167" s="101"/>
      <c r="E167" s="101"/>
      <c r="F167" s="101"/>
      <c r="G167" s="80"/>
      <c r="H167" s="80"/>
      <c r="I167" s="80"/>
      <c r="J167" s="80"/>
      <c r="K167" s="81"/>
    </row>
    <row r="168" spans="1:11">
      <c r="A168" s="77"/>
      <c r="B168" s="90"/>
      <c r="C168" s="101"/>
      <c r="D168" s="101"/>
      <c r="E168" s="101"/>
      <c r="F168" s="101"/>
      <c r="G168" s="80"/>
      <c r="H168" s="80"/>
      <c r="I168" s="80"/>
      <c r="J168" s="80"/>
      <c r="K168" s="81"/>
    </row>
    <row r="169" spans="1:11">
      <c r="A169" s="77"/>
      <c r="B169" s="90"/>
      <c r="C169" s="101"/>
      <c r="D169" s="101"/>
      <c r="E169" s="101"/>
      <c r="F169" s="101"/>
      <c r="G169" s="80"/>
      <c r="H169" s="80"/>
      <c r="I169" s="80"/>
      <c r="J169" s="80"/>
      <c r="K169" s="81"/>
    </row>
    <row r="170" spans="1:11">
      <c r="A170" s="77"/>
      <c r="B170" s="90"/>
      <c r="C170" s="101"/>
      <c r="D170" s="101"/>
      <c r="E170" s="101"/>
      <c r="F170" s="101"/>
      <c r="G170" s="80"/>
      <c r="H170" s="80"/>
      <c r="I170" s="80"/>
      <c r="J170" s="80"/>
      <c r="K170" s="81"/>
    </row>
    <row r="171" spans="1:11">
      <c r="A171" s="77"/>
      <c r="B171" s="90"/>
      <c r="C171" s="102"/>
      <c r="D171" s="102"/>
      <c r="E171" s="102"/>
      <c r="F171" s="102"/>
      <c r="G171" s="98"/>
      <c r="H171" s="98"/>
      <c r="I171" s="98"/>
      <c r="J171" s="98"/>
      <c r="K171" s="3" t="s">
        <v>60</v>
      </c>
    </row>
    <row r="172" spans="1:11">
      <c r="A172" s="77"/>
      <c r="B172" s="90"/>
      <c r="C172" s="56">
        <v>40148</v>
      </c>
      <c r="D172" s="21" t="s">
        <v>5</v>
      </c>
      <c r="E172" s="56">
        <v>40219</v>
      </c>
      <c r="F172" s="4" t="str">
        <f>IF(COUNTBLANK(C172:E172)&gt;0,"",INT((1+12*(YEAR(E172)-YEAR(C172))+(MONTH(E172)-MONTH(C172)))/12)&amp;"年"&amp;MOD((1+12*(YEAR(E172)-YEAR(C172))+(MONTH(E172)-MONTH(C172))),12)&amp;"ヶ月")</f>
        <v>0年3ヶ月</v>
      </c>
      <c r="G172" s="103" t="s">
        <v>16</v>
      </c>
      <c r="H172" s="97" t="s">
        <v>66</v>
      </c>
      <c r="I172" s="97" t="s">
        <v>65</v>
      </c>
      <c r="J172" s="97" t="s">
        <v>55</v>
      </c>
      <c r="K172" s="99" t="s">
        <v>69</v>
      </c>
    </row>
    <row r="173" spans="1:11">
      <c r="A173" s="77"/>
      <c r="B173" s="90"/>
      <c r="C173" s="100" t="s">
        <v>67</v>
      </c>
      <c r="D173" s="100"/>
      <c r="E173" s="100"/>
      <c r="F173" s="100"/>
      <c r="G173" s="80"/>
      <c r="H173" s="80"/>
      <c r="I173" s="80"/>
      <c r="J173" s="80"/>
      <c r="K173" s="81"/>
    </row>
    <row r="174" spans="1:11">
      <c r="A174" s="77"/>
      <c r="B174" s="90"/>
      <c r="C174" s="101" t="s">
        <v>68</v>
      </c>
      <c r="D174" s="101"/>
      <c r="E174" s="101"/>
      <c r="F174" s="101"/>
      <c r="G174" s="80"/>
      <c r="H174" s="80"/>
      <c r="I174" s="80"/>
      <c r="J174" s="80"/>
      <c r="K174" s="81"/>
    </row>
    <row r="175" spans="1:11">
      <c r="A175" s="77"/>
      <c r="B175" s="90"/>
      <c r="C175" s="101"/>
      <c r="D175" s="101"/>
      <c r="E175" s="101"/>
      <c r="F175" s="101"/>
      <c r="G175" s="80"/>
      <c r="H175" s="80"/>
      <c r="I175" s="80"/>
      <c r="J175" s="80"/>
      <c r="K175" s="81"/>
    </row>
    <row r="176" spans="1:11">
      <c r="A176" s="77"/>
      <c r="B176" s="90"/>
      <c r="C176" s="101"/>
      <c r="D176" s="101"/>
      <c r="E176" s="101"/>
      <c r="F176" s="101"/>
      <c r="G176" s="80"/>
      <c r="H176" s="80"/>
      <c r="I176" s="80"/>
      <c r="J176" s="80"/>
      <c r="K176" s="81"/>
    </row>
    <row r="177" spans="1:11">
      <c r="A177" s="77"/>
      <c r="B177" s="90"/>
      <c r="C177" s="102"/>
      <c r="D177" s="102"/>
      <c r="E177" s="102"/>
      <c r="F177" s="102"/>
      <c r="G177" s="98"/>
      <c r="H177" s="98"/>
      <c r="I177" s="98"/>
      <c r="J177" s="98"/>
      <c r="K177" s="3" t="s">
        <v>38</v>
      </c>
    </row>
    <row r="178" spans="1:11">
      <c r="A178" s="77"/>
      <c r="B178" s="90"/>
      <c r="C178" s="56">
        <v>40360</v>
      </c>
      <c r="D178" s="21" t="s">
        <v>5</v>
      </c>
      <c r="E178" s="56">
        <v>40414</v>
      </c>
      <c r="F178" s="4" t="str">
        <f>IF(COUNTBLANK(C178:E178)&gt;0,"",INT((1+12*(YEAR(E178)-YEAR(C178))+(MONTH(E178)-MONTH(C178)))/12)&amp;"年"&amp;MOD((1+12*(YEAR(E178)-YEAR(C178))+(MONTH(E178)-MONTH(C178))),12)&amp;"ヶ月")</f>
        <v>0年2ヶ月</v>
      </c>
      <c r="G178" s="103" t="s">
        <v>16</v>
      </c>
      <c r="H178" s="97" t="s">
        <v>61</v>
      </c>
      <c r="I178" s="97" t="s">
        <v>355</v>
      </c>
      <c r="J178" s="97" t="s">
        <v>55</v>
      </c>
      <c r="K178" s="99" t="s">
        <v>64</v>
      </c>
    </row>
    <row r="179" spans="1:11">
      <c r="A179" s="77"/>
      <c r="B179" s="90"/>
      <c r="C179" s="100" t="s">
        <v>58</v>
      </c>
      <c r="D179" s="100"/>
      <c r="E179" s="100"/>
      <c r="F179" s="100"/>
      <c r="G179" s="80"/>
      <c r="H179" s="80"/>
      <c r="I179" s="80"/>
      <c r="J179" s="80"/>
      <c r="K179" s="81"/>
    </row>
    <row r="180" spans="1:11">
      <c r="A180" s="77"/>
      <c r="B180" s="90"/>
      <c r="C180" s="101" t="s">
        <v>59</v>
      </c>
      <c r="D180" s="101"/>
      <c r="E180" s="101"/>
      <c r="F180" s="101"/>
      <c r="G180" s="80"/>
      <c r="H180" s="80"/>
      <c r="I180" s="80"/>
      <c r="J180" s="80"/>
      <c r="K180" s="81"/>
    </row>
    <row r="181" spans="1:11">
      <c r="A181" s="77"/>
      <c r="B181" s="90"/>
      <c r="C181" s="101"/>
      <c r="D181" s="101"/>
      <c r="E181" s="101"/>
      <c r="F181" s="101"/>
      <c r="G181" s="80"/>
      <c r="H181" s="80"/>
      <c r="I181" s="80"/>
      <c r="J181" s="80"/>
      <c r="K181" s="81"/>
    </row>
    <row r="182" spans="1:11">
      <c r="A182" s="77"/>
      <c r="B182" s="90"/>
      <c r="C182" s="101"/>
      <c r="D182" s="101"/>
      <c r="E182" s="101"/>
      <c r="F182" s="101"/>
      <c r="G182" s="80"/>
      <c r="H182" s="80"/>
      <c r="I182" s="80"/>
      <c r="J182" s="80"/>
      <c r="K182" s="81"/>
    </row>
    <row r="183" spans="1:11">
      <c r="A183" s="77"/>
      <c r="B183" s="90"/>
      <c r="C183" s="101"/>
      <c r="D183" s="101"/>
      <c r="E183" s="101"/>
      <c r="F183" s="101"/>
      <c r="G183" s="80"/>
      <c r="H183" s="80"/>
      <c r="I183" s="80"/>
      <c r="J183" s="80"/>
      <c r="K183" s="81"/>
    </row>
    <row r="184" spans="1:11">
      <c r="A184" s="77"/>
      <c r="B184" s="90"/>
      <c r="C184" s="101"/>
      <c r="D184" s="101"/>
      <c r="E184" s="101"/>
      <c r="F184" s="101"/>
      <c r="G184" s="80"/>
      <c r="H184" s="80"/>
      <c r="I184" s="80"/>
      <c r="J184" s="80"/>
      <c r="K184" s="81"/>
    </row>
    <row r="185" spans="1:11">
      <c r="A185" s="77"/>
      <c r="B185" s="90"/>
      <c r="C185" s="102"/>
      <c r="D185" s="102"/>
      <c r="E185" s="102"/>
      <c r="F185" s="102"/>
      <c r="G185" s="98"/>
      <c r="H185" s="98"/>
      <c r="I185" s="98"/>
      <c r="J185" s="98"/>
      <c r="K185" s="3" t="s">
        <v>60</v>
      </c>
    </row>
    <row r="186" spans="1:11">
      <c r="A186" s="77"/>
      <c r="B186" s="90"/>
      <c r="C186" s="56">
        <v>40415</v>
      </c>
      <c r="D186" s="21" t="s">
        <v>5</v>
      </c>
      <c r="E186" s="56">
        <v>40482</v>
      </c>
      <c r="F186" s="4" t="str">
        <f>IF(COUNTBLANK(C186:E186)&gt;0,"",INT((1+12*(YEAR(E186)-YEAR(C186))+(MONTH(E186)-MONTH(C186)))/12)&amp;"年"&amp;MOD((1+12*(YEAR(E186)-YEAR(C186))+(MONTH(E186)-MONTH(C186))),12)&amp;"ヶ月")</f>
        <v>0年3ヶ月</v>
      </c>
      <c r="G186" s="103" t="s">
        <v>52</v>
      </c>
      <c r="H186" s="97" t="s">
        <v>53</v>
      </c>
      <c r="I186" s="97" t="s">
        <v>54</v>
      </c>
      <c r="J186" s="97" t="s">
        <v>55</v>
      </c>
      <c r="K186" s="99" t="s">
        <v>56</v>
      </c>
    </row>
    <row r="187" spans="1:11">
      <c r="A187" s="77"/>
      <c r="B187" s="90"/>
      <c r="C187" s="100" t="s">
        <v>50</v>
      </c>
      <c r="D187" s="100"/>
      <c r="E187" s="100"/>
      <c r="F187" s="100"/>
      <c r="G187" s="80"/>
      <c r="H187" s="80"/>
      <c r="I187" s="80"/>
      <c r="J187" s="80"/>
      <c r="K187" s="81"/>
    </row>
    <row r="188" spans="1:11">
      <c r="A188" s="77"/>
      <c r="B188" s="90"/>
      <c r="C188" s="101" t="s">
        <v>51</v>
      </c>
      <c r="D188" s="101"/>
      <c r="E188" s="101"/>
      <c r="F188" s="101"/>
      <c r="G188" s="80"/>
      <c r="H188" s="80"/>
      <c r="I188" s="80"/>
      <c r="J188" s="80"/>
      <c r="K188" s="81"/>
    </row>
    <row r="189" spans="1:11">
      <c r="A189" s="77"/>
      <c r="B189" s="90"/>
      <c r="C189" s="101"/>
      <c r="D189" s="101"/>
      <c r="E189" s="101"/>
      <c r="F189" s="101"/>
      <c r="G189" s="80"/>
      <c r="H189" s="80"/>
      <c r="I189" s="80"/>
      <c r="J189" s="80"/>
      <c r="K189" s="81"/>
    </row>
    <row r="190" spans="1:11">
      <c r="A190" s="77"/>
      <c r="B190" s="90"/>
      <c r="C190" s="101"/>
      <c r="D190" s="101"/>
      <c r="E190" s="101"/>
      <c r="F190" s="101"/>
      <c r="G190" s="80"/>
      <c r="H190" s="80"/>
      <c r="I190" s="80"/>
      <c r="J190" s="80"/>
      <c r="K190" s="81"/>
    </row>
    <row r="191" spans="1:11">
      <c r="A191" s="77"/>
      <c r="B191" s="90"/>
      <c r="C191" s="101"/>
      <c r="D191" s="101"/>
      <c r="E191" s="101"/>
      <c r="F191" s="101"/>
      <c r="G191" s="80"/>
      <c r="H191" s="80"/>
      <c r="I191" s="80"/>
      <c r="J191" s="80"/>
      <c r="K191" s="81"/>
    </row>
    <row r="192" spans="1:11">
      <c r="A192" s="77"/>
      <c r="B192" s="90"/>
      <c r="C192" s="101"/>
      <c r="D192" s="101"/>
      <c r="E192" s="101"/>
      <c r="F192" s="101"/>
      <c r="G192" s="80"/>
      <c r="H192" s="80"/>
      <c r="I192" s="80"/>
      <c r="J192" s="80"/>
      <c r="K192" s="81"/>
    </row>
    <row r="193" spans="1:11">
      <c r="A193" s="77"/>
      <c r="B193" s="90"/>
      <c r="C193" s="102"/>
      <c r="D193" s="102"/>
      <c r="E193" s="102"/>
      <c r="F193" s="102"/>
      <c r="G193" s="98"/>
      <c r="H193" s="98"/>
      <c r="I193" s="98"/>
      <c r="J193" s="98"/>
      <c r="K193" s="3" t="s">
        <v>57</v>
      </c>
    </row>
    <row r="194" spans="1:11">
      <c r="A194" s="77"/>
      <c r="B194" s="90"/>
      <c r="C194" s="56">
        <v>40483</v>
      </c>
      <c r="D194" s="21" t="s">
        <v>5</v>
      </c>
      <c r="E194" s="56">
        <v>40512</v>
      </c>
      <c r="F194" s="4" t="str">
        <f>IF(COUNTBLANK(C194:E194)&gt;0,"",INT((1+12*(YEAR(E194)-YEAR(C194))+(MONTH(E194)-MONTH(C194)))/12)&amp;"年"&amp;MOD((1+12*(YEAR(E194)-YEAR(C194))+(MONTH(E194)-MONTH(C194))),12)&amp;"ヶ月")</f>
        <v>0年1ヶ月</v>
      </c>
      <c r="G194" s="103" t="s">
        <v>44</v>
      </c>
      <c r="H194" s="103" t="s">
        <v>45</v>
      </c>
      <c r="I194" s="97" t="s">
        <v>46</v>
      </c>
      <c r="J194" s="97" t="s">
        <v>47</v>
      </c>
      <c r="K194" s="99" t="s">
        <v>48</v>
      </c>
    </row>
    <row r="195" spans="1:11">
      <c r="A195" s="77"/>
      <c r="B195" s="90"/>
      <c r="C195" s="100" t="s">
        <v>42</v>
      </c>
      <c r="D195" s="100"/>
      <c r="E195" s="100"/>
      <c r="F195" s="100"/>
      <c r="G195" s="80"/>
      <c r="H195" s="80"/>
      <c r="I195" s="80"/>
      <c r="J195" s="80"/>
      <c r="K195" s="80"/>
    </row>
    <row r="196" spans="1:11">
      <c r="A196" s="77"/>
      <c r="B196" s="90"/>
      <c r="C196" s="126" t="s">
        <v>43</v>
      </c>
      <c r="D196" s="112"/>
      <c r="E196" s="112"/>
      <c r="F196" s="112"/>
      <c r="G196" s="98"/>
      <c r="H196" s="98"/>
      <c r="I196" s="98"/>
      <c r="J196" s="98"/>
      <c r="K196" s="3" t="s">
        <v>49</v>
      </c>
    </row>
    <row r="197" spans="1:11">
      <c r="A197" s="77"/>
      <c r="B197" s="90"/>
      <c r="C197" s="56">
        <v>40634</v>
      </c>
      <c r="D197" s="21" t="s">
        <v>5</v>
      </c>
      <c r="E197" s="56">
        <v>41271</v>
      </c>
      <c r="F197" s="4" t="str">
        <f>IF(COUNTBLANK(C197:E197)&gt;0,"",INT((1+12*(YEAR(E197)-YEAR(C197))+(MONTH(E197)-MONTH(C197)))/12)&amp;"年"&amp;MOD((1+12*(YEAR(E197)-YEAR(C197))+(MONTH(E197)-MONTH(C197))),12)&amp;"ヶ月")</f>
        <v>1年9ヶ月</v>
      </c>
      <c r="G197" s="103" t="s">
        <v>39</v>
      </c>
      <c r="H197" s="97" t="s">
        <v>34</v>
      </c>
      <c r="I197" s="97" t="s">
        <v>35</v>
      </c>
      <c r="J197" s="97" t="s">
        <v>116</v>
      </c>
      <c r="K197" s="99" t="s">
        <v>62</v>
      </c>
    </row>
    <row r="198" spans="1:11">
      <c r="A198" s="77"/>
      <c r="B198" s="90"/>
      <c r="C198" s="100" t="s">
        <v>36</v>
      </c>
      <c r="D198" s="100"/>
      <c r="E198" s="100"/>
      <c r="F198" s="100"/>
      <c r="G198" s="80"/>
      <c r="H198" s="80"/>
      <c r="I198" s="80"/>
      <c r="J198" s="80"/>
      <c r="K198" s="81"/>
    </row>
    <row r="199" spans="1:11">
      <c r="A199" s="77"/>
      <c r="B199" s="90"/>
      <c r="C199" s="101" t="s">
        <v>37</v>
      </c>
      <c r="D199" s="127"/>
      <c r="E199" s="127"/>
      <c r="F199" s="127"/>
      <c r="G199" s="80"/>
      <c r="H199" s="80"/>
      <c r="I199" s="80"/>
      <c r="J199" s="80"/>
      <c r="K199" s="81"/>
    </row>
    <row r="200" spans="1:11">
      <c r="A200" s="77"/>
      <c r="B200" s="90"/>
      <c r="C200" s="101"/>
      <c r="D200" s="127"/>
      <c r="E200" s="127"/>
      <c r="F200" s="127"/>
      <c r="G200" s="80"/>
      <c r="H200" s="80"/>
      <c r="I200" s="80"/>
      <c r="J200" s="80"/>
      <c r="K200" s="81"/>
    </row>
    <row r="201" spans="1:11">
      <c r="A201" s="77"/>
      <c r="B201" s="90"/>
      <c r="C201" s="101"/>
      <c r="D201" s="127"/>
      <c r="E201" s="127"/>
      <c r="F201" s="127"/>
      <c r="G201" s="80"/>
      <c r="H201" s="80"/>
      <c r="I201" s="80"/>
      <c r="J201" s="80"/>
      <c r="K201" s="81"/>
    </row>
    <row r="202" spans="1:11">
      <c r="A202" s="77"/>
      <c r="B202" s="90"/>
      <c r="C202" s="101"/>
      <c r="D202" s="127"/>
      <c r="E202" s="127"/>
      <c r="F202" s="127"/>
      <c r="G202" s="80"/>
      <c r="H202" s="80"/>
      <c r="I202" s="80"/>
      <c r="J202" s="80"/>
      <c r="K202" s="81"/>
    </row>
    <row r="203" spans="1:11">
      <c r="A203" s="77"/>
      <c r="B203" s="90"/>
      <c r="C203" s="112"/>
      <c r="D203" s="112"/>
      <c r="E203" s="112"/>
      <c r="F203" s="112"/>
      <c r="G203" s="98"/>
      <c r="H203" s="98"/>
      <c r="I203" s="98"/>
      <c r="J203" s="98"/>
      <c r="K203" s="3" t="s">
        <v>38</v>
      </c>
    </row>
    <row r="204" spans="1:11">
      <c r="A204" s="77"/>
      <c r="B204" s="90"/>
      <c r="C204" s="56">
        <v>40949</v>
      </c>
      <c r="D204" s="21" t="s">
        <v>5</v>
      </c>
      <c r="E204" s="56">
        <v>41271</v>
      </c>
      <c r="F204" s="4" t="str">
        <f>IF(COUNTBLANK(C204:E204)&gt;0,"",INT((1+12*(YEAR(E204)-YEAR(C204))+(MONTH(E204)-MONTH(C204)))/12)&amp;"年"&amp;MOD((1+12*(YEAR(E204)-YEAR(C204))+(MONTH(E204)-MONTH(C204))),12)&amp;"ヶ月")</f>
        <v>0年11ヶ月</v>
      </c>
      <c r="G204" s="103" t="s">
        <v>40</v>
      </c>
      <c r="H204" s="103" t="s">
        <v>30</v>
      </c>
      <c r="I204" s="97" t="s">
        <v>31</v>
      </c>
      <c r="J204" s="97" t="s">
        <v>32</v>
      </c>
      <c r="K204" s="99" t="s">
        <v>63</v>
      </c>
    </row>
    <row r="205" spans="1:11">
      <c r="A205" s="77"/>
      <c r="B205" s="90"/>
      <c r="C205" s="100" t="s">
        <v>28</v>
      </c>
      <c r="D205" s="100"/>
      <c r="E205" s="100"/>
      <c r="F205" s="100"/>
      <c r="G205" s="80"/>
      <c r="H205" s="80"/>
      <c r="I205" s="80"/>
      <c r="J205" s="80"/>
      <c r="K205" s="80"/>
    </row>
    <row r="206" spans="1:11">
      <c r="A206" s="77"/>
      <c r="B206" s="90"/>
      <c r="C206" s="101" t="s">
        <v>29</v>
      </c>
      <c r="D206" s="127"/>
      <c r="E206" s="127"/>
      <c r="F206" s="127"/>
      <c r="G206" s="80"/>
      <c r="H206" s="80"/>
      <c r="I206" s="80"/>
      <c r="J206" s="80"/>
      <c r="K206" s="80"/>
    </row>
    <row r="207" spans="1:11">
      <c r="A207" s="77"/>
      <c r="B207" s="90"/>
      <c r="C207" s="112"/>
      <c r="D207" s="112"/>
      <c r="E207" s="112"/>
      <c r="F207" s="112"/>
      <c r="G207" s="98"/>
      <c r="H207" s="98"/>
      <c r="I207" s="98"/>
      <c r="J207" s="98"/>
      <c r="K207" s="3" t="s">
        <v>26</v>
      </c>
    </row>
    <row r="208" spans="1:11">
      <c r="A208" s="77"/>
      <c r="B208" s="90"/>
      <c r="C208" s="56">
        <v>41487</v>
      </c>
      <c r="D208" s="21" t="s">
        <v>5</v>
      </c>
      <c r="E208" s="56">
        <v>42460</v>
      </c>
      <c r="F208" s="4" t="str">
        <f>IF(COUNTBLANK(C208:E208)&gt;0,"",INT((1+12*(YEAR(E208)-YEAR(C208))+(MONTH(E208)-MONTH(C208)))/12)&amp;"年"&amp;MOD((1+12*(YEAR(E208)-YEAR(C208))+(MONTH(E208)-MONTH(C208))),12)&amp;"ヶ月")</f>
        <v>2年8ヶ月</v>
      </c>
      <c r="G208" s="103" t="s">
        <v>24</v>
      </c>
      <c r="H208" s="128" t="s">
        <v>25</v>
      </c>
      <c r="I208" s="97" t="s">
        <v>393</v>
      </c>
      <c r="J208" s="99" t="s">
        <v>33</v>
      </c>
      <c r="K208" s="99" t="s">
        <v>33</v>
      </c>
    </row>
    <row r="209" spans="1:11">
      <c r="A209" s="77"/>
      <c r="B209" s="90"/>
      <c r="C209" s="100" t="s">
        <v>22</v>
      </c>
      <c r="D209" s="100"/>
      <c r="E209" s="100"/>
      <c r="F209" s="100"/>
      <c r="G209" s="80"/>
      <c r="H209" s="80"/>
      <c r="I209" s="82"/>
      <c r="J209" s="80"/>
      <c r="K209" s="80"/>
    </row>
    <row r="210" spans="1:11">
      <c r="A210" s="77"/>
      <c r="B210" s="90"/>
      <c r="C210" s="102" t="s">
        <v>23</v>
      </c>
      <c r="D210" s="112"/>
      <c r="E210" s="112"/>
      <c r="F210" s="112"/>
      <c r="G210" s="98"/>
      <c r="H210" s="98"/>
      <c r="I210" s="124"/>
      <c r="J210" s="98"/>
      <c r="K210" s="3" t="s">
        <v>26</v>
      </c>
    </row>
    <row r="211" spans="1:11">
      <c r="A211" s="77"/>
      <c r="B211" s="90"/>
      <c r="C211" s="55">
        <v>42010</v>
      </c>
      <c r="D211" s="20" t="s">
        <v>5</v>
      </c>
      <c r="E211" s="55">
        <v>42825</v>
      </c>
      <c r="F211" s="4" t="str">
        <f>IF(COUNTBLANK(C211:E211)&gt;0,"",INT((1+12*(YEAR(E211)-YEAR(C211))+(MONTH(E211)-MONTH(C211)))/12)&amp;"年"&amp;MOD((1+12*(YEAR(E211)-YEAR(C211))+(MONTH(E211)-MONTH(C211))),12)&amp;"ヶ月")</f>
        <v>2年3ヶ月</v>
      </c>
      <c r="G211" s="80" t="s">
        <v>41</v>
      </c>
      <c r="H211" s="80" t="s">
        <v>17</v>
      </c>
      <c r="I211" s="82" t="s">
        <v>18</v>
      </c>
      <c r="J211" s="82" t="s">
        <v>19</v>
      </c>
      <c r="K211" s="82" t="s">
        <v>20</v>
      </c>
    </row>
    <row r="212" spans="1:11">
      <c r="A212" s="77"/>
      <c r="B212" s="90"/>
      <c r="C212" s="100" t="s">
        <v>15</v>
      </c>
      <c r="D212" s="100"/>
      <c r="E212" s="100"/>
      <c r="F212" s="100"/>
      <c r="G212" s="80"/>
      <c r="H212" s="80"/>
      <c r="I212" s="82"/>
      <c r="J212" s="80"/>
      <c r="K212" s="80"/>
    </row>
    <row r="213" spans="1:11">
      <c r="A213" s="77"/>
      <c r="B213" s="90"/>
      <c r="C213" s="101" t="s">
        <v>21</v>
      </c>
      <c r="D213" s="127"/>
      <c r="E213" s="127"/>
      <c r="F213" s="127"/>
      <c r="G213" s="80"/>
      <c r="H213" s="80"/>
      <c r="I213" s="82"/>
      <c r="J213" s="80"/>
      <c r="K213" s="80"/>
    </row>
    <row r="214" spans="1:11" ht="13.5" customHeight="1">
      <c r="A214" s="77"/>
      <c r="B214" s="90"/>
      <c r="C214" s="127"/>
      <c r="D214" s="127"/>
      <c r="E214" s="127"/>
      <c r="F214" s="127"/>
      <c r="G214" s="80"/>
      <c r="H214" s="80"/>
      <c r="I214" s="82"/>
      <c r="J214" s="80"/>
      <c r="K214" s="80"/>
    </row>
    <row r="215" spans="1:11">
      <c r="A215" s="77"/>
      <c r="B215" s="90"/>
      <c r="C215" s="127"/>
      <c r="D215" s="127"/>
      <c r="E215" s="127"/>
      <c r="F215" s="127"/>
      <c r="G215" s="80"/>
      <c r="H215" s="80"/>
      <c r="I215" s="82"/>
      <c r="J215" s="80"/>
      <c r="K215" s="80"/>
    </row>
    <row r="216" spans="1:11">
      <c r="A216" s="88"/>
      <c r="B216" s="91"/>
      <c r="C216" s="112"/>
      <c r="D216" s="112"/>
      <c r="E216" s="112"/>
      <c r="F216" s="112"/>
      <c r="G216" s="98"/>
      <c r="H216" s="98"/>
      <c r="I216" s="124"/>
      <c r="J216" s="98"/>
      <c r="K216" s="3" t="s">
        <v>27</v>
      </c>
    </row>
    <row r="217" spans="1:11">
      <c r="A217" s="76">
        <v>5</v>
      </c>
      <c r="B217" s="78" t="s">
        <v>214</v>
      </c>
      <c r="C217" s="54">
        <v>43942</v>
      </c>
      <c r="D217" s="20" t="s">
        <v>5</v>
      </c>
      <c r="E217" s="55">
        <v>44063</v>
      </c>
      <c r="F217" s="4" t="str">
        <f>IF(COUNTBLANK(C217:E217)&gt;0,"",INT((1+12*(YEAR(E217)-YEAR(C217))+(MONTH(E217)-MONTH(C217)))/12)&amp;"年"&amp;MOD((1+12*(YEAR(E217)-YEAR(C217))+(MONTH(E217)-MONTH(C217))),12)&amp;"ヶ月")</f>
        <v>0年5ヶ月</v>
      </c>
      <c r="G217" s="80" t="s">
        <v>216</v>
      </c>
      <c r="H217" s="81" t="s">
        <v>218</v>
      </c>
      <c r="I217" s="82" t="s">
        <v>35</v>
      </c>
      <c r="J217" s="82" t="s">
        <v>217</v>
      </c>
      <c r="K217" s="81" t="s">
        <v>20</v>
      </c>
    </row>
    <row r="218" spans="1:11">
      <c r="A218" s="77"/>
      <c r="B218" s="79"/>
      <c r="C218" s="105" t="s">
        <v>213</v>
      </c>
      <c r="D218" s="100"/>
      <c r="E218" s="100"/>
      <c r="F218" s="100"/>
      <c r="G218" s="80"/>
      <c r="H218" s="80"/>
      <c r="I218" s="80"/>
      <c r="J218" s="80"/>
      <c r="K218" s="81"/>
    </row>
    <row r="219" spans="1:11">
      <c r="A219" s="77"/>
      <c r="B219" s="79"/>
      <c r="C219" s="106" t="s">
        <v>215</v>
      </c>
      <c r="D219" s="101"/>
      <c r="E219" s="101"/>
      <c r="F219" s="101"/>
      <c r="G219" s="80"/>
      <c r="H219" s="80"/>
      <c r="I219" s="80"/>
      <c r="J219" s="80"/>
      <c r="K219" s="81"/>
    </row>
    <row r="220" spans="1:11">
      <c r="A220" s="77"/>
      <c r="B220" s="79"/>
      <c r="C220" s="106"/>
      <c r="D220" s="101"/>
      <c r="E220" s="101"/>
      <c r="F220" s="101"/>
      <c r="G220" s="80"/>
      <c r="H220" s="80"/>
      <c r="I220" s="80"/>
      <c r="J220" s="80"/>
      <c r="K220" s="81"/>
    </row>
    <row r="221" spans="1:11">
      <c r="A221" s="77"/>
      <c r="B221" s="79"/>
      <c r="C221" s="106"/>
      <c r="D221" s="101"/>
      <c r="E221" s="101"/>
      <c r="F221" s="101"/>
      <c r="G221" s="80"/>
      <c r="H221" s="80"/>
      <c r="I221" s="80"/>
      <c r="J221" s="80"/>
      <c r="K221" s="1" t="s">
        <v>159</v>
      </c>
    </row>
    <row r="222" spans="1:11">
      <c r="A222" s="129">
        <v>6</v>
      </c>
      <c r="B222" s="132" t="s">
        <v>236</v>
      </c>
      <c r="C222" s="57">
        <v>44197</v>
      </c>
      <c r="D222" s="22" t="s">
        <v>220</v>
      </c>
      <c r="E222" s="57">
        <v>44378</v>
      </c>
      <c r="F222" s="4" t="str">
        <f>IF(COUNTBLANK(C222:E222)&gt;0,"",INT((1+12*(YEAR(E222)-YEAR(C222))+(MONTH(E222)-MONTH(C222)))/12)&amp;"年"&amp;MOD((1+12*(YEAR(E222)-YEAR(C222))+(MONTH(E222)-MONTH(C222))),12)&amp;"ヶ月")</f>
        <v>0年7ヶ月</v>
      </c>
      <c r="G222" s="62" t="s">
        <v>221</v>
      </c>
      <c r="H222" s="62" t="s">
        <v>222</v>
      </c>
      <c r="I222" s="62" t="s">
        <v>357</v>
      </c>
      <c r="J222" s="62" t="s">
        <v>223</v>
      </c>
      <c r="K222" s="62" t="s">
        <v>224</v>
      </c>
    </row>
    <row r="223" spans="1:11">
      <c r="A223" s="130"/>
      <c r="B223" s="133"/>
      <c r="C223" s="65" t="s">
        <v>225</v>
      </c>
      <c r="D223" s="65"/>
      <c r="E223" s="65"/>
      <c r="F223" s="65"/>
      <c r="G223" s="63"/>
      <c r="H223" s="63"/>
      <c r="I223" s="63"/>
      <c r="J223" s="63"/>
      <c r="K223" s="63"/>
    </row>
    <row r="224" spans="1:11">
      <c r="A224" s="130"/>
      <c r="B224" s="133"/>
      <c r="C224" s="65" t="s">
        <v>226</v>
      </c>
      <c r="D224" s="65"/>
      <c r="E224" s="65"/>
      <c r="F224" s="65"/>
      <c r="G224" s="63"/>
      <c r="H224" s="63"/>
      <c r="I224" s="63"/>
      <c r="J224" s="63"/>
      <c r="K224" s="63"/>
    </row>
    <row r="225" spans="1:11">
      <c r="A225" s="130"/>
      <c r="B225" s="133"/>
      <c r="C225" s="65"/>
      <c r="D225" s="65"/>
      <c r="E225" s="65"/>
      <c r="F225" s="65"/>
      <c r="G225" s="63"/>
      <c r="H225" s="63"/>
      <c r="I225" s="63"/>
      <c r="J225" s="63"/>
      <c r="K225" s="63"/>
    </row>
    <row r="226" spans="1:11">
      <c r="A226" s="130"/>
      <c r="B226" s="133"/>
      <c r="C226" s="74"/>
      <c r="D226" s="74"/>
      <c r="E226" s="74"/>
      <c r="F226" s="74"/>
      <c r="G226" s="75"/>
      <c r="H226" s="75"/>
      <c r="I226" s="75"/>
      <c r="J226" s="75"/>
      <c r="K226" s="23" t="s">
        <v>227</v>
      </c>
    </row>
    <row r="227" spans="1:11">
      <c r="A227" s="130"/>
      <c r="B227" s="133"/>
      <c r="C227" s="57">
        <v>44409</v>
      </c>
      <c r="D227" s="22" t="s">
        <v>220</v>
      </c>
      <c r="E227" s="57">
        <v>44531</v>
      </c>
      <c r="F227" s="4" t="str">
        <f>IF(COUNTBLANK(C227:E227)&gt;0,"",INT((1+12*(YEAR(E227)-YEAR(C227))+(MONTH(E227)-MONTH(C227)))/12)&amp;"年"&amp;MOD((1+12*(YEAR(E227)-YEAR(C227))+(MONTH(E227)-MONTH(C227))),12)&amp;"ヶ月")</f>
        <v>0年5ヶ月</v>
      </c>
      <c r="G227" s="62" t="s">
        <v>228</v>
      </c>
      <c r="H227" s="62" t="s">
        <v>222</v>
      </c>
      <c r="I227" s="62" t="s">
        <v>399</v>
      </c>
      <c r="J227" s="62" t="s">
        <v>229</v>
      </c>
      <c r="K227" s="62" t="s">
        <v>224</v>
      </c>
    </row>
    <row r="228" spans="1:11">
      <c r="A228" s="130"/>
      <c r="B228" s="133"/>
      <c r="C228" s="65" t="s">
        <v>230</v>
      </c>
      <c r="D228" s="65"/>
      <c r="E228" s="65"/>
      <c r="F228" s="65"/>
      <c r="G228" s="63"/>
      <c r="H228" s="63"/>
      <c r="I228" s="63"/>
      <c r="J228" s="63"/>
      <c r="K228" s="63"/>
    </row>
    <row r="229" spans="1:11">
      <c r="A229" s="130"/>
      <c r="B229" s="133"/>
      <c r="C229" s="66" t="s">
        <v>237</v>
      </c>
      <c r="D229" s="65"/>
      <c r="E229" s="65"/>
      <c r="F229" s="65"/>
      <c r="G229" s="63"/>
      <c r="H229" s="63"/>
      <c r="I229" s="63"/>
      <c r="J229" s="63"/>
      <c r="K229" s="63"/>
    </row>
    <row r="230" spans="1:11">
      <c r="A230" s="130"/>
      <c r="B230" s="133"/>
      <c r="C230" s="65"/>
      <c r="D230" s="65"/>
      <c r="E230" s="65"/>
      <c r="F230" s="65"/>
      <c r="G230" s="63"/>
      <c r="H230" s="63"/>
      <c r="I230" s="63"/>
      <c r="J230" s="63"/>
      <c r="K230" s="63"/>
    </row>
    <row r="231" spans="1:11">
      <c r="A231" s="130"/>
      <c r="B231" s="133"/>
      <c r="C231" s="74"/>
      <c r="D231" s="74"/>
      <c r="E231" s="74"/>
      <c r="F231" s="74"/>
      <c r="G231" s="75"/>
      <c r="H231" s="75"/>
      <c r="I231" s="75"/>
      <c r="J231" s="75"/>
      <c r="K231" s="23" t="s">
        <v>231</v>
      </c>
    </row>
    <row r="232" spans="1:11">
      <c r="A232" s="130"/>
      <c r="B232" s="133"/>
      <c r="C232" s="57">
        <v>44566</v>
      </c>
      <c r="D232" s="22" t="s">
        <v>220</v>
      </c>
      <c r="E232" s="57">
        <v>44804</v>
      </c>
      <c r="F232" s="4" t="str">
        <f>IF(COUNTBLANK(C232:E232)&gt;0,"",INT((1+12*(YEAR(E232)-YEAR(C232))+(MONTH(E232)-MONTH(C232)))/12)&amp;"年"&amp;MOD((1+12*(YEAR(E232)-YEAR(C232))+(MONTH(E232)-MONTH(C232))),12)&amp;"ヶ月")</f>
        <v>0年8ヶ月</v>
      </c>
      <c r="G232" s="62" t="s">
        <v>234</v>
      </c>
      <c r="H232" s="62" t="s">
        <v>222</v>
      </c>
      <c r="I232" s="62" t="s">
        <v>392</v>
      </c>
      <c r="J232" s="62" t="s">
        <v>229</v>
      </c>
      <c r="K232" s="62" t="s">
        <v>224</v>
      </c>
    </row>
    <row r="233" spans="1:11">
      <c r="A233" s="130"/>
      <c r="B233" s="133"/>
      <c r="C233" s="65" t="s">
        <v>232</v>
      </c>
      <c r="D233" s="65"/>
      <c r="E233" s="65"/>
      <c r="F233" s="65"/>
      <c r="G233" s="63"/>
      <c r="H233" s="63"/>
      <c r="I233" s="63"/>
      <c r="J233" s="63"/>
      <c r="K233" s="63"/>
    </row>
    <row r="234" spans="1:11">
      <c r="A234" s="130"/>
      <c r="B234" s="133"/>
      <c r="C234" s="66" t="s">
        <v>233</v>
      </c>
      <c r="D234" s="65"/>
      <c r="E234" s="65"/>
      <c r="F234" s="65"/>
      <c r="G234" s="63"/>
      <c r="H234" s="63"/>
      <c r="I234" s="63"/>
      <c r="J234" s="63"/>
      <c r="K234" s="63"/>
    </row>
    <row r="235" spans="1:11">
      <c r="A235" s="130"/>
      <c r="B235" s="133"/>
      <c r="C235" s="65"/>
      <c r="D235" s="65"/>
      <c r="E235" s="65"/>
      <c r="F235" s="65"/>
      <c r="G235" s="63"/>
      <c r="H235" s="63"/>
      <c r="I235" s="63"/>
      <c r="J235" s="63"/>
      <c r="K235" s="63"/>
    </row>
    <row r="236" spans="1:11">
      <c r="A236" s="130"/>
      <c r="B236" s="133"/>
      <c r="C236" s="74"/>
      <c r="D236" s="74"/>
      <c r="E236" s="74"/>
      <c r="F236" s="74"/>
      <c r="G236" s="75"/>
      <c r="H236" s="75"/>
      <c r="I236" s="75"/>
      <c r="J236" s="75"/>
      <c r="K236" s="23" t="s">
        <v>235</v>
      </c>
    </row>
    <row r="237" spans="1:11">
      <c r="A237" s="130"/>
      <c r="B237" s="133"/>
      <c r="C237" s="57">
        <v>44845</v>
      </c>
      <c r="D237" s="22" t="s">
        <v>220</v>
      </c>
      <c r="E237" s="57">
        <v>44895</v>
      </c>
      <c r="F237" s="4" t="str">
        <f>IF(COUNTBLANK(C237:E237)&gt;0,"",INT((1+12*(YEAR(E237)-YEAR(C237))+(MONTH(E237)-MONTH(C237)))/12)&amp;"年"&amp;MOD((1+12*(YEAR(E237)-YEAR(C237))+(MONTH(E237)-MONTH(C237))),12)&amp;"ヶ月")</f>
        <v>0年2ヶ月</v>
      </c>
      <c r="G237" s="62" t="s">
        <v>352</v>
      </c>
      <c r="H237" s="62" t="s">
        <v>168</v>
      </c>
      <c r="I237" s="62" t="s">
        <v>35</v>
      </c>
      <c r="J237" s="62" t="s">
        <v>351</v>
      </c>
      <c r="K237" s="62" t="s">
        <v>224</v>
      </c>
    </row>
    <row r="238" spans="1:11">
      <c r="A238" s="130"/>
      <c r="B238" s="133"/>
      <c r="C238" s="65" t="s">
        <v>350</v>
      </c>
      <c r="D238" s="65"/>
      <c r="E238" s="65"/>
      <c r="F238" s="65"/>
      <c r="G238" s="63"/>
      <c r="H238" s="63"/>
      <c r="I238" s="63"/>
      <c r="J238" s="63"/>
      <c r="K238" s="63"/>
    </row>
    <row r="239" spans="1:11">
      <c r="A239" s="130"/>
      <c r="B239" s="133"/>
      <c r="C239" s="66" t="s">
        <v>354</v>
      </c>
      <c r="D239" s="65"/>
      <c r="E239" s="65"/>
      <c r="F239" s="65"/>
      <c r="G239" s="63"/>
      <c r="H239" s="63"/>
      <c r="I239" s="63"/>
      <c r="J239" s="63"/>
      <c r="K239" s="63"/>
    </row>
    <row r="240" spans="1:11">
      <c r="A240" s="130"/>
      <c r="B240" s="133"/>
      <c r="C240" s="65"/>
      <c r="D240" s="65"/>
      <c r="E240" s="65"/>
      <c r="F240" s="65"/>
      <c r="G240" s="63"/>
      <c r="H240" s="63"/>
      <c r="I240" s="63"/>
      <c r="J240" s="63"/>
      <c r="K240" s="63"/>
    </row>
    <row r="241" spans="1:11">
      <c r="A241" s="130"/>
      <c r="B241" s="133"/>
      <c r="C241" s="74"/>
      <c r="D241" s="74"/>
      <c r="E241" s="74"/>
      <c r="F241" s="74"/>
      <c r="G241" s="75"/>
      <c r="H241" s="75"/>
      <c r="I241" s="75"/>
      <c r="J241" s="75"/>
      <c r="K241" s="23" t="s">
        <v>27</v>
      </c>
    </row>
    <row r="242" spans="1:11">
      <c r="A242" s="130"/>
      <c r="B242" s="133"/>
      <c r="C242" s="57">
        <v>45054</v>
      </c>
      <c r="D242" s="22" t="s">
        <v>220</v>
      </c>
      <c r="E242" s="57">
        <v>45107</v>
      </c>
      <c r="F242" s="4" t="str">
        <f>IF(COUNTBLANK(C242:E242)&gt;0,"",INT((1+12*(YEAR(E242)-YEAR(C242))+(MONTH(E242)-MONTH(C242)))/12)&amp;"年"&amp;MOD((1+12*(YEAR(E242)-YEAR(C242))+(MONTH(E242)-MONTH(C242))),12)&amp;"ヶ月")</f>
        <v>0年2ヶ月</v>
      </c>
      <c r="G242" s="62" t="s">
        <v>127</v>
      </c>
      <c r="H242" s="62" t="s">
        <v>362</v>
      </c>
      <c r="I242" s="62" t="s">
        <v>363</v>
      </c>
      <c r="J242" s="62" t="s">
        <v>359</v>
      </c>
      <c r="K242" s="62" t="s">
        <v>224</v>
      </c>
    </row>
    <row r="243" spans="1:11">
      <c r="A243" s="130"/>
      <c r="B243" s="133"/>
      <c r="C243" s="65" t="s">
        <v>358</v>
      </c>
      <c r="D243" s="65"/>
      <c r="E243" s="65"/>
      <c r="F243" s="65"/>
      <c r="G243" s="63"/>
      <c r="H243" s="63"/>
      <c r="I243" s="63"/>
      <c r="J243" s="63"/>
      <c r="K243" s="63"/>
    </row>
    <row r="244" spans="1:11">
      <c r="A244" s="130"/>
      <c r="B244" s="133"/>
      <c r="C244" s="66" t="s">
        <v>369</v>
      </c>
      <c r="D244" s="65"/>
      <c r="E244" s="65"/>
      <c r="F244" s="65"/>
      <c r="G244" s="63"/>
      <c r="H244" s="63"/>
      <c r="I244" s="63"/>
      <c r="J244" s="63"/>
      <c r="K244" s="63"/>
    </row>
    <row r="245" spans="1:11">
      <c r="A245" s="130"/>
      <c r="B245" s="133"/>
      <c r="C245" s="65"/>
      <c r="D245" s="65"/>
      <c r="E245" s="65"/>
      <c r="F245" s="65"/>
      <c r="G245" s="63"/>
      <c r="H245" s="63"/>
      <c r="I245" s="63"/>
      <c r="J245" s="63"/>
      <c r="K245" s="63"/>
    </row>
    <row r="246" spans="1:11">
      <c r="A246" s="130"/>
      <c r="B246" s="133"/>
      <c r="C246" s="74"/>
      <c r="D246" s="74"/>
      <c r="E246" s="74"/>
      <c r="F246" s="74"/>
      <c r="G246" s="75"/>
      <c r="H246" s="75"/>
      <c r="I246" s="75"/>
      <c r="J246" s="75"/>
      <c r="K246" s="23" t="s">
        <v>49</v>
      </c>
    </row>
    <row r="247" spans="1:11">
      <c r="A247" s="130"/>
      <c r="B247" s="133"/>
      <c r="C247" s="57">
        <v>45170</v>
      </c>
      <c r="D247" s="22" t="s">
        <v>220</v>
      </c>
      <c r="E247" s="57">
        <v>45291</v>
      </c>
      <c r="F247" s="4" t="str">
        <f>IF(COUNTBLANK(C247:E247)&gt;0,"",INT((1+12*(YEAR(E247)-YEAR(C247))+(MONTH(E247)-MONTH(C247)))/12)&amp;"年"&amp;MOD((1+12*(YEAR(E247)-YEAR(C247))+(MONTH(E247)-MONTH(C247))),12)&amp;"ヶ月")</f>
        <v>0年4ヶ月</v>
      </c>
      <c r="G247" s="62" t="s">
        <v>374</v>
      </c>
      <c r="H247" s="62" t="s">
        <v>218</v>
      </c>
      <c r="I247" s="62" t="s">
        <v>414</v>
      </c>
      <c r="J247" s="62" t="s">
        <v>106</v>
      </c>
      <c r="K247" s="62" t="s">
        <v>224</v>
      </c>
    </row>
    <row r="248" spans="1:11">
      <c r="A248" s="130"/>
      <c r="B248" s="133"/>
      <c r="C248" s="65" t="s">
        <v>373</v>
      </c>
      <c r="D248" s="65"/>
      <c r="E248" s="65"/>
      <c r="F248" s="65"/>
      <c r="G248" s="63"/>
      <c r="H248" s="63"/>
      <c r="I248" s="63"/>
      <c r="J248" s="63"/>
      <c r="K248" s="63"/>
    </row>
    <row r="249" spans="1:11">
      <c r="A249" s="130"/>
      <c r="B249" s="133"/>
      <c r="C249" s="66" t="s">
        <v>418</v>
      </c>
      <c r="D249" s="65"/>
      <c r="E249" s="65"/>
      <c r="F249" s="65"/>
      <c r="G249" s="63"/>
      <c r="H249" s="63"/>
      <c r="I249" s="63"/>
      <c r="J249" s="63"/>
      <c r="K249" s="63"/>
    </row>
    <row r="250" spans="1:11">
      <c r="A250" s="130"/>
      <c r="B250" s="133"/>
      <c r="C250" s="65"/>
      <c r="D250" s="65"/>
      <c r="E250" s="65"/>
      <c r="F250" s="65"/>
      <c r="G250" s="63"/>
      <c r="H250" s="63"/>
      <c r="I250" s="63"/>
      <c r="J250" s="63"/>
      <c r="K250" s="63"/>
    </row>
    <row r="251" spans="1:11">
      <c r="A251" s="131"/>
      <c r="B251" s="134"/>
      <c r="C251" s="67"/>
      <c r="D251" s="67"/>
      <c r="E251" s="67"/>
      <c r="F251" s="67"/>
      <c r="G251" s="64"/>
      <c r="H251" s="64"/>
      <c r="I251" s="64"/>
      <c r="J251" s="64"/>
      <c r="K251" s="60" t="s">
        <v>375</v>
      </c>
    </row>
  </sheetData>
  <mergeCells count="296">
    <mergeCell ref="G222:G226"/>
    <mergeCell ref="H222:H226"/>
    <mergeCell ref="G204:G207"/>
    <mergeCell ref="H204:H207"/>
    <mergeCell ref="A222:A251"/>
    <mergeCell ref="B222:B251"/>
    <mergeCell ref="G242:G246"/>
    <mergeCell ref="H242:H246"/>
    <mergeCell ref="I242:I246"/>
    <mergeCell ref="J242:J246"/>
    <mergeCell ref="K242:K245"/>
    <mergeCell ref="C243:F243"/>
    <mergeCell ref="C244:F246"/>
    <mergeCell ref="H232:H236"/>
    <mergeCell ref="I232:I236"/>
    <mergeCell ref="J232:J236"/>
    <mergeCell ref="K232:K235"/>
    <mergeCell ref="C233:F233"/>
    <mergeCell ref="C234:F236"/>
    <mergeCell ref="G237:G241"/>
    <mergeCell ref="H237:H241"/>
    <mergeCell ref="I237:I241"/>
    <mergeCell ref="J237:J241"/>
    <mergeCell ref="K237:K240"/>
    <mergeCell ref="C238:F238"/>
    <mergeCell ref="C239:F241"/>
    <mergeCell ref="G232:G236"/>
    <mergeCell ref="I222:I226"/>
    <mergeCell ref="J222:J226"/>
    <mergeCell ref="K222:K225"/>
    <mergeCell ref="C223:F223"/>
    <mergeCell ref="C179:F179"/>
    <mergeCell ref="C180:F185"/>
    <mergeCell ref="G186:G193"/>
    <mergeCell ref="H186:H193"/>
    <mergeCell ref="I186:I193"/>
    <mergeCell ref="C187:F187"/>
    <mergeCell ref="C188:F193"/>
    <mergeCell ref="I178:I185"/>
    <mergeCell ref="J178:J185"/>
    <mergeCell ref="C218:F218"/>
    <mergeCell ref="C219:F221"/>
    <mergeCell ref="J197:J203"/>
    <mergeCell ref="C198:F198"/>
    <mergeCell ref="C199:F203"/>
    <mergeCell ref="C213:F216"/>
    <mergeCell ref="G208:G210"/>
    <mergeCell ref="H208:H210"/>
    <mergeCell ref="I208:I210"/>
    <mergeCell ref="J208:J210"/>
    <mergeCell ref="J1:K1"/>
    <mergeCell ref="J186:J193"/>
    <mergeCell ref="K186:K192"/>
    <mergeCell ref="G194:G196"/>
    <mergeCell ref="H194:H196"/>
    <mergeCell ref="I194:I196"/>
    <mergeCell ref="K194:K195"/>
    <mergeCell ref="J194:J196"/>
    <mergeCell ref="C195:F195"/>
    <mergeCell ref="C196:F196"/>
    <mergeCell ref="K178:K184"/>
    <mergeCell ref="K162:K170"/>
    <mergeCell ref="C163:F163"/>
    <mergeCell ref="C164:F171"/>
    <mergeCell ref="C173:F173"/>
    <mergeCell ref="C174:F177"/>
    <mergeCell ref="K172:K176"/>
    <mergeCell ref="H162:H171"/>
    <mergeCell ref="I162:I171"/>
    <mergeCell ref="J162:J171"/>
    <mergeCell ref="G172:G177"/>
    <mergeCell ref="H172:H177"/>
    <mergeCell ref="I172:I177"/>
    <mergeCell ref="J172:J177"/>
    <mergeCell ref="C212:F212"/>
    <mergeCell ref="K20:K22"/>
    <mergeCell ref="J20:J23"/>
    <mergeCell ref="H20:H23"/>
    <mergeCell ref="G20:G23"/>
    <mergeCell ref="C20:F20"/>
    <mergeCell ref="C21:F21"/>
    <mergeCell ref="C22:F23"/>
    <mergeCell ref="J211:J216"/>
    <mergeCell ref="I211:I216"/>
    <mergeCell ref="H211:H216"/>
    <mergeCell ref="G211:G216"/>
    <mergeCell ref="K211:K215"/>
    <mergeCell ref="J204:J207"/>
    <mergeCell ref="K204:K206"/>
    <mergeCell ref="K208:K209"/>
    <mergeCell ref="C209:F209"/>
    <mergeCell ref="G178:G185"/>
    <mergeCell ref="H178:H185"/>
    <mergeCell ref="G197:G203"/>
    <mergeCell ref="H197:H203"/>
    <mergeCell ref="K121:K124"/>
    <mergeCell ref="C205:F205"/>
    <mergeCell ref="C206:F207"/>
    <mergeCell ref="K132:K138"/>
    <mergeCell ref="K140:K143"/>
    <mergeCell ref="C210:F210"/>
    <mergeCell ref="C141:F141"/>
    <mergeCell ref="C142:F144"/>
    <mergeCell ref="C158:F158"/>
    <mergeCell ref="C159:F161"/>
    <mergeCell ref="G152:G156"/>
    <mergeCell ref="H152:H156"/>
    <mergeCell ref="I152:I156"/>
    <mergeCell ref="G157:G161"/>
    <mergeCell ref="H157:H161"/>
    <mergeCell ref="I157:I161"/>
    <mergeCell ref="C153:F153"/>
    <mergeCell ref="C154:F156"/>
    <mergeCell ref="G145:G151"/>
    <mergeCell ref="H145:H151"/>
    <mergeCell ref="I145:I151"/>
    <mergeCell ref="I204:I207"/>
    <mergeCell ref="J157:J161"/>
    <mergeCell ref="K157:K160"/>
    <mergeCell ref="I197:I203"/>
    <mergeCell ref="G162:G171"/>
    <mergeCell ref="K197:K202"/>
    <mergeCell ref="J152:J156"/>
    <mergeCell ref="K152:K155"/>
    <mergeCell ref="J121:J125"/>
    <mergeCell ref="C133:F133"/>
    <mergeCell ref="C134:F139"/>
    <mergeCell ref="G126:G131"/>
    <mergeCell ref="H126:H131"/>
    <mergeCell ref="I126:I131"/>
    <mergeCell ref="J126:J131"/>
    <mergeCell ref="K126:K130"/>
    <mergeCell ref="C127:F127"/>
    <mergeCell ref="C128:F131"/>
    <mergeCell ref="G132:G139"/>
    <mergeCell ref="H132:H139"/>
    <mergeCell ref="I132:I139"/>
    <mergeCell ref="J145:J151"/>
    <mergeCell ref="K145:K150"/>
    <mergeCell ref="C146:F146"/>
    <mergeCell ref="C147:F151"/>
    <mergeCell ref="G140:G144"/>
    <mergeCell ref="H140:H144"/>
    <mergeCell ref="I140:I144"/>
    <mergeCell ref="J140:J144"/>
    <mergeCell ref="J132:J139"/>
    <mergeCell ref="I111:I115"/>
    <mergeCell ref="C122:F122"/>
    <mergeCell ref="C123:F125"/>
    <mergeCell ref="G116:G120"/>
    <mergeCell ref="H116:H120"/>
    <mergeCell ref="I116:I120"/>
    <mergeCell ref="G121:G125"/>
    <mergeCell ref="H121:H125"/>
    <mergeCell ref="I121:I125"/>
    <mergeCell ref="C117:F117"/>
    <mergeCell ref="C118:F120"/>
    <mergeCell ref="K80:K87"/>
    <mergeCell ref="J99:J103"/>
    <mergeCell ref="K99:K102"/>
    <mergeCell ref="K104:K109"/>
    <mergeCell ref="C81:F81"/>
    <mergeCell ref="C82:F88"/>
    <mergeCell ref="C105:F105"/>
    <mergeCell ref="C106:F110"/>
    <mergeCell ref="I80:I88"/>
    <mergeCell ref="J80:J88"/>
    <mergeCell ref="G80:G88"/>
    <mergeCell ref="H80:H88"/>
    <mergeCell ref="J116:J120"/>
    <mergeCell ref="K116:K119"/>
    <mergeCell ref="C100:F100"/>
    <mergeCell ref="C101:F103"/>
    <mergeCell ref="G89:G98"/>
    <mergeCell ref="H89:H98"/>
    <mergeCell ref="I89:I98"/>
    <mergeCell ref="J89:J98"/>
    <mergeCell ref="K89:K97"/>
    <mergeCell ref="C90:F90"/>
    <mergeCell ref="C91:F98"/>
    <mergeCell ref="G99:G103"/>
    <mergeCell ref="H99:H103"/>
    <mergeCell ref="I99:I103"/>
    <mergeCell ref="J111:J115"/>
    <mergeCell ref="K111:K114"/>
    <mergeCell ref="C112:F112"/>
    <mergeCell ref="C113:F115"/>
    <mergeCell ref="G104:G110"/>
    <mergeCell ref="H104:H110"/>
    <mergeCell ref="I104:I110"/>
    <mergeCell ref="J104:J110"/>
    <mergeCell ref="G111:G115"/>
    <mergeCell ref="H111:H115"/>
    <mergeCell ref="K57:K64"/>
    <mergeCell ref="J75:J79"/>
    <mergeCell ref="K75:K78"/>
    <mergeCell ref="C76:F76"/>
    <mergeCell ref="C77:F79"/>
    <mergeCell ref="G66:G74"/>
    <mergeCell ref="H66:H74"/>
    <mergeCell ref="I66:I74"/>
    <mergeCell ref="J66:J74"/>
    <mergeCell ref="K66:K73"/>
    <mergeCell ref="C67:F67"/>
    <mergeCell ref="C68:F74"/>
    <mergeCell ref="C58:F58"/>
    <mergeCell ref="C59:F65"/>
    <mergeCell ref="G75:G79"/>
    <mergeCell ref="H75:H79"/>
    <mergeCell ref="I75:I79"/>
    <mergeCell ref="I57:I65"/>
    <mergeCell ref="J57:J65"/>
    <mergeCell ref="G57:G65"/>
    <mergeCell ref="H57:H65"/>
    <mergeCell ref="A2:B2"/>
    <mergeCell ref="A3:B3"/>
    <mergeCell ref="C2:E2"/>
    <mergeCell ref="A4:B4"/>
    <mergeCell ref="A5:B5"/>
    <mergeCell ref="C5:E5"/>
    <mergeCell ref="G5:H5"/>
    <mergeCell ref="C3:K3"/>
    <mergeCell ref="G24:G28"/>
    <mergeCell ref="H24:H28"/>
    <mergeCell ref="I24:I28"/>
    <mergeCell ref="J24:J28"/>
    <mergeCell ref="K24:K27"/>
    <mergeCell ref="B20:B23"/>
    <mergeCell ref="A20:A23"/>
    <mergeCell ref="C4:I4"/>
    <mergeCell ref="C25:F25"/>
    <mergeCell ref="C26:F28"/>
    <mergeCell ref="K29:K32"/>
    <mergeCell ref="C30:F30"/>
    <mergeCell ref="C31:F33"/>
    <mergeCell ref="G52:G56"/>
    <mergeCell ref="G29:G33"/>
    <mergeCell ref="B29:B43"/>
    <mergeCell ref="B24:B28"/>
    <mergeCell ref="K34:K42"/>
    <mergeCell ref="C35:F35"/>
    <mergeCell ref="G34:G43"/>
    <mergeCell ref="H34:H43"/>
    <mergeCell ref="I34:I43"/>
    <mergeCell ref="C36:F43"/>
    <mergeCell ref="H29:H33"/>
    <mergeCell ref="I29:I33"/>
    <mergeCell ref="J29:J33"/>
    <mergeCell ref="A6:B6"/>
    <mergeCell ref="C6:K6"/>
    <mergeCell ref="A24:A28"/>
    <mergeCell ref="A29:A43"/>
    <mergeCell ref="A44:A88"/>
    <mergeCell ref="A89:A216"/>
    <mergeCell ref="B89:B216"/>
    <mergeCell ref="A7:B8"/>
    <mergeCell ref="C7:K8"/>
    <mergeCell ref="B44:B88"/>
    <mergeCell ref="J34:J43"/>
    <mergeCell ref="J52:J56"/>
    <mergeCell ref="K52:K55"/>
    <mergeCell ref="C53:F53"/>
    <mergeCell ref="C54:F56"/>
    <mergeCell ref="G44:G51"/>
    <mergeCell ref="H44:H51"/>
    <mergeCell ref="I44:I51"/>
    <mergeCell ref="J44:J51"/>
    <mergeCell ref="K44:K50"/>
    <mergeCell ref="C45:F45"/>
    <mergeCell ref="C46:F51"/>
    <mergeCell ref="H52:H56"/>
    <mergeCell ref="I52:I56"/>
    <mergeCell ref="G247:G251"/>
    <mergeCell ref="H247:H251"/>
    <mergeCell ref="I247:I251"/>
    <mergeCell ref="J247:J251"/>
    <mergeCell ref="K247:K250"/>
    <mergeCell ref="C248:F248"/>
    <mergeCell ref="C249:F251"/>
    <mergeCell ref="A9:B18"/>
    <mergeCell ref="C9:K18"/>
    <mergeCell ref="C224:F226"/>
    <mergeCell ref="G227:G231"/>
    <mergeCell ref="H227:H231"/>
    <mergeCell ref="I227:I231"/>
    <mergeCell ref="J227:J231"/>
    <mergeCell ref="K227:K230"/>
    <mergeCell ref="C228:F228"/>
    <mergeCell ref="C229:F231"/>
    <mergeCell ref="A217:A221"/>
    <mergeCell ref="B217:B221"/>
    <mergeCell ref="G217:G221"/>
    <mergeCell ref="H217:H221"/>
    <mergeCell ref="I217:I221"/>
    <mergeCell ref="J217:J221"/>
    <mergeCell ref="K217:K220"/>
  </mergeCells>
  <phoneticPr fontId="12"/>
  <hyperlinks>
    <hyperlink ref="C6" r:id="rId1" xr:uid="{0BB825E8-5236-4004-97F8-7746FD62DF9D}"/>
  </hyperlinks>
  <pageMargins left="0.19685039370078741" right="0.19685039370078741" top="0.19685039370078741" bottom="0.39370078740157483" header="0" footer="0.19685039370078741"/>
  <pageSetup paperSize="9" scale="70" orientation="portrait" r:id="rId2"/>
  <headerFooter>
    <oddFooter>&amp;L[&amp;A]&amp;R&amp;P</oddFooter>
  </headerFooter>
  <rowBreaks count="2" manualBreakCount="2">
    <brk id="88" max="16383" man="1"/>
    <brk id="1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1886-CD5B-4645-8E91-DBC8F1BAD889}">
  <dimension ref="A1:C22"/>
  <sheetViews>
    <sheetView topLeftCell="A3" workbookViewId="0">
      <selection activeCell="H227" sqref="H227:H231"/>
    </sheetView>
  </sheetViews>
  <sheetFormatPr defaultRowHeight="18.75"/>
  <cols>
    <col min="1" max="1" width="10.625" style="24" customWidth="1"/>
    <col min="2" max="2" width="15.625" style="24" customWidth="1"/>
    <col min="3" max="3" width="15.625" style="25" customWidth="1"/>
    <col min="4" max="16384" width="9" style="24"/>
  </cols>
  <sheetData>
    <row r="1" spans="1:3">
      <c r="A1" s="24" t="s">
        <v>239</v>
      </c>
    </row>
    <row r="2" spans="1:3">
      <c r="A2" s="26" t="s">
        <v>240</v>
      </c>
      <c r="B2" s="27" t="s">
        <v>241</v>
      </c>
      <c r="C2" s="28" t="s">
        <v>242</v>
      </c>
    </row>
    <row r="3" spans="1:3">
      <c r="A3" s="29">
        <v>1</v>
      </c>
      <c r="B3" s="30" t="s">
        <v>243</v>
      </c>
      <c r="C3" s="31" t="s">
        <v>244</v>
      </c>
    </row>
    <row r="4" spans="1:3">
      <c r="A4" s="29">
        <f>A3+1</f>
        <v>2</v>
      </c>
      <c r="B4" s="30" t="s">
        <v>245</v>
      </c>
      <c r="C4" s="38" t="s">
        <v>353</v>
      </c>
    </row>
    <row r="5" spans="1:3">
      <c r="A5" s="29">
        <f t="shared" ref="A5:A22" si="0">A4+1</f>
        <v>3</v>
      </c>
      <c r="B5" s="30" t="s">
        <v>246</v>
      </c>
      <c r="C5" s="59" t="s">
        <v>279</v>
      </c>
    </row>
    <row r="6" spans="1:3">
      <c r="A6" s="29">
        <f t="shared" si="0"/>
        <v>4</v>
      </c>
      <c r="B6" s="30" t="s">
        <v>248</v>
      </c>
      <c r="C6" s="42" t="s">
        <v>370</v>
      </c>
    </row>
    <row r="7" spans="1:3">
      <c r="A7" s="29">
        <f t="shared" si="0"/>
        <v>5</v>
      </c>
      <c r="B7" s="30" t="s">
        <v>249</v>
      </c>
      <c r="C7" s="43" t="s">
        <v>372</v>
      </c>
    </row>
    <row r="8" spans="1:3">
      <c r="A8" s="29">
        <f t="shared" si="0"/>
        <v>6</v>
      </c>
      <c r="B8" s="30" t="s">
        <v>250</v>
      </c>
      <c r="C8" s="42" t="s">
        <v>371</v>
      </c>
    </row>
    <row r="9" spans="1:3">
      <c r="A9" s="29">
        <f t="shared" si="0"/>
        <v>7</v>
      </c>
      <c r="B9" s="30" t="s">
        <v>251</v>
      </c>
      <c r="C9" s="31" t="s">
        <v>252</v>
      </c>
    </row>
    <row r="10" spans="1:3">
      <c r="A10" s="29">
        <f t="shared" si="0"/>
        <v>8</v>
      </c>
      <c r="B10" s="30" t="s">
        <v>253</v>
      </c>
      <c r="C10" s="31" t="s">
        <v>254</v>
      </c>
    </row>
    <row r="11" spans="1:3">
      <c r="A11" s="29">
        <f t="shared" si="0"/>
        <v>9</v>
      </c>
      <c r="B11" s="30" t="s">
        <v>255</v>
      </c>
      <c r="C11" s="31" t="s">
        <v>256</v>
      </c>
    </row>
    <row r="12" spans="1:3">
      <c r="A12" s="29">
        <f t="shared" si="0"/>
        <v>10</v>
      </c>
      <c r="B12" s="30" t="s">
        <v>257</v>
      </c>
      <c r="C12" s="31" t="s">
        <v>258</v>
      </c>
    </row>
    <row r="13" spans="1:3">
      <c r="A13" s="29">
        <f t="shared" si="0"/>
        <v>11</v>
      </c>
      <c r="B13" s="30" t="s">
        <v>259</v>
      </c>
      <c r="C13" s="31" t="s">
        <v>260</v>
      </c>
    </row>
    <row r="14" spans="1:3">
      <c r="A14" s="29">
        <f t="shared" si="0"/>
        <v>12</v>
      </c>
      <c r="B14" s="30" t="s">
        <v>261</v>
      </c>
      <c r="C14" s="31" t="s">
        <v>254</v>
      </c>
    </row>
    <row r="15" spans="1:3">
      <c r="A15" s="29">
        <f t="shared" si="0"/>
        <v>13</v>
      </c>
      <c r="B15" s="30" t="s">
        <v>262</v>
      </c>
      <c r="C15" s="31" t="s">
        <v>254</v>
      </c>
    </row>
    <row r="16" spans="1:3">
      <c r="A16" s="29">
        <f t="shared" si="0"/>
        <v>14</v>
      </c>
      <c r="B16" s="30" t="s">
        <v>263</v>
      </c>
      <c r="C16" s="31" t="s">
        <v>256</v>
      </c>
    </row>
    <row r="17" spans="1:3">
      <c r="A17" s="29">
        <f t="shared" si="0"/>
        <v>15</v>
      </c>
      <c r="B17" s="30" t="s">
        <v>264</v>
      </c>
      <c r="C17" s="31" t="s">
        <v>265</v>
      </c>
    </row>
    <row r="18" spans="1:3">
      <c r="A18" s="29">
        <f t="shared" si="0"/>
        <v>16</v>
      </c>
      <c r="B18" s="30" t="s">
        <v>266</v>
      </c>
      <c r="C18" s="41" t="s">
        <v>284</v>
      </c>
    </row>
    <row r="19" spans="1:3">
      <c r="A19" s="29">
        <f t="shared" si="0"/>
        <v>17</v>
      </c>
      <c r="B19" s="30" t="s">
        <v>267</v>
      </c>
      <c r="C19" s="31" t="s">
        <v>268</v>
      </c>
    </row>
    <row r="20" spans="1:3">
      <c r="A20" s="29">
        <f t="shared" si="0"/>
        <v>18</v>
      </c>
      <c r="B20" s="30" t="s">
        <v>269</v>
      </c>
      <c r="C20" s="31" t="s">
        <v>270</v>
      </c>
    </row>
    <row r="21" spans="1:3">
      <c r="A21" s="29">
        <f t="shared" si="0"/>
        <v>19</v>
      </c>
      <c r="B21" s="30" t="s">
        <v>271</v>
      </c>
      <c r="C21" s="31" t="s">
        <v>272</v>
      </c>
    </row>
    <row r="22" spans="1:3">
      <c r="A22" s="32">
        <f t="shared" si="0"/>
        <v>20</v>
      </c>
      <c r="B22" s="33" t="s">
        <v>273</v>
      </c>
      <c r="C22" s="34" t="s">
        <v>265</v>
      </c>
    </row>
  </sheetData>
  <phoneticPr fontId="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6B67-7884-4175-B0BB-B97ECC931410}">
  <dimension ref="A1:C32"/>
  <sheetViews>
    <sheetView workbookViewId="0">
      <selection activeCell="H227" sqref="H227:H231"/>
    </sheetView>
  </sheetViews>
  <sheetFormatPr defaultRowHeight="18.75"/>
  <cols>
    <col min="1" max="1" width="10.625" style="24" customWidth="1"/>
    <col min="2" max="2" width="29.875" style="24" bestFit="1" customWidth="1"/>
    <col min="3" max="3" width="15.625" style="25" customWidth="1"/>
    <col min="4" max="16384" width="9" style="24"/>
  </cols>
  <sheetData>
    <row r="1" spans="1:3">
      <c r="A1" s="24" t="s">
        <v>274</v>
      </c>
    </row>
    <row r="2" spans="1:3" s="35" customFormat="1">
      <c r="A2" s="26" t="s">
        <v>240</v>
      </c>
      <c r="B2" s="27" t="s">
        <v>241</v>
      </c>
      <c r="C2" s="28" t="s">
        <v>242</v>
      </c>
    </row>
    <row r="3" spans="1:3">
      <c r="A3" s="36">
        <v>1</v>
      </c>
      <c r="B3" s="30" t="s">
        <v>275</v>
      </c>
      <c r="C3" s="31" t="s">
        <v>276</v>
      </c>
    </row>
    <row r="4" spans="1:3">
      <c r="A4" s="36">
        <f>A3+1</f>
        <v>2</v>
      </c>
      <c r="B4" s="30" t="s">
        <v>277</v>
      </c>
      <c r="C4" s="38" t="s">
        <v>276</v>
      </c>
    </row>
    <row r="5" spans="1:3">
      <c r="A5" s="36">
        <f t="shared" ref="A5:A32" si="0">A4+1</f>
        <v>3</v>
      </c>
      <c r="B5" s="30" t="s">
        <v>278</v>
      </c>
      <c r="C5" s="31" t="s">
        <v>279</v>
      </c>
    </row>
    <row r="6" spans="1:3">
      <c r="A6" s="36">
        <f t="shared" si="0"/>
        <v>4</v>
      </c>
      <c r="B6" s="30" t="s">
        <v>280</v>
      </c>
      <c r="C6" s="31" t="s">
        <v>281</v>
      </c>
    </row>
    <row r="7" spans="1:3">
      <c r="A7" s="36">
        <f t="shared" si="0"/>
        <v>5</v>
      </c>
      <c r="B7" s="30" t="s">
        <v>282</v>
      </c>
      <c r="C7" s="31" t="s">
        <v>247</v>
      </c>
    </row>
    <row r="8" spans="1:3">
      <c r="A8" s="36">
        <f t="shared" si="0"/>
        <v>6</v>
      </c>
      <c r="B8" s="30" t="s">
        <v>283</v>
      </c>
      <c r="C8" s="31" t="s">
        <v>284</v>
      </c>
    </row>
    <row r="9" spans="1:3">
      <c r="A9" s="36">
        <f t="shared" si="0"/>
        <v>7</v>
      </c>
      <c r="B9" s="30" t="s">
        <v>285</v>
      </c>
      <c r="C9" s="31" t="s">
        <v>256</v>
      </c>
    </row>
    <row r="10" spans="1:3">
      <c r="A10" s="36">
        <f t="shared" si="0"/>
        <v>8</v>
      </c>
      <c r="B10" s="30" t="s">
        <v>286</v>
      </c>
      <c r="C10" s="59" t="s">
        <v>244</v>
      </c>
    </row>
    <row r="11" spans="1:3">
      <c r="A11" s="36">
        <f t="shared" si="0"/>
        <v>9</v>
      </c>
      <c r="B11" s="30" t="s">
        <v>287</v>
      </c>
      <c r="C11" s="31" t="s">
        <v>272</v>
      </c>
    </row>
    <row r="12" spans="1:3">
      <c r="A12" s="36">
        <f t="shared" si="0"/>
        <v>10</v>
      </c>
      <c r="B12" s="30" t="s">
        <v>288</v>
      </c>
      <c r="C12" s="31" t="s">
        <v>289</v>
      </c>
    </row>
    <row r="13" spans="1:3">
      <c r="A13" s="36">
        <f t="shared" si="0"/>
        <v>11</v>
      </c>
      <c r="B13" s="30" t="s">
        <v>290</v>
      </c>
      <c r="C13" s="31" t="s">
        <v>291</v>
      </c>
    </row>
    <row r="14" spans="1:3">
      <c r="A14" s="36">
        <f t="shared" si="0"/>
        <v>12</v>
      </c>
      <c r="B14" s="30" t="s">
        <v>292</v>
      </c>
      <c r="C14" s="31" t="s">
        <v>293</v>
      </c>
    </row>
    <row r="15" spans="1:3">
      <c r="A15" s="36">
        <f t="shared" si="0"/>
        <v>13</v>
      </c>
      <c r="B15" s="30" t="s">
        <v>294</v>
      </c>
      <c r="C15" s="42" t="s">
        <v>256</v>
      </c>
    </row>
    <row r="16" spans="1:3">
      <c r="A16" s="36">
        <f t="shared" si="0"/>
        <v>14</v>
      </c>
      <c r="B16" s="30" t="s">
        <v>295</v>
      </c>
      <c r="C16" s="31" t="s">
        <v>293</v>
      </c>
    </row>
    <row r="17" spans="1:3">
      <c r="A17" s="36">
        <f t="shared" si="0"/>
        <v>15</v>
      </c>
      <c r="B17" s="40" t="s">
        <v>367</v>
      </c>
      <c r="C17" s="31" t="s">
        <v>293</v>
      </c>
    </row>
    <row r="18" spans="1:3">
      <c r="A18" s="36">
        <f t="shared" si="0"/>
        <v>16</v>
      </c>
      <c r="B18" s="30" t="s">
        <v>296</v>
      </c>
      <c r="C18" s="31" t="s">
        <v>297</v>
      </c>
    </row>
    <row r="19" spans="1:3">
      <c r="A19" s="36">
        <f t="shared" si="0"/>
        <v>17</v>
      </c>
      <c r="B19" s="30" t="s">
        <v>298</v>
      </c>
      <c r="C19" s="31" t="s">
        <v>299</v>
      </c>
    </row>
    <row r="20" spans="1:3">
      <c r="A20" s="36">
        <f t="shared" si="0"/>
        <v>18</v>
      </c>
      <c r="B20" s="30" t="s">
        <v>300</v>
      </c>
      <c r="C20" s="31" t="s">
        <v>301</v>
      </c>
    </row>
    <row r="21" spans="1:3">
      <c r="A21" s="36">
        <f t="shared" si="0"/>
        <v>19</v>
      </c>
      <c r="B21" s="30" t="s">
        <v>302</v>
      </c>
      <c r="C21" s="31" t="s">
        <v>303</v>
      </c>
    </row>
    <row r="22" spans="1:3">
      <c r="A22" s="36">
        <f t="shared" si="0"/>
        <v>20</v>
      </c>
      <c r="B22" s="30" t="s">
        <v>304</v>
      </c>
      <c r="C22" s="31" t="s">
        <v>293</v>
      </c>
    </row>
    <row r="23" spans="1:3">
      <c r="A23" s="36">
        <f t="shared" si="0"/>
        <v>21</v>
      </c>
      <c r="B23" s="40" t="s">
        <v>305</v>
      </c>
      <c r="C23" s="45" t="s">
        <v>321</v>
      </c>
    </row>
    <row r="24" spans="1:3">
      <c r="A24" s="36">
        <f t="shared" si="0"/>
        <v>22</v>
      </c>
      <c r="B24" s="40" t="s">
        <v>368</v>
      </c>
      <c r="C24" s="41"/>
    </row>
    <row r="25" spans="1:3">
      <c r="A25" s="36">
        <f t="shared" si="0"/>
        <v>23</v>
      </c>
      <c r="B25" s="30"/>
      <c r="C25" s="31"/>
    </row>
    <row r="26" spans="1:3">
      <c r="A26" s="36">
        <f t="shared" si="0"/>
        <v>24</v>
      </c>
      <c r="B26" s="30"/>
      <c r="C26" s="31"/>
    </row>
    <row r="27" spans="1:3">
      <c r="A27" s="36">
        <f t="shared" si="0"/>
        <v>25</v>
      </c>
      <c r="B27" s="30"/>
      <c r="C27" s="31"/>
    </row>
    <row r="28" spans="1:3">
      <c r="A28" s="36">
        <f t="shared" si="0"/>
        <v>26</v>
      </c>
      <c r="B28" s="30"/>
      <c r="C28" s="31"/>
    </row>
    <row r="29" spans="1:3">
      <c r="A29" s="36">
        <f t="shared" si="0"/>
        <v>27</v>
      </c>
      <c r="B29" s="30"/>
      <c r="C29" s="31"/>
    </row>
    <row r="30" spans="1:3">
      <c r="A30" s="36">
        <f t="shared" si="0"/>
        <v>28</v>
      </c>
      <c r="B30" s="30"/>
      <c r="C30" s="31"/>
    </row>
    <row r="31" spans="1:3">
      <c r="A31" s="36">
        <f t="shared" si="0"/>
        <v>29</v>
      </c>
      <c r="B31" s="30"/>
      <c r="C31" s="31"/>
    </row>
    <row r="32" spans="1:3">
      <c r="A32" s="37">
        <f t="shared" si="0"/>
        <v>30</v>
      </c>
      <c r="B32" s="33"/>
      <c r="C32" s="34"/>
    </row>
  </sheetData>
  <phoneticPr fontId="1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8ED8-0727-4B51-9E04-1BCDF0DB9264}">
  <dimension ref="A1:C10"/>
  <sheetViews>
    <sheetView workbookViewId="0">
      <selection activeCell="H227" sqref="H227:H231"/>
    </sheetView>
  </sheetViews>
  <sheetFormatPr defaultRowHeight="18.75"/>
  <cols>
    <col min="1" max="1" width="10.625" style="24" customWidth="1"/>
    <col min="2" max="3" width="15.625" style="24" customWidth="1"/>
    <col min="4" max="16384" width="9" style="24"/>
  </cols>
  <sheetData>
    <row r="1" spans="1:3">
      <c r="A1" s="24" t="s">
        <v>306</v>
      </c>
    </row>
    <row r="2" spans="1:3">
      <c r="A2" s="26" t="s">
        <v>240</v>
      </c>
      <c r="B2" s="27" t="s">
        <v>241</v>
      </c>
      <c r="C2" s="28" t="s">
        <v>242</v>
      </c>
    </row>
    <row r="3" spans="1:3">
      <c r="A3" s="29">
        <v>1</v>
      </c>
      <c r="B3" s="30" t="s">
        <v>307</v>
      </c>
      <c r="C3" s="43" t="s">
        <v>378</v>
      </c>
    </row>
    <row r="4" spans="1:3">
      <c r="A4" s="29">
        <f>A3+1</f>
        <v>2</v>
      </c>
      <c r="B4" s="30" t="s">
        <v>308</v>
      </c>
      <c r="C4" s="39" t="s">
        <v>361</v>
      </c>
    </row>
    <row r="5" spans="1:3">
      <c r="A5" s="29">
        <f t="shared" ref="A5:A10" si="0">A4+1</f>
        <v>3</v>
      </c>
      <c r="B5" s="30" t="s">
        <v>309</v>
      </c>
      <c r="C5" s="31" t="s">
        <v>256</v>
      </c>
    </row>
    <row r="6" spans="1:3">
      <c r="A6" s="29">
        <f t="shared" si="0"/>
        <v>4</v>
      </c>
      <c r="B6" s="30" t="s">
        <v>310</v>
      </c>
      <c r="C6" s="31" t="s">
        <v>311</v>
      </c>
    </row>
    <row r="7" spans="1:3">
      <c r="A7" s="29">
        <f t="shared" si="0"/>
        <v>5</v>
      </c>
      <c r="B7" s="30" t="s">
        <v>312</v>
      </c>
      <c r="C7" s="31" t="s">
        <v>313</v>
      </c>
    </row>
    <row r="8" spans="1:3">
      <c r="A8" s="29">
        <f t="shared" si="0"/>
        <v>6</v>
      </c>
      <c r="B8" s="30" t="s">
        <v>314</v>
      </c>
      <c r="C8" s="31" t="s">
        <v>293</v>
      </c>
    </row>
    <row r="9" spans="1:3">
      <c r="A9" s="29">
        <f t="shared" si="0"/>
        <v>7</v>
      </c>
      <c r="B9" s="30" t="s">
        <v>315</v>
      </c>
      <c r="C9" s="31" t="s">
        <v>265</v>
      </c>
    </row>
    <row r="10" spans="1:3">
      <c r="A10" s="32">
        <f t="shared" si="0"/>
        <v>8</v>
      </c>
      <c r="B10" s="33" t="s">
        <v>316</v>
      </c>
      <c r="C10" s="34" t="s">
        <v>281</v>
      </c>
    </row>
  </sheetData>
  <phoneticPr fontId="1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7917-C87D-4F35-AF17-BB0546C29D93}">
  <dimension ref="A1:C40"/>
  <sheetViews>
    <sheetView topLeftCell="A32" workbookViewId="0">
      <selection activeCell="A40" sqref="A2:C40"/>
    </sheetView>
  </sheetViews>
  <sheetFormatPr defaultRowHeight="18.75"/>
  <cols>
    <col min="1" max="1" width="9" style="24"/>
    <col min="2" max="2" width="17.125" style="24" bestFit="1" customWidth="1"/>
    <col min="3" max="3" width="15.625" style="25" customWidth="1"/>
    <col min="4" max="16384" width="9" style="24"/>
  </cols>
  <sheetData>
    <row r="1" spans="1:3">
      <c r="A1" s="24" t="s">
        <v>317</v>
      </c>
      <c r="C1" s="24"/>
    </row>
    <row r="2" spans="1:3">
      <c r="A2" s="26" t="s">
        <v>240</v>
      </c>
      <c r="B2" s="27" t="s">
        <v>241</v>
      </c>
      <c r="C2" s="28" t="s">
        <v>242</v>
      </c>
    </row>
    <row r="3" spans="1:3">
      <c r="A3" s="29">
        <v>1</v>
      </c>
      <c r="B3" s="30" t="s">
        <v>318</v>
      </c>
      <c r="C3" s="31" t="s">
        <v>319</v>
      </c>
    </row>
    <row r="4" spans="1:3">
      <c r="A4" s="29">
        <f>A3+1</f>
        <v>2</v>
      </c>
      <c r="B4" s="30" t="s">
        <v>320</v>
      </c>
      <c r="C4" s="31" t="s">
        <v>321</v>
      </c>
    </row>
    <row r="5" spans="1:3">
      <c r="A5" s="29">
        <f t="shared" ref="A5:A22" si="0">A4+1</f>
        <v>3</v>
      </c>
      <c r="B5" s="30" t="s">
        <v>322</v>
      </c>
      <c r="C5" s="31" t="s">
        <v>321</v>
      </c>
    </row>
    <row r="6" spans="1:3">
      <c r="A6" s="29">
        <f t="shared" si="0"/>
        <v>4</v>
      </c>
      <c r="B6" s="30" t="s">
        <v>323</v>
      </c>
      <c r="C6" s="31" t="s">
        <v>324</v>
      </c>
    </row>
    <row r="7" spans="1:3">
      <c r="A7" s="29">
        <f t="shared" si="0"/>
        <v>5</v>
      </c>
      <c r="B7" s="30" t="s">
        <v>325</v>
      </c>
      <c r="C7" s="31" t="s">
        <v>326</v>
      </c>
    </row>
    <row r="8" spans="1:3">
      <c r="A8" s="29">
        <f t="shared" si="0"/>
        <v>6</v>
      </c>
      <c r="B8" s="30" t="s">
        <v>327</v>
      </c>
      <c r="C8" s="31" t="s">
        <v>256</v>
      </c>
    </row>
    <row r="9" spans="1:3">
      <c r="A9" s="29">
        <f t="shared" si="0"/>
        <v>7</v>
      </c>
      <c r="B9" s="30" t="s">
        <v>328</v>
      </c>
      <c r="C9" s="31" t="s">
        <v>329</v>
      </c>
    </row>
    <row r="10" spans="1:3">
      <c r="A10" s="29">
        <f t="shared" si="0"/>
        <v>8</v>
      </c>
      <c r="B10" s="30" t="s">
        <v>330</v>
      </c>
      <c r="C10" s="31" t="s">
        <v>331</v>
      </c>
    </row>
    <row r="11" spans="1:3">
      <c r="A11" s="29">
        <f t="shared" si="0"/>
        <v>9</v>
      </c>
      <c r="B11" s="30" t="s">
        <v>332</v>
      </c>
      <c r="C11" s="31" t="s">
        <v>333</v>
      </c>
    </row>
    <row r="12" spans="1:3">
      <c r="A12" s="29">
        <f t="shared" si="0"/>
        <v>10</v>
      </c>
      <c r="B12" s="30" t="s">
        <v>334</v>
      </c>
      <c r="C12" s="31" t="s">
        <v>335</v>
      </c>
    </row>
    <row r="13" spans="1:3">
      <c r="A13" s="29">
        <f t="shared" si="0"/>
        <v>11</v>
      </c>
      <c r="B13" s="30" t="s">
        <v>336</v>
      </c>
      <c r="C13" s="31" t="s">
        <v>335</v>
      </c>
    </row>
    <row r="14" spans="1:3">
      <c r="A14" s="29">
        <f t="shared" si="0"/>
        <v>12</v>
      </c>
      <c r="B14" s="30" t="s">
        <v>337</v>
      </c>
      <c r="C14" s="31" t="s">
        <v>335</v>
      </c>
    </row>
    <row r="15" spans="1:3">
      <c r="A15" s="29">
        <f t="shared" si="0"/>
        <v>13</v>
      </c>
      <c r="B15" s="30" t="s">
        <v>338</v>
      </c>
      <c r="C15" s="31" t="s">
        <v>339</v>
      </c>
    </row>
    <row r="16" spans="1:3">
      <c r="A16" s="29">
        <f t="shared" si="0"/>
        <v>14</v>
      </c>
      <c r="B16" s="30" t="s">
        <v>340</v>
      </c>
      <c r="C16" s="31" t="s">
        <v>339</v>
      </c>
    </row>
    <row r="17" spans="1:3">
      <c r="A17" s="29">
        <f t="shared" si="0"/>
        <v>15</v>
      </c>
      <c r="B17" s="30" t="s">
        <v>341</v>
      </c>
      <c r="C17" s="31" t="s">
        <v>342</v>
      </c>
    </row>
    <row r="18" spans="1:3">
      <c r="A18" s="29">
        <f t="shared" si="0"/>
        <v>16</v>
      </c>
      <c r="B18" s="30" t="s">
        <v>343</v>
      </c>
      <c r="C18" s="31" t="s">
        <v>344</v>
      </c>
    </row>
    <row r="19" spans="1:3">
      <c r="A19" s="29">
        <f t="shared" si="0"/>
        <v>17</v>
      </c>
      <c r="B19" s="40" t="s">
        <v>365</v>
      </c>
      <c r="C19" s="41" t="s">
        <v>366</v>
      </c>
    </row>
    <row r="20" spans="1:3">
      <c r="A20" s="29">
        <f t="shared" si="0"/>
        <v>18</v>
      </c>
      <c r="B20" s="44" t="s">
        <v>376</v>
      </c>
      <c r="C20" s="43" t="s">
        <v>377</v>
      </c>
    </row>
    <row r="21" spans="1:3">
      <c r="A21" s="29">
        <f t="shared" si="0"/>
        <v>19</v>
      </c>
      <c r="B21" s="49" t="s">
        <v>385</v>
      </c>
      <c r="C21" s="53" t="s">
        <v>413</v>
      </c>
    </row>
    <row r="22" spans="1:3">
      <c r="A22" s="29">
        <f t="shared" si="0"/>
        <v>20</v>
      </c>
      <c r="B22" s="49" t="s">
        <v>386</v>
      </c>
      <c r="C22" s="53" t="s">
        <v>415</v>
      </c>
    </row>
    <row r="23" spans="1:3">
      <c r="A23" s="29">
        <v>21</v>
      </c>
      <c r="B23" s="49" t="s">
        <v>380</v>
      </c>
      <c r="C23" s="50" t="s">
        <v>387</v>
      </c>
    </row>
    <row r="24" spans="1:3">
      <c r="A24" s="29">
        <v>22</v>
      </c>
      <c r="B24" s="49" t="s">
        <v>388</v>
      </c>
      <c r="C24" s="50" t="s">
        <v>389</v>
      </c>
    </row>
    <row r="25" spans="1:3">
      <c r="A25" s="29">
        <v>23</v>
      </c>
      <c r="B25" s="52" t="s">
        <v>394</v>
      </c>
      <c r="C25" s="53" t="s">
        <v>395</v>
      </c>
    </row>
    <row r="26" spans="1:3">
      <c r="A26" s="29">
        <v>24</v>
      </c>
      <c r="B26" s="52" t="s">
        <v>396</v>
      </c>
      <c r="C26" s="53" t="s">
        <v>397</v>
      </c>
    </row>
    <row r="27" spans="1:3">
      <c r="A27" s="29">
        <v>25</v>
      </c>
      <c r="B27" s="52" t="s">
        <v>406</v>
      </c>
      <c r="C27" s="53" t="s">
        <v>408</v>
      </c>
    </row>
    <row r="28" spans="1:3">
      <c r="A28" s="29">
        <v>26</v>
      </c>
      <c r="B28" s="52" t="s">
        <v>400</v>
      </c>
      <c r="C28" s="53" t="s">
        <v>407</v>
      </c>
    </row>
    <row r="29" spans="1:3">
      <c r="A29" s="29">
        <v>27</v>
      </c>
      <c r="B29" s="52" t="s">
        <v>401</v>
      </c>
      <c r="C29" s="53" t="s">
        <v>409</v>
      </c>
    </row>
    <row r="30" spans="1:3">
      <c r="A30" s="29">
        <v>28</v>
      </c>
      <c r="B30" s="52" t="s">
        <v>402</v>
      </c>
      <c r="C30" s="53" t="s">
        <v>410</v>
      </c>
    </row>
    <row r="31" spans="1:3">
      <c r="A31" s="29">
        <v>29</v>
      </c>
      <c r="B31" s="52" t="s">
        <v>411</v>
      </c>
      <c r="C31" s="53" t="s">
        <v>412</v>
      </c>
    </row>
    <row r="32" spans="1:3">
      <c r="A32" s="29">
        <v>30</v>
      </c>
      <c r="B32" s="52" t="s">
        <v>403</v>
      </c>
      <c r="C32" s="53" t="s">
        <v>397</v>
      </c>
    </row>
    <row r="33" spans="1:3">
      <c r="A33" s="29">
        <v>31</v>
      </c>
      <c r="B33" s="52" t="s">
        <v>404</v>
      </c>
      <c r="C33" s="53" t="s">
        <v>397</v>
      </c>
    </row>
    <row r="34" spans="1:3">
      <c r="A34" s="29">
        <v>32</v>
      </c>
      <c r="B34" s="52" t="s">
        <v>405</v>
      </c>
      <c r="C34" s="53" t="s">
        <v>413</v>
      </c>
    </row>
    <row r="35" spans="1:3">
      <c r="A35" s="29">
        <v>33</v>
      </c>
      <c r="B35" s="61" t="s">
        <v>419</v>
      </c>
      <c r="C35" s="43" t="s">
        <v>377</v>
      </c>
    </row>
    <row r="36" spans="1:3">
      <c r="A36" s="29">
        <v>34</v>
      </c>
      <c r="B36" s="58" t="s">
        <v>420</v>
      </c>
      <c r="C36" s="43" t="s">
        <v>377</v>
      </c>
    </row>
    <row r="37" spans="1:3">
      <c r="A37" s="29">
        <v>35</v>
      </c>
      <c r="B37" s="58" t="s">
        <v>421</v>
      </c>
      <c r="C37" s="43" t="s">
        <v>377</v>
      </c>
    </row>
    <row r="38" spans="1:3">
      <c r="A38" s="29">
        <v>36</v>
      </c>
      <c r="B38" s="52"/>
      <c r="C38" s="53"/>
    </row>
    <row r="39" spans="1:3">
      <c r="A39" s="29">
        <v>37</v>
      </c>
      <c r="B39" s="30"/>
      <c r="C39" s="31"/>
    </row>
    <row r="40" spans="1:3">
      <c r="A40" s="32">
        <v>38</v>
      </c>
      <c r="B40" s="33"/>
      <c r="C40" s="34"/>
    </row>
  </sheetData>
  <phoneticPr fontId="1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9E454-33BE-456C-97EE-1883814E7768}">
  <dimension ref="A1:C7"/>
  <sheetViews>
    <sheetView workbookViewId="0">
      <selection activeCell="H227" sqref="H227:H231"/>
    </sheetView>
  </sheetViews>
  <sheetFormatPr defaultRowHeight="18.75"/>
  <cols>
    <col min="1" max="1" width="10.625" style="24" customWidth="1"/>
    <col min="2" max="3" width="20.625" style="24" customWidth="1"/>
    <col min="4" max="16384" width="9" style="24"/>
  </cols>
  <sheetData>
    <row r="1" spans="1:3">
      <c r="A1" s="24" t="s">
        <v>345</v>
      </c>
    </row>
    <row r="2" spans="1:3">
      <c r="A2" s="26" t="s">
        <v>240</v>
      </c>
      <c r="B2" s="27" t="s">
        <v>241</v>
      </c>
      <c r="C2" s="28" t="s">
        <v>242</v>
      </c>
    </row>
    <row r="3" spans="1:3">
      <c r="A3" s="29">
        <v>1</v>
      </c>
      <c r="B3" s="30" t="s">
        <v>346</v>
      </c>
      <c r="C3" s="31" t="s">
        <v>347</v>
      </c>
    </row>
    <row r="4" spans="1:3">
      <c r="A4" s="29">
        <v>2</v>
      </c>
      <c r="B4" s="30" t="s">
        <v>348</v>
      </c>
      <c r="C4" s="31" t="s">
        <v>313</v>
      </c>
    </row>
    <row r="5" spans="1:3">
      <c r="A5" s="46">
        <v>3</v>
      </c>
      <c r="B5" s="47" t="s">
        <v>383</v>
      </c>
      <c r="C5" s="48" t="s">
        <v>384</v>
      </c>
    </row>
    <row r="6" spans="1:3">
      <c r="A6" s="46">
        <v>4</v>
      </c>
      <c r="B6" s="47" t="s">
        <v>349</v>
      </c>
      <c r="C6" s="31" t="s">
        <v>313</v>
      </c>
    </row>
    <row r="7" spans="1:3">
      <c r="A7" s="32">
        <v>5</v>
      </c>
      <c r="B7" s="33"/>
      <c r="C7" s="34"/>
    </row>
  </sheetData>
  <phoneticPr fontId="1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スキルシート</vt:lpstr>
      <vt:lpstr>経験_開発言語</vt:lpstr>
      <vt:lpstr>経験_OS</vt:lpstr>
      <vt:lpstr>経験_DB</vt:lpstr>
      <vt:lpstr>経験_ツール</vt:lpstr>
      <vt:lpstr>経験_使用機材</vt:lpstr>
      <vt:lpstr>スキルシート!Print_Titles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Mukai Masakazu</dc:creator>
  <cp:lastModifiedBy>Mukai Masakazu</cp:lastModifiedBy>
  <cp:lastPrinted>2024-04-23T09:53:53Z</cp:lastPrinted>
  <dcterms:created xsi:type="dcterms:W3CDTF">2017-07-28T15:20:22Z</dcterms:created>
  <dcterms:modified xsi:type="dcterms:W3CDTF">2024-04-24T13:06:27Z</dcterms:modified>
</cp:coreProperties>
</file>