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aWorks\private\freelance\"/>
    </mc:Choice>
  </mc:AlternateContent>
  <xr:revisionPtr revIDLastSave="0" documentId="13_ncr:1_{40D25212-C2DB-46B8-8F6F-F6EA277056EE}" xr6:coauthVersionLast="47" xr6:coauthVersionMax="47" xr10:uidLastSave="{00000000-0000-0000-0000-000000000000}"/>
  <bookViews>
    <workbookView xWindow="1920" yWindow="2700" windowWidth="21600" windowHeight="11295" firstSheet="2" xr2:uid="{00000000-000D-0000-FFFF-FFFF00000000}"/>
  </bookViews>
  <sheets>
    <sheet name="SkillSheet" sheetId="1" r:id="rId1"/>
    <sheet name="Experience_Lang" sheetId="2" r:id="rId2"/>
    <sheet name="Experience_OS" sheetId="3" r:id="rId3"/>
    <sheet name="Experience_DB" sheetId="4" r:id="rId4"/>
    <sheet name="Experience_Tools" sheetId="5" r:id="rId5"/>
    <sheet name="Experience_EquipmentUsed" sheetId="6" r:id="rId6"/>
  </sheets>
  <definedNames>
    <definedName name="_xlnm.Print_Titles" localSheetId="0">SkillSheet!$17:$20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4" i="1" l="1"/>
  <c r="F239" i="1"/>
  <c r="F234" i="1"/>
  <c r="F229" i="1"/>
  <c r="F224" i="1"/>
  <c r="F219" i="1"/>
  <c r="F214" i="1"/>
  <c r="F208" i="1"/>
  <c r="F205" i="1"/>
  <c r="F201" i="1"/>
  <c r="F194" i="1"/>
  <c r="F191" i="1"/>
  <c r="F183" i="1"/>
  <c r="F175" i="1"/>
  <c r="F169" i="1"/>
  <c r="F159" i="1"/>
  <c r="F154" i="1"/>
  <c r="F149" i="1"/>
  <c r="F142" i="1"/>
  <c r="F137" i="1"/>
  <c r="F129" i="1"/>
  <c r="F123" i="1"/>
  <c r="F118" i="1"/>
  <c r="F113" i="1"/>
  <c r="F108" i="1"/>
  <c r="F101" i="1"/>
  <c r="F96" i="1"/>
  <c r="F86" i="1"/>
  <c r="F77" i="1"/>
  <c r="F72" i="1"/>
  <c r="F63" i="1"/>
  <c r="F54" i="1"/>
  <c r="F49" i="1"/>
  <c r="F41" i="1"/>
  <c r="F31" i="1"/>
  <c r="F26" i="1"/>
  <c r="F21" i="1"/>
  <c r="A18" i="3" l="1"/>
  <c r="A17" i="3"/>
  <c r="A41" i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4" i="4"/>
  <c r="A5" i="4" s="1"/>
  <c r="A6" i="4" s="1"/>
  <c r="A7" i="4" s="1"/>
  <c r="A8" i="4" s="1"/>
  <c r="A9" i="4" s="1"/>
  <c r="A10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19" i="3" l="1"/>
  <c r="A20" i="3" s="1"/>
  <c r="A21" i="3" s="1"/>
  <c r="A22" i="3" s="1"/>
  <c r="A23" i="3"/>
  <c r="A24" i="3" s="1"/>
  <c r="A25" i="3" s="1"/>
  <c r="A26" i="3" s="1"/>
  <c r="A27" i="3" s="1"/>
  <c r="A28" i="3" s="1"/>
  <c r="A29" i="3" s="1"/>
  <c r="A30" i="3" s="1"/>
  <c r="A31" i="3" s="1"/>
  <c r="A32" i="3" s="1"/>
  <c r="J1" i="1"/>
  <c r="K2" i="1" s="1"/>
</calcChain>
</file>

<file path=xl/sharedStrings.xml><?xml version="1.0" encoding="utf-8"?>
<sst xmlns="http://schemas.openxmlformats.org/spreadsheetml/2006/main" count="491" uniqueCount="357">
  <si>
    <t>No</t>
    <phoneticPr fontId="5"/>
  </si>
  <si>
    <t>～</t>
    <phoneticPr fontId="5"/>
  </si>
  <si>
    <t>Windows7</t>
    <phoneticPr fontId="5"/>
  </si>
  <si>
    <t>VC++ 2005
MFC</t>
    <phoneticPr fontId="5"/>
  </si>
  <si>
    <t>-</t>
    <phoneticPr fontId="5"/>
  </si>
  <si>
    <t>Word2013</t>
    <phoneticPr fontId="5"/>
  </si>
  <si>
    <t>ubuntu12.04</t>
    <phoneticPr fontId="5"/>
  </si>
  <si>
    <t>Python3.4
MongoDB
Apache2.4.3
Web2py</t>
    <phoneticPr fontId="5"/>
  </si>
  <si>
    <t>-</t>
    <phoneticPr fontId="5"/>
  </si>
  <si>
    <t>VxWorks6.9
μITRON</t>
    <phoneticPr fontId="5"/>
  </si>
  <si>
    <t>C</t>
    <phoneticPr fontId="5"/>
  </si>
  <si>
    <t>Linux</t>
    <phoneticPr fontId="5"/>
  </si>
  <si>
    <t>C</t>
    <phoneticPr fontId="5"/>
  </si>
  <si>
    <t>CentOS5.3</t>
    <phoneticPr fontId="5"/>
  </si>
  <si>
    <t>PHP5.2.9
MySQL5.1.36
Apache2.2.16
CakePHP</t>
    <phoneticPr fontId="5"/>
  </si>
  <si>
    <t>Windows Server 2003 R2</t>
    <phoneticPr fontId="5"/>
  </si>
  <si>
    <t>PM
SE</t>
    <phoneticPr fontId="5"/>
  </si>
  <si>
    <t>C++</t>
    <phoneticPr fontId="5"/>
  </si>
  <si>
    <t>Symbian</t>
    <phoneticPr fontId="5"/>
  </si>
  <si>
    <t>Windows
2000/XP</t>
    <phoneticPr fontId="5"/>
  </si>
  <si>
    <t>BorlandC++
Sybase7.0</t>
    <phoneticPr fontId="5"/>
  </si>
  <si>
    <t>Linux</t>
    <phoneticPr fontId="5"/>
  </si>
  <si>
    <t>C</t>
    <phoneticPr fontId="5"/>
  </si>
  <si>
    <t>PM
SE</t>
    <phoneticPr fontId="5"/>
  </si>
  <si>
    <t>Windows2000
Linux</t>
    <phoneticPr fontId="5"/>
  </si>
  <si>
    <t>C
GTK+
GDK
DirectFB</t>
    <phoneticPr fontId="5"/>
  </si>
  <si>
    <t>WindowsXP</t>
    <phoneticPr fontId="5"/>
  </si>
  <si>
    <t>VC++.NET 2003</t>
    <phoneticPr fontId="5"/>
  </si>
  <si>
    <t>HP-UX10.2</t>
    <phoneticPr fontId="5"/>
  </si>
  <si>
    <t>C++
Oracle10g</t>
    <phoneticPr fontId="5"/>
  </si>
  <si>
    <t>C++
UML</t>
    <phoneticPr fontId="5"/>
  </si>
  <si>
    <t>WindowsNTServer
Windows2000</t>
    <phoneticPr fontId="5"/>
  </si>
  <si>
    <t>VB6.0
Oracle7.3.4
CrystalReport6.5
InputMan6.0
Access2000</t>
    <phoneticPr fontId="5"/>
  </si>
  <si>
    <t>Windows2000Server
Windows2000</t>
    <phoneticPr fontId="5"/>
  </si>
  <si>
    <t>VB6.0
VC++6.0
MS-XML6.0
Oracle9.2.3
Tamino3.1.1.1
MSMQ</t>
    <phoneticPr fontId="5"/>
  </si>
  <si>
    <t>Windows95</t>
    <phoneticPr fontId="5"/>
  </si>
  <si>
    <t>VB4.0
Access95
CrystalReport6.5</t>
    <phoneticPr fontId="5"/>
  </si>
  <si>
    <t>PM
SE</t>
    <phoneticPr fontId="5"/>
  </si>
  <si>
    <t>WindowsNT/2000Server
Windows98/Me/2000</t>
    <phoneticPr fontId="5"/>
  </si>
  <si>
    <t>VB6.0
ASP.2.0/.NET(C#,VB.NET)
MS-SQLServer2000
HTML
CSS
JavaScript</t>
    <phoneticPr fontId="5"/>
  </si>
  <si>
    <t>VB6.0
ASP2.0
JavaScript
VBScript
HTML/CSS
MS-SQLServer7.0
CrystalReport8.5</t>
    <phoneticPr fontId="5"/>
  </si>
  <si>
    <t>μITRON</t>
    <phoneticPr fontId="5"/>
  </si>
  <si>
    <t>μITRON</t>
    <phoneticPr fontId="5"/>
  </si>
  <si>
    <t>C
VC++5.0
VB5.0
Oracle7.3.4
PL/SQL
InputMan5.0
VS-OCX5.0
VS-Flex2.0</t>
    <phoneticPr fontId="5"/>
  </si>
  <si>
    <t>VB6.0
VC++6.0
Oracle8.1.6
PL/SQL
CrystalReport8.5
Tactitian4.0/2000</t>
    <phoneticPr fontId="5"/>
  </si>
  <si>
    <t>S&amp;S</t>
    <phoneticPr fontId="5"/>
  </si>
  <si>
    <t>HP-UX
WindowsNT</t>
    <phoneticPr fontId="5"/>
  </si>
  <si>
    <t>e-mail</t>
    <phoneticPr fontId="5"/>
  </si>
  <si>
    <t>Windows10</t>
    <phoneticPr fontId="5"/>
  </si>
  <si>
    <t>invincible.fleet.martin9898@gmail.com</t>
    <phoneticPr fontId="5"/>
  </si>
  <si>
    <t>～</t>
  </si>
  <si>
    <t>Windows10</t>
  </si>
  <si>
    <t>WindowsServer2003</t>
    <phoneticPr fontId="5"/>
  </si>
  <si>
    <t>No</t>
    <phoneticPr fontId="19"/>
  </si>
  <si>
    <t>アセンブラ</t>
    <phoneticPr fontId="19"/>
  </si>
  <si>
    <t>C</t>
    <phoneticPr fontId="19"/>
  </si>
  <si>
    <t>C++</t>
    <phoneticPr fontId="19"/>
  </si>
  <si>
    <t>C#</t>
    <phoneticPr fontId="19"/>
  </si>
  <si>
    <t>VC++</t>
    <phoneticPr fontId="19"/>
  </si>
  <si>
    <t>VB</t>
    <phoneticPr fontId="19"/>
  </si>
  <si>
    <t>PL/SQL</t>
    <phoneticPr fontId="19"/>
  </si>
  <si>
    <t>ASP</t>
    <phoneticPr fontId="19"/>
  </si>
  <si>
    <t>ASP.NET</t>
    <phoneticPr fontId="19"/>
  </si>
  <si>
    <t>JavaScript</t>
    <phoneticPr fontId="19"/>
  </si>
  <si>
    <t>VBScript</t>
    <phoneticPr fontId="19"/>
  </si>
  <si>
    <t>HTML</t>
    <phoneticPr fontId="19"/>
  </si>
  <si>
    <t>CSS</t>
    <phoneticPr fontId="19"/>
  </si>
  <si>
    <t>XML</t>
    <phoneticPr fontId="19"/>
  </si>
  <si>
    <t>UML</t>
    <phoneticPr fontId="19"/>
  </si>
  <si>
    <t>Java</t>
    <phoneticPr fontId="19"/>
  </si>
  <si>
    <t>JSP</t>
    <phoneticPr fontId="19"/>
  </si>
  <si>
    <t>PHP</t>
    <phoneticPr fontId="19"/>
  </si>
  <si>
    <t>Python</t>
    <phoneticPr fontId="19"/>
  </si>
  <si>
    <t>HP-UX</t>
    <phoneticPr fontId="19"/>
  </si>
  <si>
    <t>μITRON</t>
    <phoneticPr fontId="19"/>
  </si>
  <si>
    <t>Linux</t>
    <phoneticPr fontId="19"/>
  </si>
  <si>
    <t>Symbian</t>
    <phoneticPr fontId="19"/>
  </si>
  <si>
    <t>VxWorks</t>
    <phoneticPr fontId="19"/>
  </si>
  <si>
    <t>debian</t>
    <phoneticPr fontId="19"/>
  </si>
  <si>
    <t>CentOS</t>
    <phoneticPr fontId="19"/>
  </si>
  <si>
    <t>ubuntu</t>
    <phoneticPr fontId="19"/>
  </si>
  <si>
    <t>Windows NT Server</t>
    <phoneticPr fontId="19"/>
  </si>
  <si>
    <t>Windows 2000 Server</t>
    <phoneticPr fontId="19"/>
  </si>
  <si>
    <t>Windows Server 2003 / 2003 R2</t>
    <phoneticPr fontId="19"/>
  </si>
  <si>
    <t>Windows Server 2012 / 2012 R2</t>
    <phoneticPr fontId="19"/>
  </si>
  <si>
    <t>Windows Server 2016 / 2016 R2</t>
    <phoneticPr fontId="19"/>
  </si>
  <si>
    <t>Windows Server 2019 / 2019 R2</t>
    <phoneticPr fontId="19"/>
  </si>
  <si>
    <t>Windows NT</t>
    <phoneticPr fontId="19"/>
  </si>
  <si>
    <t>Windows 95/98/Me</t>
    <phoneticPr fontId="19"/>
  </si>
  <si>
    <t>Windows 2000/XP</t>
    <phoneticPr fontId="19"/>
  </si>
  <si>
    <t>Windows 7</t>
    <phoneticPr fontId="19"/>
  </si>
  <si>
    <t>Windows 8</t>
    <phoneticPr fontId="19"/>
  </si>
  <si>
    <t>Windows 10</t>
    <phoneticPr fontId="19"/>
  </si>
  <si>
    <t>Oracle</t>
    <phoneticPr fontId="19"/>
  </si>
  <si>
    <t>MS-SQL</t>
    <phoneticPr fontId="19"/>
  </si>
  <si>
    <t>Tamino</t>
    <phoneticPr fontId="19"/>
  </si>
  <si>
    <t>Access</t>
    <phoneticPr fontId="19"/>
  </si>
  <si>
    <t>MySQL</t>
    <phoneticPr fontId="19"/>
  </si>
  <si>
    <t>PostgreSQL</t>
    <phoneticPr fontId="19"/>
  </si>
  <si>
    <t>MongoDB</t>
    <phoneticPr fontId="19"/>
  </si>
  <si>
    <t>Sybase</t>
    <phoneticPr fontId="19"/>
  </si>
  <si>
    <t>InputMan</t>
    <phoneticPr fontId="19"/>
  </si>
  <si>
    <t>VS-OCX</t>
    <phoneticPr fontId="19"/>
  </si>
  <si>
    <t>VS-Flex</t>
    <phoneticPr fontId="19"/>
  </si>
  <si>
    <t>CrystalReport</t>
    <phoneticPr fontId="19"/>
  </si>
  <si>
    <t>Tactitian</t>
    <phoneticPr fontId="19"/>
  </si>
  <si>
    <t>MSMQ</t>
    <phoneticPr fontId="19"/>
  </si>
  <si>
    <t>CakePHP</t>
    <phoneticPr fontId="19"/>
  </si>
  <si>
    <t>Apache</t>
    <phoneticPr fontId="19"/>
  </si>
  <si>
    <t>Tomcat</t>
    <phoneticPr fontId="19"/>
  </si>
  <si>
    <t>GTK+</t>
    <phoneticPr fontId="19"/>
  </si>
  <si>
    <t>GDK</t>
    <phoneticPr fontId="19"/>
  </si>
  <si>
    <t>DirectFB</t>
    <phoneticPr fontId="19"/>
  </si>
  <si>
    <t>BIND</t>
    <phoneticPr fontId="19"/>
  </si>
  <si>
    <t>DNS</t>
    <phoneticPr fontId="19"/>
  </si>
  <si>
    <t>CODESYS</t>
    <phoneticPr fontId="19"/>
  </si>
  <si>
    <t>QT</t>
    <phoneticPr fontId="19"/>
  </si>
  <si>
    <t>ICE</t>
    <phoneticPr fontId="19"/>
  </si>
  <si>
    <t>PHP5.2.6
MS-SQLServer2005
Apache2.0.59
CakePHP</t>
    <phoneticPr fontId="5"/>
  </si>
  <si>
    <t>QT, C++, JavaScript</t>
    <phoneticPr fontId="5"/>
  </si>
  <si>
    <t>Debian,CODESYS,
JavaScript</t>
    <phoneticPr fontId="5"/>
  </si>
  <si>
    <t>Windows10
WindowsServer2016</t>
    <phoneticPr fontId="5"/>
  </si>
  <si>
    <t>C#,VB,Java,Oracle12c,
OracleCloud</t>
    <phoneticPr fontId="5"/>
  </si>
  <si>
    <t>OracleCloud</t>
    <phoneticPr fontId="19"/>
  </si>
  <si>
    <t>Windows Server 2022 / 2022 R2</t>
    <phoneticPr fontId="19"/>
  </si>
  <si>
    <t>Windows 11</t>
    <phoneticPr fontId="19"/>
  </si>
  <si>
    <t>ComponentOne</t>
    <phoneticPr fontId="5"/>
  </si>
  <si>
    <t>VisulStudio2019
VC++, C#, Vue.js
Oracle19c</t>
    <phoneticPr fontId="5"/>
  </si>
  <si>
    <t>Vue.js</t>
    <phoneticPr fontId="5"/>
  </si>
  <si>
    <t>Masakazu Mukai</t>
    <phoneticPr fontId="5"/>
  </si>
  <si>
    <t>Male</t>
    <phoneticPr fontId="5"/>
  </si>
  <si>
    <t>2G Amenity Shin-Osaka 5th Blds. , Yodogawa Ward, Osaka, Osaka, 5320034</t>
    <phoneticPr fontId="5"/>
  </si>
  <si>
    <t>Name</t>
    <phoneticPr fontId="14"/>
  </si>
  <si>
    <t>Addr.</t>
    <phoneticPr fontId="14"/>
  </si>
  <si>
    <t>Gender</t>
    <phoneticPr fontId="5"/>
  </si>
  <si>
    <t>Date of birth</t>
    <phoneticPr fontId="5"/>
  </si>
  <si>
    <t>Age</t>
    <phoneticPr fontId="5"/>
  </si>
  <si>
    <t>Nearest 
Sta.</t>
    <phoneticPr fontId="14"/>
  </si>
  <si>
    <t>Car
Commuting</t>
    <phoneticPr fontId="5"/>
  </si>
  <si>
    <t>NG</t>
    <phoneticPr fontId="5"/>
  </si>
  <si>
    <t>Tel(Home)</t>
    <phoneticPr fontId="14"/>
  </si>
  <si>
    <t>mobile</t>
    <phoneticPr fontId="5"/>
  </si>
  <si>
    <t>Licenses</t>
    <phoneticPr fontId="5"/>
  </si>
  <si>
    <t>Car Driving(Limited to less than 8t - Jun, 1995), Oracle Master Fellow(Mar. 2003)</t>
    <phoneticPr fontId="5"/>
  </si>
  <si>
    <t>Belong</t>
    <phoneticPr fontId="5"/>
  </si>
  <si>
    <t>Period</t>
    <phoneticPr fontId="5"/>
  </si>
  <si>
    <t>Project Name</t>
    <phoneticPr fontId="5"/>
  </si>
  <si>
    <t>Detail of project</t>
    <phoneticPr fontId="5"/>
  </si>
  <si>
    <t>OS,
Architechture</t>
    <phoneticPr fontId="5"/>
  </si>
  <si>
    <t>【Dev.】Lang/Middleware</t>
    <phoneticPr fontId="5"/>
  </si>
  <si>
    <t>【Web】Lang/tools</t>
    <phoneticPr fontId="5"/>
  </si>
  <si>
    <t>【Infra】NW/HW/MW</t>
    <phoneticPr fontId="5"/>
  </si>
  <si>
    <t>【Support】Target Product</t>
    <phoneticPr fontId="5"/>
  </si>
  <si>
    <t>Phases</t>
    <phoneticPr fontId="5"/>
  </si>
  <si>
    <t>Position</t>
    <phoneticPr fontId="5"/>
  </si>
  <si>
    <t>members</t>
    <phoneticPr fontId="5"/>
  </si>
  <si>
    <t>PG</t>
    <phoneticPr fontId="5"/>
  </si>
  <si>
    <t>SE</t>
    <phoneticPr fontId="5"/>
  </si>
  <si>
    <t>Sub Leader
SE</t>
    <phoneticPr fontId="5"/>
  </si>
  <si>
    <t>Tester</t>
    <phoneticPr fontId="5"/>
  </si>
  <si>
    <t>Sub Leader
NW Engineer
SE</t>
    <phoneticPr fontId="5"/>
  </si>
  <si>
    <t>Writer
(Financial)</t>
    <phoneticPr fontId="5"/>
  </si>
  <si>
    <t>C
Logic Analyzer
Osilloscope</t>
    <phoneticPr fontId="5"/>
  </si>
  <si>
    <t>Basic Design
Integration Test</t>
    <phoneticPr fontId="5"/>
  </si>
  <si>
    <t>Programming</t>
    <phoneticPr fontId="5"/>
  </si>
  <si>
    <t>Basic Design
Detail Design
Programming
Combined Test
Integration Test</t>
    <phoneticPr fontId="5"/>
  </si>
  <si>
    <t>Programming
Combined Test
Integration Test</t>
    <phoneticPr fontId="5"/>
  </si>
  <si>
    <t>Requirement Definition
Basic Design</t>
    <phoneticPr fontId="5"/>
  </si>
  <si>
    <t>Unit Test</t>
    <phoneticPr fontId="5"/>
  </si>
  <si>
    <t>Require Definition
Basic Design
Detail Design
Programming
Combined Test
Integration Test</t>
    <phoneticPr fontId="5"/>
  </si>
  <si>
    <t>Require Definition
Basic Design
Detail Design
Programming
Combined Test
Integration Test
Maintenance
Operation</t>
    <phoneticPr fontId="5"/>
  </si>
  <si>
    <t>Detail Design
Programming
Unit Test
Combined Test</t>
    <phoneticPr fontId="5"/>
  </si>
  <si>
    <t>Programming
Unit Test
Combined Test</t>
    <phoneticPr fontId="5"/>
  </si>
  <si>
    <t>Basic Design
Detail Design
Programming
Unit Test
Combined Test</t>
    <phoneticPr fontId="5"/>
  </si>
  <si>
    <t>Combined Test
Integrattion Test</t>
    <phoneticPr fontId="5"/>
  </si>
  <si>
    <t>Basic Design
Detail Design
Programming
Unit Test
Combined Test
Integration Test
Maintenance
Operation</t>
    <phoneticPr fontId="5"/>
  </si>
  <si>
    <t>Unit Test
Combined Test</t>
    <phoneticPr fontId="5"/>
  </si>
  <si>
    <t>Detail Design</t>
    <phoneticPr fontId="5"/>
  </si>
  <si>
    <t>Programming
Unit Test
Combined Test
Integration Test</t>
    <phoneticPr fontId="5"/>
  </si>
  <si>
    <t>Requirement Definition
Basic Design
Detail Design
Programming
Unit Test
Combined Test</t>
    <phoneticPr fontId="5"/>
  </si>
  <si>
    <t>Programming
Unit Test
Integration Test</t>
    <phoneticPr fontId="5"/>
  </si>
  <si>
    <t>Basic Design
Detail Design
Programming
Combined Test
Integration Test
Engineer Trainer</t>
    <phoneticPr fontId="5"/>
  </si>
  <si>
    <t>Requirement Definition
Basic Design
Detail Design
Programming
Unit Test
Combined Test
Integration Test
Maintenance
Operation
Help Desk</t>
    <phoneticPr fontId="5"/>
  </si>
  <si>
    <t>Requirement Definition
Basic Design
Detail Design
Programming
Unit Test
Combined Test
Integration Test
Engineer Trainer</t>
    <phoneticPr fontId="5"/>
  </si>
  <si>
    <t>Programming
Unit Test
Integration Test
Maintenance</t>
    <phoneticPr fontId="5"/>
  </si>
  <si>
    <t>Requirement Definition
Basic Design
Detail Design
Programming
Unit Test
Combined Test
Integration Test
Maintenance</t>
    <phoneticPr fontId="5"/>
  </si>
  <si>
    <t>Basic Design
Detail Design</t>
    <phoneticPr fontId="5"/>
  </si>
  <si>
    <t>Requirement Definition
Basic Design
Detail Design
Programming
Unit Test
Combined Test
Integration Test</t>
    <phoneticPr fontId="5"/>
  </si>
  <si>
    <t>Requirement Definition
Basic Design
Detail Design
Programming
Unit Test
Combined Test
Integration Test
Maintenance
Created Operation Manuals</t>
    <phoneticPr fontId="5"/>
  </si>
  <si>
    <t>Programming
Combined Test
Integration Test
Created Documents</t>
    <phoneticPr fontId="5"/>
  </si>
  <si>
    <t>Assembler(Arch : Z80,HC16)
ICE</t>
    <phoneticPr fontId="5"/>
  </si>
  <si>
    <t>CIJ</t>
    <phoneticPr fontId="5"/>
  </si>
  <si>
    <t>Hokuto Systems Co. Ltd.</t>
    <phoneticPr fontId="5"/>
  </si>
  <si>
    <t>Freelance</t>
    <phoneticPr fontId="5"/>
  </si>
  <si>
    <t>Seedia</t>
    <phoneticPr fontId="5"/>
  </si>
  <si>
    <t>Research
Basic Design
Detail Design
Programming
Combined Test
Integration Test
Created Operation Manuals</t>
    <phoneticPr fontId="5"/>
  </si>
  <si>
    <t>Engine Controller System</t>
    <phoneticPr fontId="5"/>
  </si>
  <si>
    <t>Architecture for Telephone Base Station System</t>
    <phoneticPr fontId="5"/>
  </si>
  <si>
    <t>Mobile Phone System(PDC)</t>
    <phoneticPr fontId="5"/>
  </si>
  <si>
    <t>Mobile Phone System(FOMA)</t>
    <phoneticPr fontId="5"/>
  </si>
  <si>
    <t>Sales Management System for Medical Product</t>
    <phoneticPr fontId="5"/>
  </si>
  <si>
    <t>Data Management System Maintenance for Welfare related</t>
    <phoneticPr fontId="5"/>
  </si>
  <si>
    <t>Government Office Systems</t>
    <phoneticPr fontId="5"/>
  </si>
  <si>
    <t>Attendance Management System Maintenance</t>
    <phoneticPr fontId="5"/>
  </si>
  <si>
    <t>Multifunction Device(Printer)</t>
    <phoneticPr fontId="5"/>
  </si>
  <si>
    <t>Life Insurance System</t>
    <phoneticPr fontId="5"/>
  </si>
  <si>
    <t>VoIP Package Software</t>
    <phoneticPr fontId="5"/>
  </si>
  <si>
    <t>Document Personal Information Extraction Tools</t>
    <phoneticPr fontId="5"/>
  </si>
  <si>
    <t>Bug Management System for PC</t>
    <phoneticPr fontId="5"/>
  </si>
  <si>
    <t>DSP Devices(A/D,D/A Converter Board)</t>
    <phoneticPr fontId="5"/>
  </si>
  <si>
    <t>Local Government System</t>
    <phoneticPr fontId="5"/>
  </si>
  <si>
    <t>Structured and Management Server for Mobile Contents</t>
    <phoneticPr fontId="5"/>
  </si>
  <si>
    <t>Production Cost Aggregation System</t>
    <phoneticPr fontId="5"/>
  </si>
  <si>
    <t>Analyzed Web Access System</t>
    <phoneticPr fontId="5"/>
  </si>
  <si>
    <t>Testing for Mobile(FOMA)</t>
    <phoneticPr fontId="5"/>
  </si>
  <si>
    <t>Dislay Control System</t>
    <phoneticPr fontId="5"/>
  </si>
  <si>
    <t>Searching Documents System</t>
    <phoneticPr fontId="5"/>
  </si>
  <si>
    <t>Writing about Financial Articles</t>
    <phoneticPr fontId="5"/>
  </si>
  <si>
    <t>Label Printer Software</t>
    <phoneticPr fontId="5"/>
  </si>
  <si>
    <t>Wireless Speaker Devices</t>
    <phoneticPr fontId="5"/>
  </si>
  <si>
    <t>In-vehicle Monitor System</t>
    <phoneticPr fontId="5"/>
  </si>
  <si>
    <t>Terminal Authentication System(with SSO inferface)</t>
    <phoneticPr fontId="5"/>
  </si>
  <si>
    <t>Controller for Testing(Industrial)</t>
    <phoneticPr fontId="5"/>
  </si>
  <si>
    <t>Test System for Medical devices</t>
    <phoneticPr fontId="5"/>
  </si>
  <si>
    <t>Core Business System Renewal</t>
    <phoneticPr fontId="5"/>
  </si>
  <si>
    <t>Automatic Transport System for Industrical Vehicles</t>
    <phoneticPr fontId="5"/>
  </si>
  <si>
    <t>Architechture Designed for New Systems</t>
    <phoneticPr fontId="5"/>
  </si>
  <si>
    <t>Industrical Test Control Monitor development</t>
    <phoneticPr fontId="5"/>
  </si>
  <si>
    <t>Terminal authentication system software development</t>
    <phoneticPr fontId="5"/>
  </si>
  <si>
    <t>In-vehicle monitor development</t>
    <phoneticPr fontId="5"/>
  </si>
  <si>
    <t>Between each functions interfaces development</t>
    <phoneticPr fontId="5"/>
  </si>
  <si>
    <t>- Provided software simulator development
- Industrical software development</t>
    <phoneticPr fontId="5"/>
  </si>
  <si>
    <t>- Relational financial columns wrote</t>
    <phoneticPr fontId="5"/>
  </si>
  <si>
    <t>- Searching documents system development</t>
    <phoneticPr fontId="5"/>
  </si>
  <si>
    <t>- Software test for camera controller</t>
    <phoneticPr fontId="5"/>
  </si>
  <si>
    <t>- Restructure system (architechture, design, programming, and test)</t>
    <phoneticPr fontId="5"/>
  </si>
  <si>
    <t>- Calculated loss cost
- Designed, Programming, test, and specification adjustment for modified system components</t>
    <phoneticPr fontId="5"/>
  </si>
  <si>
    <t>- Network architechture design
- Structure Servers
- Web Programming for Java
- Database Structuring
- Testing self-structured sites
- Server maintenance and operation</t>
    <phoneticPr fontId="5"/>
  </si>
  <si>
    <t>- Programming and test by changed specification</t>
    <phoneticPr fontId="5"/>
  </si>
  <si>
    <t>- Designed, Programming, and Test by changed specifications
- System Maintenance</t>
    <phoneticPr fontId="5"/>
  </si>
  <si>
    <t>- Test for Kernel drivers
- Modified I/O device programming
- Touch panel keyboard development</t>
    <phoneticPr fontId="5"/>
  </si>
  <si>
    <t>- Unit test for this tools
- Integration test by creating a stub</t>
    <phoneticPr fontId="5"/>
  </si>
  <si>
    <t>- Designed and development for modified software</t>
    <phoneticPr fontId="5"/>
  </si>
  <si>
    <t>- Development of batch aggregation processing part</t>
    <phoneticPr fontId="5"/>
  </si>
  <si>
    <t>- Development of received FAX data interface</t>
    <phoneticPr fontId="5"/>
  </si>
  <si>
    <t>- Control process for avater part</t>
    <phoneticPr fontId="5"/>
  </si>
  <si>
    <t>- Maintenance
- Development of changed system
- Help desk(maintenance of infra, PC)</t>
    <phoneticPr fontId="5"/>
  </si>
  <si>
    <t>- Common functions
- Technical adviser</t>
    <phoneticPr fontId="5"/>
  </si>
  <si>
    <t>- System maintenance
- Supports function addtion/deletion</t>
    <phoneticPr fontId="5"/>
  </si>
  <si>
    <t>- Supports changing reports specifications
- Supports migration GIS software
- Creation of proposals for new features</t>
    <phoneticPr fontId="5"/>
  </si>
  <si>
    <t>- Restructuring the entire system
- Reconsidering accouting-releted specifications
- Rconsidering inventory-related specifications</t>
    <phoneticPr fontId="5"/>
  </si>
  <si>
    <t>- Considering displayed screen specifications</t>
    <phoneticPr fontId="5"/>
  </si>
  <si>
    <t>- Development browser-related functions
- Development group coordination</t>
    <phoneticPr fontId="5"/>
  </si>
  <si>
    <t>- Development of Data Management Function
- Development of Common functions
- Created Operation and Management Manual
- Teached system maintenance</t>
    <phoneticPr fontId="5"/>
  </si>
  <si>
    <t>- Designed of kernel(dispatcher part)</t>
    <phoneticPr fontId="5"/>
  </si>
  <si>
    <t>- Development of controlled A/F sensor(injector fuel injection)</t>
    <phoneticPr fontId="5"/>
  </si>
  <si>
    <t>◆Skill Sheet</t>
    <phoneticPr fontId="5"/>
  </si>
  <si>
    <t>PLC(Ladder)</t>
    <phoneticPr fontId="19"/>
  </si>
  <si>
    <t>Development Language Experiences</t>
    <phoneticPr fontId="19"/>
  </si>
  <si>
    <t>Language</t>
    <phoneticPr fontId="19"/>
  </si>
  <si>
    <t>1yrs. 2mos.</t>
    <phoneticPr fontId="19"/>
  </si>
  <si>
    <t>8yrs. 5mos.</t>
    <phoneticPr fontId="19"/>
  </si>
  <si>
    <t>1yrs. 9mos.</t>
    <phoneticPr fontId="19"/>
  </si>
  <si>
    <t>1yrs.</t>
    <phoneticPr fontId="19"/>
  </si>
  <si>
    <t>7yrs.</t>
    <phoneticPr fontId="19"/>
  </si>
  <si>
    <t>6yrs.</t>
    <phoneticPr fontId="19"/>
  </si>
  <si>
    <t>4yrs.</t>
    <phoneticPr fontId="19"/>
  </si>
  <si>
    <t>2yrs. 2mos.</t>
    <phoneticPr fontId="19"/>
  </si>
  <si>
    <t>7mos.</t>
    <phoneticPr fontId="19"/>
  </si>
  <si>
    <t>4yrs. 2mos.</t>
    <phoneticPr fontId="19"/>
  </si>
  <si>
    <t>1yrs. 7mos.</t>
    <phoneticPr fontId="19"/>
  </si>
  <si>
    <t>11mos.</t>
    <phoneticPr fontId="19"/>
  </si>
  <si>
    <t>8mos.</t>
    <phoneticPr fontId="19"/>
  </si>
  <si>
    <t>2mos.</t>
    <phoneticPr fontId="19"/>
  </si>
  <si>
    <t>10mos.</t>
    <phoneticPr fontId="19"/>
  </si>
  <si>
    <t>2yrs. 5mos.</t>
    <phoneticPr fontId="19"/>
  </si>
  <si>
    <t>OS Experience</t>
    <phoneticPr fontId="19"/>
  </si>
  <si>
    <t>OS</t>
    <phoneticPr fontId="19"/>
  </si>
  <si>
    <t>Experience</t>
    <phoneticPr fontId="19"/>
  </si>
  <si>
    <t>2yrs. 11mos.</t>
    <phoneticPr fontId="19"/>
  </si>
  <si>
    <t>2yrs.</t>
    <phoneticPr fontId="19"/>
  </si>
  <si>
    <t>3mos.</t>
    <phoneticPr fontId="19"/>
  </si>
  <si>
    <t>3yrs. 6mos.</t>
    <phoneticPr fontId="19"/>
  </si>
  <si>
    <t>9mos.</t>
    <phoneticPr fontId="19"/>
  </si>
  <si>
    <t>5mos.</t>
    <phoneticPr fontId="19"/>
  </si>
  <si>
    <t>5mos.</t>
    <phoneticPr fontId="5"/>
  </si>
  <si>
    <t>4yrs. 1mos.</t>
    <phoneticPr fontId="19"/>
  </si>
  <si>
    <t>2yrs. 3mos.</t>
    <phoneticPr fontId="19"/>
  </si>
  <si>
    <t>4yrs. 3mos.</t>
    <phoneticPr fontId="19"/>
  </si>
  <si>
    <t>1yrs. 3mos.</t>
    <phoneticPr fontId="19"/>
  </si>
  <si>
    <t>2yrs. 6mos.</t>
    <phoneticPr fontId="19"/>
  </si>
  <si>
    <t>Database Experience</t>
    <phoneticPr fontId="19"/>
  </si>
  <si>
    <t>Database</t>
    <phoneticPr fontId="19"/>
  </si>
  <si>
    <t>6yrs. 4mos.</t>
    <phoneticPr fontId="19"/>
  </si>
  <si>
    <t>2yrs. 10mos.</t>
    <phoneticPr fontId="19"/>
  </si>
  <si>
    <t>1yrs. 11mos.</t>
    <phoneticPr fontId="19"/>
  </si>
  <si>
    <t>4mos.</t>
    <phoneticPr fontId="19"/>
  </si>
  <si>
    <t>Tools Experience</t>
    <phoneticPr fontId="19"/>
  </si>
  <si>
    <t>Tools</t>
    <phoneticPr fontId="19"/>
  </si>
  <si>
    <t>3yrs. 4mos.</t>
    <phoneticPr fontId="19"/>
  </si>
  <si>
    <t>3yrs. 1mos.</t>
    <phoneticPr fontId="19"/>
  </si>
  <si>
    <t>1yrs. 6mos.</t>
    <phoneticPr fontId="19"/>
  </si>
  <si>
    <t>4mos.</t>
    <phoneticPr fontId="5"/>
  </si>
  <si>
    <t>2mos.</t>
    <phoneticPr fontId="5"/>
  </si>
  <si>
    <t>Equipment Used Experience</t>
    <phoneticPr fontId="19"/>
  </si>
  <si>
    <t>Equipment Used</t>
    <phoneticPr fontId="19"/>
  </si>
  <si>
    <t>Experoence</t>
    <phoneticPr fontId="19"/>
  </si>
  <si>
    <t>Logic Analyzer</t>
    <phoneticPr fontId="19"/>
  </si>
  <si>
    <t>Osilloscope</t>
    <phoneticPr fontId="19"/>
  </si>
  <si>
    <t>C
Protocol Analyzer</t>
    <phoneticPr fontId="5"/>
  </si>
  <si>
    <t>C
ICE
Protocol Analyzer</t>
    <phoneticPr fontId="5"/>
  </si>
  <si>
    <t>- Each drivers controller interface development
- Each drivers technical research
(Reading English Datashets)</t>
    <phoneticPr fontId="5"/>
  </si>
  <si>
    <t>Communicate to Terminal, External Devices, and Industrical Vehicles for Transport System.
Industrical Vehicles are automatic driving.
(Reading English Specifications)</t>
    <phoneticPr fontId="5"/>
  </si>
  <si>
    <t>Controller software for audio devices
(Reading English Datashets)</t>
    <phoneticPr fontId="5"/>
  </si>
  <si>
    <t>- Bluetooth(ver.2.1 Profile - HDP) inferface
(Reading English Specifications)</t>
    <phoneticPr fontId="5"/>
  </si>
  <si>
    <t>- Designed, programming, and test for operating functions on screens</t>
    <phoneticPr fontId="5"/>
  </si>
  <si>
    <t>- Bluetooth(ver 2.0 - HDP,HFP) interfaces development
(Tranrated to Japanese SIG specifications)</t>
    <phoneticPr fontId="5"/>
  </si>
  <si>
    <t>- Embedded board tests
(Reading English Datashets)</t>
    <phoneticPr fontId="5"/>
  </si>
  <si>
    <t>Protocol Aanlyzer</t>
    <phoneticPr fontId="5"/>
  </si>
  <si>
    <t>1yrs. 6mos.</t>
    <phoneticPr fontId="5"/>
  </si>
  <si>
    <t>1yrs. 5mos.</t>
    <phoneticPr fontId="19"/>
  </si>
  <si>
    <t>Assembler(PowerPC604e)
C</t>
    <phoneticPr fontId="5"/>
  </si>
  <si>
    <t>Java
JSP
UML
spring</t>
    <phoneticPr fontId="5"/>
  </si>
  <si>
    <t>HTML
JavaScript
Java
MySQL5.1.34
UML
BIND
DNS
Apache2.0
Tomcat5.0(Apache Bridged)
spring</t>
    <phoneticPr fontId="5"/>
  </si>
  <si>
    <t>Windows Server 2012/2016/2019/2022,
VC++/C# 2015, PHP,
CakePHP(-&gt;Laravel),
 JavaScript, PostgreSQL</t>
    <phoneticPr fontId="5"/>
  </si>
  <si>
    <t>React</t>
    <phoneticPr fontId="5"/>
  </si>
  <si>
    <t>spring</t>
    <phoneticPr fontId="5"/>
  </si>
  <si>
    <t>Node.js</t>
    <phoneticPr fontId="5"/>
  </si>
  <si>
    <t>WordPress</t>
    <phoneticPr fontId="5"/>
  </si>
  <si>
    <t>Laravel</t>
    <phoneticPr fontId="5"/>
  </si>
  <si>
    <t>VisualStudio4</t>
  </si>
  <si>
    <t>VisualStudio5</t>
    <phoneticPr fontId="5"/>
  </si>
  <si>
    <t>VisualStudio6</t>
  </si>
  <si>
    <t>VisualStudio2003</t>
    <phoneticPr fontId="5"/>
  </si>
  <si>
    <t>VisualStudio2005</t>
    <phoneticPr fontId="5"/>
  </si>
  <si>
    <t>VisualStudio2015</t>
    <phoneticPr fontId="5"/>
  </si>
  <si>
    <t>VisualStudio2019</t>
    <phoneticPr fontId="5"/>
  </si>
  <si>
    <t>VisualStudio2022</t>
    <phoneticPr fontId="5"/>
  </si>
  <si>
    <t>7mos.</t>
  </si>
  <si>
    <t>3mos.</t>
  </si>
  <si>
    <t>1yrs. 8mos.</t>
  </si>
  <si>
    <t>8mos.</t>
  </si>
  <si>
    <t>4mos.</t>
  </si>
  <si>
    <t>5mos.</t>
  </si>
  <si>
    <t>2mos.</t>
  </si>
  <si>
    <t>10mos.</t>
    <phoneticPr fontId="5"/>
  </si>
  <si>
    <t>4yrs. 2mos.</t>
  </si>
  <si>
    <t>1yrs. 2mos.</t>
  </si>
  <si>
    <t>2yrs. 8mos.</t>
    <phoneticPr fontId="5"/>
  </si>
  <si>
    <t>1yrs. 1mos.</t>
    <phoneticPr fontId="5"/>
  </si>
  <si>
    <t>2yrs. 6mos.</t>
    <phoneticPr fontId="5"/>
  </si>
  <si>
    <t>4yrs. 5mos.</t>
    <phoneticPr fontId="5"/>
  </si>
  <si>
    <t>2yrs. 3mos.</t>
    <phoneticPr fontId="5"/>
  </si>
  <si>
    <t>(+81)080-7000-2037</t>
    <phoneticPr fontId="5"/>
  </si>
  <si>
    <t>Between Juso and Mikuni on Hankyu Lines, Osaka</t>
    <phoneticPr fontId="5"/>
  </si>
  <si>
    <t>PR</t>
    <phoneticPr fontId="5"/>
  </si>
  <si>
    <t>Self-promotion
I have been involved in software development in many projects and fields, but I would like to further improve myself.
I have a strong desire to do so.
I also have a lot of development experience at customer sites, and have opportunities to interact with partner companies and end users.
I believe that I am now able to broaden my horizons and think.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</si>
</sst>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9]mmm\.\ yyyy;@"/>
    <numFmt numFmtId="177" formatCode="&quot;As of &quot;[$-809]dd\ mmmm\,\ yyyy;@"/>
    <numFmt numFmtId="178" formatCode="[$-809]dd\ mmmm\,\ yyyy;@"/>
  </numFmts>
  <fonts count="20">
    <font>
      <sz val="11"/>
      <color theme="1"/>
      <name val="ＭＳ 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ゴシック"/>
      <family val="2"/>
      <charset val="128"/>
    </font>
    <font>
      <sz val="11"/>
      <color rgb="FFFFFFFF"/>
      <name val="ＭＳ ゴシック"/>
      <family val="2"/>
      <charset val="128"/>
    </font>
    <font>
      <sz val="11"/>
      <color rgb="FFFFFFFF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1"/>
      <color theme="0"/>
      <name val="ＭＳ ゴシック"/>
      <family val="2"/>
      <charset val="128"/>
    </font>
    <font>
      <sz val="11"/>
      <color theme="0"/>
      <name val="ＭＳ ゴシック"/>
      <family val="3"/>
      <charset val="128"/>
    </font>
    <font>
      <sz val="16"/>
      <color theme="1"/>
      <name val="HG丸ｺﾞｼｯｸM-PRO"/>
      <family val="3"/>
      <charset val="128"/>
    </font>
    <font>
      <sz val="11"/>
      <color theme="1"/>
      <name val="ＭＳ ゴシック"/>
      <family val="3"/>
      <charset val="128"/>
    </font>
    <font>
      <u/>
      <sz val="11"/>
      <color theme="10"/>
      <name val="ＭＳ ゴシック"/>
      <family val="2"/>
      <charset val="128"/>
    </font>
    <font>
      <sz val="6"/>
      <color indexed="9"/>
      <name val="ＭＳ ゴシック"/>
      <family val="2"/>
      <charset val="128"/>
    </font>
    <font>
      <sz val="10"/>
      <color theme="0"/>
      <name val="ＭＳ ゴシック"/>
      <family val="3"/>
      <charset val="128"/>
    </font>
    <font>
      <sz val="11"/>
      <color rgb="FFFFFFFF"/>
      <name val="MS Gothic"/>
      <family val="3"/>
    </font>
    <font>
      <sz val="10"/>
      <color rgb="FFFFFFFF"/>
      <name val="MS Gothic"/>
      <family val="3"/>
    </font>
    <font>
      <sz val="11"/>
      <color theme="1"/>
      <name val="MS Gothic"/>
      <family val="3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rgb="FFFFFFFF"/>
      </right>
      <top style="hair">
        <color rgb="FFFFFFFF"/>
      </top>
      <bottom/>
      <diagonal/>
    </border>
    <border>
      <left style="hair">
        <color rgb="FFFFFFFF"/>
      </left>
      <right/>
      <top style="hair">
        <color rgb="FFFFFFFF"/>
      </top>
      <bottom/>
      <diagonal/>
    </border>
    <border>
      <left/>
      <right style="hair">
        <color rgb="FFFFFFFF"/>
      </right>
      <top/>
      <bottom/>
      <diagonal/>
    </border>
    <border>
      <left style="hair">
        <color rgb="FFFFFFFF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3" borderId="3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8" fillId="0" borderId="0" xfId="0" applyFont="1" applyAlignment="1">
      <alignment horizontal="right"/>
    </xf>
    <xf numFmtId="0" fontId="10" fillId="3" borderId="9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right"/>
    </xf>
    <xf numFmtId="0" fontId="10" fillId="0" borderId="2" xfId="0" applyFont="1" applyBorder="1">
      <alignment vertical="center"/>
    </xf>
    <xf numFmtId="0" fontId="12" fillId="0" borderId="11" xfId="0" applyFont="1" applyBorder="1">
      <alignment vertical="center"/>
    </xf>
    <xf numFmtId="0" fontId="12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 wrapText="1"/>
    </xf>
    <xf numFmtId="0" fontId="4" fillId="0" borderId="0" xfId="2">
      <alignment vertical="center"/>
    </xf>
    <xf numFmtId="0" fontId="4" fillId="0" borderId="0" xfId="2" applyAlignment="1">
      <alignment horizontal="right" vertical="center"/>
    </xf>
    <xf numFmtId="0" fontId="4" fillId="4" borderId="19" xfId="2" applyFill="1" applyBorder="1" applyAlignment="1">
      <alignment horizontal="center" vertical="center"/>
    </xf>
    <xf numFmtId="0" fontId="4" fillId="0" borderId="22" xfId="2" applyBorder="1" applyAlignment="1">
      <alignment horizontal="center" vertical="center"/>
    </xf>
    <xf numFmtId="0" fontId="4" fillId="0" borderId="23" xfId="2" applyBorder="1">
      <alignment vertical="center"/>
    </xf>
    <xf numFmtId="0" fontId="4" fillId="0" borderId="24" xfId="2" applyBorder="1" applyAlignment="1">
      <alignment horizontal="right" vertical="center"/>
    </xf>
    <xf numFmtId="0" fontId="4" fillId="0" borderId="25" xfId="2" applyBorder="1" applyAlignment="1">
      <alignment horizontal="center" vertical="center"/>
    </xf>
    <xf numFmtId="0" fontId="4" fillId="0" borderId="26" xfId="2" applyBorder="1">
      <alignment vertical="center"/>
    </xf>
    <xf numFmtId="0" fontId="4" fillId="0" borderId="27" xfId="2" applyBorder="1" applyAlignment="1">
      <alignment horizontal="right" vertical="center"/>
    </xf>
    <xf numFmtId="0" fontId="4" fillId="0" borderId="0" xfId="2" applyAlignment="1">
      <alignment horizontal="center" vertical="center"/>
    </xf>
    <xf numFmtId="0" fontId="4" fillId="0" borderId="22" xfId="2" applyBorder="1">
      <alignment vertical="center"/>
    </xf>
    <xf numFmtId="0" fontId="4" fillId="0" borderId="25" xfId="2" applyBorder="1">
      <alignment vertical="center"/>
    </xf>
    <xf numFmtId="0" fontId="3" fillId="0" borderId="23" xfId="2" applyFont="1" applyBorder="1">
      <alignment vertical="center"/>
    </xf>
    <xf numFmtId="0" fontId="3" fillId="0" borderId="24" xfId="2" applyFont="1" applyBorder="1" applyAlignment="1">
      <alignment horizontal="right" vertical="center"/>
    </xf>
    <xf numFmtId="0" fontId="10" fillId="3" borderId="9" xfId="0" applyFont="1" applyFill="1" applyBorder="1" applyAlignment="1">
      <alignment horizontal="center" vertical="center" wrapText="1"/>
    </xf>
    <xf numFmtId="176" fontId="0" fillId="2" borderId="7" xfId="0" applyNumberFormat="1" applyFill="1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176" fontId="18" fillId="2" borderId="17" xfId="0" applyNumberFormat="1" applyFont="1" applyFill="1" applyBorder="1" applyAlignment="1">
      <alignment horizontal="center" vertical="center" wrapText="1"/>
    </xf>
    <xf numFmtId="0" fontId="2" fillId="0" borderId="23" xfId="2" applyFont="1" applyBorder="1">
      <alignment vertical="center"/>
    </xf>
    <xf numFmtId="0" fontId="2" fillId="0" borderId="0" xfId="2" applyFont="1">
      <alignment vertical="center"/>
    </xf>
    <xf numFmtId="0" fontId="2" fillId="4" borderId="20" xfId="2" applyFont="1" applyFill="1" applyBorder="1" applyAlignment="1">
      <alignment horizontal="center" vertical="center"/>
    </xf>
    <xf numFmtId="0" fontId="2" fillId="4" borderId="21" xfId="2" applyFont="1" applyFill="1" applyBorder="1" applyAlignment="1">
      <alignment horizontal="center" vertical="center"/>
    </xf>
    <xf numFmtId="0" fontId="2" fillId="0" borderId="24" xfId="2" applyFont="1" applyBorder="1" applyAlignment="1">
      <alignment horizontal="right" vertical="center"/>
    </xf>
    <xf numFmtId="0" fontId="2" fillId="0" borderId="27" xfId="2" applyFont="1" applyBorder="1" applyAlignment="1">
      <alignment horizontal="right" vertical="center"/>
    </xf>
    <xf numFmtId="0" fontId="2" fillId="0" borderId="26" xfId="2" applyFont="1" applyBorder="1">
      <alignment vertical="center"/>
    </xf>
    <xf numFmtId="178" fontId="12" fillId="0" borderId="9" xfId="0" applyNumberFormat="1" applyFont="1" applyBorder="1" applyAlignment="1">
      <alignment horizontal="center" vertical="center"/>
    </xf>
    <xf numFmtId="0" fontId="1" fillId="0" borderId="23" xfId="2" applyFont="1" applyBorder="1">
      <alignment vertical="center"/>
    </xf>
    <xf numFmtId="0" fontId="1" fillId="0" borderId="24" xfId="2" applyFont="1" applyBorder="1" applyAlignment="1">
      <alignment horizontal="right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left" vertical="center" wrapText="1"/>
    </xf>
    <xf numFmtId="0" fontId="12" fillId="0" borderId="36" xfId="0" applyFont="1" applyBorder="1" applyAlignment="1">
      <alignment horizontal="left" vertical="center" wrapText="1"/>
    </xf>
    <xf numFmtId="0" fontId="12" fillId="0" borderId="37" xfId="0" applyFont="1" applyBorder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0" fillId="0" borderId="1" xfId="0" quotePrefix="1" applyBorder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7" xfId="0" quotePrefix="1" applyBorder="1" applyAlignment="1">
      <alignment vertical="top" wrapText="1"/>
    </xf>
    <xf numFmtId="0" fontId="0" fillId="0" borderId="35" xfId="0" quotePrefix="1" applyBorder="1" applyAlignment="1">
      <alignment vertical="top" wrapText="1"/>
    </xf>
    <xf numFmtId="0" fontId="0" fillId="0" borderId="18" xfId="0" quotePrefix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18" fillId="0" borderId="18" xfId="0" applyFont="1" applyBorder="1" applyAlignment="1">
      <alignment vertical="top" wrapText="1"/>
    </xf>
    <xf numFmtId="0" fontId="18" fillId="0" borderId="0" xfId="0" quotePrefix="1" applyFont="1" applyAlignment="1">
      <alignment vertical="top" wrapText="1"/>
    </xf>
    <xf numFmtId="0" fontId="18" fillId="0" borderId="18" xfId="0" quotePrefix="1" applyFont="1" applyBorder="1" applyAlignment="1">
      <alignment vertical="top" wrapText="1"/>
    </xf>
    <xf numFmtId="0" fontId="0" fillId="0" borderId="16" xfId="0" quotePrefix="1" applyBorder="1" applyAlignment="1">
      <alignment vertical="top" wrapText="1"/>
    </xf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0" fontId="18" fillId="2" borderId="17" xfId="0" applyFont="1" applyFill="1" applyBorder="1" applyAlignment="1">
      <alignment horizontal="center" vertical="center" wrapText="1"/>
    </xf>
    <xf numFmtId="0" fontId="0" fillId="0" borderId="7" xfId="0" applyBorder="1">
      <alignment vertical="center"/>
    </xf>
    <xf numFmtId="0" fontId="9" fillId="3" borderId="4" xfId="0" applyFont="1" applyFill="1" applyBorder="1" applyAlignment="1">
      <alignment horizontal="center" vertical="top"/>
    </xf>
    <xf numFmtId="0" fontId="9" fillId="3" borderId="3" xfId="0" applyFont="1" applyFill="1" applyBorder="1" applyAlignment="1">
      <alignment horizontal="center" vertical="top"/>
    </xf>
    <xf numFmtId="0" fontId="15" fillId="3" borderId="4" xfId="0" applyFont="1" applyFill="1" applyBorder="1" applyAlignment="1">
      <alignment horizontal="center" vertical="top" textRotation="255"/>
    </xf>
    <xf numFmtId="0" fontId="15" fillId="3" borderId="3" xfId="0" applyFont="1" applyFill="1" applyBorder="1" applyAlignment="1">
      <alignment horizontal="center" vertical="top" textRotation="255"/>
    </xf>
    <xf numFmtId="0" fontId="0" fillId="0" borderId="1" xfId="0" quotePrefix="1" applyBorder="1" applyAlignment="1">
      <alignment vertical="top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top"/>
    </xf>
    <xf numFmtId="0" fontId="9" fillId="3" borderId="6" xfId="0" applyFont="1" applyFill="1" applyBorder="1" applyAlignment="1">
      <alignment horizontal="center" vertical="top" textRotation="255"/>
    </xf>
    <xf numFmtId="0" fontId="9" fillId="3" borderId="7" xfId="0" applyFont="1" applyFill="1" applyBorder="1" applyAlignment="1">
      <alignment horizontal="center" vertical="top" textRotation="255"/>
    </xf>
    <xf numFmtId="0" fontId="9" fillId="3" borderId="8" xfId="0" applyFont="1" applyFill="1" applyBorder="1" applyAlignment="1">
      <alignment horizontal="center" vertical="top" textRotation="255"/>
    </xf>
    <xf numFmtId="0" fontId="10" fillId="3" borderId="9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left" vertical="center" wrapText="1"/>
    </xf>
    <xf numFmtId="0" fontId="9" fillId="3" borderId="4" xfId="0" applyFont="1" applyFill="1" applyBorder="1" applyAlignment="1">
      <alignment horizontal="center" vertical="top" textRotation="255"/>
    </xf>
    <xf numFmtId="0" fontId="9" fillId="3" borderId="3" xfId="0" applyFont="1" applyFill="1" applyBorder="1" applyAlignment="1">
      <alignment horizontal="center" vertical="top" textRotation="255"/>
    </xf>
    <xf numFmtId="0" fontId="9" fillId="3" borderId="5" xfId="0" applyFont="1" applyFill="1" applyBorder="1" applyAlignment="1">
      <alignment horizontal="center" vertical="top" textRotation="255"/>
    </xf>
    <xf numFmtId="0" fontId="7" fillId="3" borderId="6" xfId="0" applyFont="1" applyFill="1" applyBorder="1">
      <alignment vertical="center"/>
    </xf>
    <xf numFmtId="0" fontId="7" fillId="3" borderId="32" xfId="0" applyFont="1" applyFill="1" applyBorder="1">
      <alignment vertical="center"/>
    </xf>
    <xf numFmtId="0" fontId="7" fillId="3" borderId="33" xfId="0" applyFont="1" applyFill="1" applyBorder="1">
      <alignment vertical="center"/>
    </xf>
    <xf numFmtId="0" fontId="12" fillId="0" borderId="9" xfId="0" applyFont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 wrapText="1"/>
    </xf>
    <xf numFmtId="0" fontId="12" fillId="0" borderId="9" xfId="0" applyFont="1" applyBorder="1">
      <alignment vertical="center"/>
    </xf>
    <xf numFmtId="0" fontId="12" fillId="0" borderId="12" xfId="0" applyFont="1" applyBorder="1">
      <alignment vertical="center"/>
    </xf>
    <xf numFmtId="0" fontId="7" fillId="3" borderId="4" xfId="0" applyFont="1" applyFill="1" applyBorder="1" applyAlignment="1">
      <alignment horizontal="center" vertical="center" textRotation="255" wrapText="1"/>
    </xf>
    <xf numFmtId="0" fontId="6" fillId="3" borderId="3" xfId="0" applyFont="1" applyFill="1" applyBorder="1" applyAlignment="1">
      <alignment horizontal="center" vertical="center" textRotation="255"/>
    </xf>
    <xf numFmtId="0" fontId="6" fillId="3" borderId="5" xfId="0" applyFont="1" applyFill="1" applyBorder="1" applyAlignment="1">
      <alignment horizontal="center" vertical="center" textRotation="255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3" fillId="0" borderId="13" xfId="1" applyBorder="1" applyAlignment="1">
      <alignment horizontal="left" vertical="center"/>
    </xf>
    <xf numFmtId="0" fontId="13" fillId="0" borderId="14" xfId="1" applyBorder="1" applyAlignment="1">
      <alignment horizontal="left" vertical="center"/>
    </xf>
    <xf numFmtId="0" fontId="13" fillId="0" borderId="15" xfId="1" applyBorder="1" applyAlignment="1">
      <alignment horizontal="left" vertical="center"/>
    </xf>
    <xf numFmtId="0" fontId="7" fillId="3" borderId="7" xfId="0" applyFont="1" applyFill="1" applyBorder="1">
      <alignment vertical="center"/>
    </xf>
    <xf numFmtId="0" fontId="7" fillId="3" borderId="0" xfId="0" applyFont="1" applyFill="1">
      <alignment vertical="center"/>
    </xf>
    <xf numFmtId="0" fontId="7" fillId="3" borderId="34" xfId="0" applyFont="1" applyFill="1" applyBorder="1">
      <alignment vertical="center"/>
    </xf>
    <xf numFmtId="0" fontId="7" fillId="3" borderId="7" xfId="0" applyFont="1" applyFill="1" applyBorder="1" applyAlignment="1">
      <alignment vertical="top"/>
    </xf>
    <xf numFmtId="0" fontId="7" fillId="3" borderId="0" xfId="0" applyFont="1" applyFill="1" applyAlignment="1">
      <alignment vertical="top"/>
    </xf>
    <xf numFmtId="0" fontId="7" fillId="3" borderId="34" xfId="0" applyFont="1" applyFill="1" applyBorder="1" applyAlignment="1">
      <alignment vertical="top"/>
    </xf>
    <xf numFmtId="0" fontId="0" fillId="2" borderId="0" xfId="0" applyFill="1" applyAlignment="1">
      <alignment horizontal="center" vertical="center"/>
    </xf>
    <xf numFmtId="0" fontId="10" fillId="3" borderId="3" xfId="0" applyFont="1" applyFill="1" applyBorder="1" applyAlignment="1">
      <alignment horizontal="center" vertical="top" textRotation="255"/>
    </xf>
    <xf numFmtId="0" fontId="10" fillId="3" borderId="5" xfId="0" applyFont="1" applyFill="1" applyBorder="1" applyAlignment="1">
      <alignment horizontal="center" vertical="top" textRotation="255"/>
    </xf>
    <xf numFmtId="0" fontId="0" fillId="0" borderId="2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77" fontId="12" fillId="0" borderId="0" xfId="0" applyNumberFormat="1" applyFont="1" applyAlignment="1">
      <alignment horizontal="right"/>
    </xf>
    <xf numFmtId="0" fontId="6" fillId="3" borderId="4" xfId="0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top" wrapText="1"/>
    </xf>
    <xf numFmtId="0" fontId="16" fillId="3" borderId="30" xfId="0" applyFont="1" applyFill="1" applyBorder="1" applyAlignment="1">
      <alignment horizontal="center" vertical="top" wrapText="1"/>
    </xf>
    <xf numFmtId="0" fontId="17" fillId="3" borderId="29" xfId="0" applyFont="1" applyFill="1" applyBorder="1" applyAlignment="1">
      <alignment horizontal="center" vertical="center" textRotation="255" wrapText="1"/>
    </xf>
    <xf numFmtId="0" fontId="17" fillId="3" borderId="31" xfId="0" applyFont="1" applyFill="1" applyBorder="1" applyAlignment="1">
      <alignment horizontal="center" vertical="center" textRotation="255" wrapText="1"/>
    </xf>
    <xf numFmtId="0" fontId="4" fillId="0" borderId="0" xfId="2" applyBorder="1">
      <alignment vertical="center"/>
    </xf>
  </cellXfs>
  <cellStyles count="3">
    <cellStyle name="ハイパーリンク" xfId="1" builtinId="8"/>
    <cellStyle name="標準" xfId="0" builtinId="0"/>
    <cellStyle name="標準 2" xfId="2" xr:uid="{B4E0B58D-C5C0-4455-96DD-3F96A3929C4A}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vincible.fleet.martin9898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0"/>
  <sheetViews>
    <sheetView tabSelected="1" zoomScaleNormal="100" workbookViewId="0">
      <selection activeCell="L10" sqref="A10:XFD10"/>
    </sheetView>
  </sheetViews>
  <sheetFormatPr defaultRowHeight="13.5"/>
  <cols>
    <col min="1" max="2" width="5.625" style="1" customWidth="1"/>
    <col min="3" max="3" width="14" bestFit="1" customWidth="1"/>
    <col min="4" max="4" width="3.5" style="1" bestFit="1" customWidth="1"/>
    <col min="5" max="5" width="15" bestFit="1" customWidth="1"/>
    <col min="6" max="6" width="16.875" customWidth="1"/>
    <col min="7" max="7" width="9.5" bestFit="1" customWidth="1"/>
    <col min="8" max="8" width="16.125" customWidth="1"/>
    <col min="9" max="10" width="28.25" bestFit="1" customWidth="1"/>
    <col min="11" max="11" width="11.625" bestFit="1" customWidth="1"/>
  </cols>
  <sheetData>
    <row r="1" spans="1:11" ht="18.75">
      <c r="A1" s="5" t="s">
        <v>256</v>
      </c>
      <c r="I1" s="7"/>
      <c r="J1" s="121">
        <f ca="1">TODAY()</f>
        <v>45408</v>
      </c>
      <c r="K1" s="121"/>
    </row>
    <row r="2" spans="1:11" s="6" customFormat="1">
      <c r="A2" s="86" t="s">
        <v>132</v>
      </c>
      <c r="B2" s="86"/>
      <c r="C2" s="94" t="s">
        <v>129</v>
      </c>
      <c r="D2" s="94"/>
      <c r="E2" s="94"/>
      <c r="F2" s="8" t="s">
        <v>134</v>
      </c>
      <c r="G2" s="9" t="s">
        <v>130</v>
      </c>
      <c r="H2" s="8" t="s">
        <v>135</v>
      </c>
      <c r="I2" s="44">
        <v>27486</v>
      </c>
      <c r="J2" s="8" t="s">
        <v>136</v>
      </c>
      <c r="K2" s="9">
        <f ca="1">DATEDIF($I$2,$J$1,"y")</f>
        <v>49</v>
      </c>
    </row>
    <row r="3" spans="1:11" s="6" customFormat="1">
      <c r="A3" s="86" t="s">
        <v>133</v>
      </c>
      <c r="B3" s="86"/>
      <c r="C3" s="96" t="s">
        <v>131</v>
      </c>
      <c r="D3" s="96"/>
      <c r="E3" s="96"/>
      <c r="F3" s="96"/>
      <c r="G3" s="96"/>
      <c r="H3" s="96"/>
      <c r="I3" s="96"/>
      <c r="J3" s="96"/>
      <c r="K3" s="96"/>
    </row>
    <row r="4" spans="1:11" s="6" customFormat="1" ht="27" customHeight="1">
      <c r="A4" s="95" t="s">
        <v>137</v>
      </c>
      <c r="B4" s="86"/>
      <c r="C4" s="96" t="s">
        <v>354</v>
      </c>
      <c r="D4" s="96"/>
      <c r="E4" s="96"/>
      <c r="F4" s="96"/>
      <c r="G4" s="96"/>
      <c r="H4" s="96"/>
      <c r="I4" s="96"/>
      <c r="J4" s="32" t="s">
        <v>138</v>
      </c>
      <c r="K4" s="9" t="s">
        <v>139</v>
      </c>
    </row>
    <row r="5" spans="1:11" s="6" customFormat="1">
      <c r="A5" s="86" t="s">
        <v>140</v>
      </c>
      <c r="B5" s="86"/>
      <c r="C5" s="96"/>
      <c r="D5" s="97"/>
      <c r="E5" s="97"/>
      <c r="F5" s="15" t="s">
        <v>141</v>
      </c>
      <c r="G5" s="97" t="s">
        <v>353</v>
      </c>
      <c r="H5" s="97"/>
      <c r="I5" s="10"/>
      <c r="J5" s="11"/>
      <c r="K5" s="12"/>
    </row>
    <row r="6" spans="1:11" s="6" customFormat="1">
      <c r="A6" s="104" t="s">
        <v>47</v>
      </c>
      <c r="B6" s="105"/>
      <c r="C6" s="106" t="s">
        <v>49</v>
      </c>
      <c r="D6" s="107"/>
      <c r="E6" s="107"/>
      <c r="F6" s="107"/>
      <c r="G6" s="107"/>
      <c r="H6" s="107"/>
      <c r="I6" s="107"/>
      <c r="J6" s="107"/>
      <c r="K6" s="108"/>
    </row>
    <row r="7" spans="1:11" s="6" customFormat="1" ht="13.7" customHeight="1">
      <c r="A7" s="86" t="s">
        <v>142</v>
      </c>
      <c r="B7" s="86"/>
      <c r="C7" s="87" t="s">
        <v>143</v>
      </c>
      <c r="D7" s="87"/>
      <c r="E7" s="87"/>
      <c r="F7" s="87"/>
      <c r="G7" s="87"/>
      <c r="H7" s="87"/>
      <c r="I7" s="87"/>
      <c r="J7" s="87"/>
      <c r="K7" s="87"/>
    </row>
    <row r="8" spans="1:11" s="6" customFormat="1" ht="13.7" customHeight="1">
      <c r="A8" s="86"/>
      <c r="B8" s="86"/>
      <c r="C8" s="87"/>
      <c r="D8" s="87"/>
      <c r="E8" s="87"/>
      <c r="F8" s="87"/>
      <c r="G8" s="87"/>
      <c r="H8" s="87"/>
      <c r="I8" s="87"/>
      <c r="J8" s="87"/>
      <c r="K8" s="87"/>
    </row>
    <row r="9" spans="1:11" s="6" customFormat="1" ht="13.7" customHeight="1">
      <c r="A9" s="47" t="s">
        <v>355</v>
      </c>
      <c r="B9" s="47"/>
      <c r="C9" s="50" t="s">
        <v>356</v>
      </c>
      <c r="D9" s="50"/>
      <c r="E9" s="50"/>
      <c r="F9" s="50"/>
      <c r="G9" s="50"/>
      <c r="H9" s="50"/>
      <c r="I9" s="50"/>
      <c r="J9" s="50"/>
      <c r="K9" s="50"/>
    </row>
    <row r="10" spans="1:11" s="6" customFormat="1">
      <c r="A10" s="48"/>
      <c r="B10" s="48"/>
      <c r="C10" s="51"/>
      <c r="D10" s="51"/>
      <c r="E10" s="51"/>
      <c r="F10" s="51"/>
      <c r="G10" s="51"/>
      <c r="H10" s="51"/>
      <c r="I10" s="51"/>
      <c r="J10" s="51"/>
      <c r="K10" s="51"/>
    </row>
    <row r="11" spans="1:11" s="6" customFormat="1">
      <c r="A11" s="48"/>
      <c r="B11" s="48"/>
      <c r="C11" s="51"/>
      <c r="D11" s="51"/>
      <c r="E11" s="51"/>
      <c r="F11" s="51"/>
      <c r="G11" s="51"/>
      <c r="H11" s="51"/>
      <c r="I11" s="51"/>
      <c r="J11" s="51"/>
      <c r="K11" s="51"/>
    </row>
    <row r="12" spans="1:11" s="6" customFormat="1">
      <c r="A12" s="48"/>
      <c r="B12" s="48"/>
      <c r="C12" s="51"/>
      <c r="D12" s="51"/>
      <c r="E12" s="51"/>
      <c r="F12" s="51"/>
      <c r="G12" s="51"/>
      <c r="H12" s="51"/>
      <c r="I12" s="51"/>
      <c r="J12" s="51"/>
      <c r="K12" s="51"/>
    </row>
    <row r="13" spans="1:11" s="6" customFormat="1">
      <c r="A13" s="48"/>
      <c r="B13" s="48"/>
      <c r="C13" s="51"/>
      <c r="D13" s="51"/>
      <c r="E13" s="51"/>
      <c r="F13" s="51"/>
      <c r="G13" s="51"/>
      <c r="H13" s="51"/>
      <c r="I13" s="51"/>
      <c r="J13" s="51"/>
      <c r="K13" s="51"/>
    </row>
    <row r="14" spans="1:11" s="6" customFormat="1">
      <c r="A14" s="48"/>
      <c r="B14" s="48"/>
      <c r="C14" s="51"/>
      <c r="D14" s="51"/>
      <c r="E14" s="51"/>
      <c r="F14" s="51"/>
      <c r="G14" s="51"/>
      <c r="H14" s="51"/>
      <c r="I14" s="51"/>
      <c r="J14" s="51"/>
      <c r="K14" s="51"/>
    </row>
    <row r="15" spans="1:11" s="6" customFormat="1">
      <c r="A15" s="49"/>
      <c r="B15" s="49"/>
      <c r="C15" s="52"/>
      <c r="D15" s="52"/>
      <c r="E15" s="52"/>
      <c r="F15" s="52"/>
      <c r="G15" s="52"/>
      <c r="H15" s="52"/>
      <c r="I15" s="52"/>
      <c r="J15" s="52"/>
      <c r="K15" s="52"/>
    </row>
    <row r="16" spans="1:11" s="6" customFormat="1">
      <c r="A16" s="14"/>
      <c r="B16" s="14"/>
      <c r="C16" s="13"/>
      <c r="D16" s="13"/>
      <c r="E16" s="13"/>
      <c r="F16" s="13"/>
      <c r="G16" s="13"/>
      <c r="H16" s="13"/>
      <c r="I16" s="13"/>
      <c r="K16" s="13"/>
    </row>
    <row r="17" spans="1:11">
      <c r="A17" s="101" t="s">
        <v>0</v>
      </c>
      <c r="B17" s="98" t="s">
        <v>144</v>
      </c>
      <c r="C17" s="91" t="s">
        <v>145</v>
      </c>
      <c r="D17" s="92"/>
      <c r="E17" s="92"/>
      <c r="F17" s="92"/>
      <c r="G17" s="93"/>
      <c r="H17" s="122" t="s">
        <v>148</v>
      </c>
      <c r="I17" s="4" t="s">
        <v>149</v>
      </c>
      <c r="J17" s="101" t="s">
        <v>153</v>
      </c>
      <c r="K17" s="101" t="s">
        <v>154</v>
      </c>
    </row>
    <row r="18" spans="1:11">
      <c r="A18" s="102"/>
      <c r="B18" s="99"/>
      <c r="C18" s="109" t="s">
        <v>146</v>
      </c>
      <c r="D18" s="110"/>
      <c r="E18" s="110"/>
      <c r="F18" s="110"/>
      <c r="G18" s="111"/>
      <c r="H18" s="102"/>
      <c r="I18" s="3" t="s">
        <v>150</v>
      </c>
      <c r="J18" s="102"/>
      <c r="K18" s="102"/>
    </row>
    <row r="19" spans="1:11">
      <c r="A19" s="102"/>
      <c r="B19" s="99"/>
      <c r="C19" s="112" t="s">
        <v>147</v>
      </c>
      <c r="D19" s="113"/>
      <c r="E19" s="113"/>
      <c r="F19" s="113"/>
      <c r="G19" s="114"/>
      <c r="H19" s="102"/>
      <c r="I19" s="3" t="s">
        <v>151</v>
      </c>
      <c r="J19" s="102"/>
      <c r="K19" s="102"/>
    </row>
    <row r="20" spans="1:11">
      <c r="A20" s="103"/>
      <c r="B20" s="100"/>
      <c r="C20" s="112"/>
      <c r="D20" s="113"/>
      <c r="E20" s="113"/>
      <c r="F20" s="113"/>
      <c r="G20" s="114"/>
      <c r="H20" s="102"/>
      <c r="I20" s="3" t="s">
        <v>152</v>
      </c>
      <c r="J20" s="102"/>
      <c r="K20" s="16" t="s">
        <v>155</v>
      </c>
    </row>
    <row r="21" spans="1:11">
      <c r="A21" s="68">
        <v>1</v>
      </c>
      <c r="B21" s="88" t="s">
        <v>45</v>
      </c>
      <c r="C21" s="33">
        <v>35217</v>
      </c>
      <c r="D21" s="34" t="s">
        <v>1</v>
      </c>
      <c r="E21" s="34">
        <v>35520</v>
      </c>
      <c r="F21" s="115" t="str">
        <f>IF(COUNTBLANK(C21:E21)&gt;0,"",INT((1+12*(YEAR(E21)-YEAR(C21))+(MONTH(E21)-MONTH(C21)))/12)&amp;"yrs, "&amp;MOD((1+12*(YEAR(E21)-YEAR(C21))+(MONTH(E21)-MONTH(C21))),12)&amp;"mos")</f>
        <v>0yrs, 10mos</v>
      </c>
      <c r="G21" s="115"/>
      <c r="H21" s="73" t="s">
        <v>4</v>
      </c>
      <c r="I21" s="75" t="s">
        <v>190</v>
      </c>
      <c r="J21" s="75" t="s">
        <v>189</v>
      </c>
      <c r="K21" s="73" t="s">
        <v>156</v>
      </c>
    </row>
    <row r="22" spans="1:11">
      <c r="A22" s="69"/>
      <c r="B22" s="116"/>
      <c r="C22" s="67" t="s">
        <v>196</v>
      </c>
      <c r="D22" s="64"/>
      <c r="E22" s="64"/>
      <c r="F22" s="64"/>
      <c r="G22" s="64"/>
      <c r="H22" s="74"/>
      <c r="I22" s="74"/>
      <c r="J22" s="74"/>
      <c r="K22" s="73"/>
    </row>
    <row r="23" spans="1:11">
      <c r="A23" s="69"/>
      <c r="B23" s="116"/>
      <c r="C23" s="56" t="s">
        <v>255</v>
      </c>
      <c r="D23" s="55"/>
      <c r="E23" s="55"/>
      <c r="F23" s="55"/>
      <c r="G23" s="55"/>
      <c r="H23" s="74"/>
      <c r="I23" s="74"/>
      <c r="J23" s="74"/>
      <c r="K23" s="73"/>
    </row>
    <row r="24" spans="1:11">
      <c r="A24" s="69"/>
      <c r="B24" s="116"/>
      <c r="C24" s="56"/>
      <c r="D24" s="55"/>
      <c r="E24" s="55"/>
      <c r="F24" s="55"/>
      <c r="G24" s="55"/>
      <c r="H24" s="74"/>
      <c r="I24" s="74"/>
      <c r="J24" s="74"/>
      <c r="K24" s="73"/>
    </row>
    <row r="25" spans="1:11">
      <c r="A25" s="82"/>
      <c r="B25" s="117"/>
      <c r="C25" s="63"/>
      <c r="D25" s="54"/>
      <c r="E25" s="54"/>
      <c r="F25" s="54"/>
      <c r="G25" s="54"/>
      <c r="H25" s="80"/>
      <c r="I25" s="80"/>
      <c r="J25" s="80"/>
      <c r="K25" s="2">
        <v>10</v>
      </c>
    </row>
    <row r="26" spans="1:11">
      <c r="A26" s="68">
        <v>2</v>
      </c>
      <c r="B26" s="88" t="s">
        <v>191</v>
      </c>
      <c r="C26" s="35">
        <v>35602</v>
      </c>
      <c r="D26" s="35" t="s">
        <v>1</v>
      </c>
      <c r="E26" s="35">
        <v>35703</v>
      </c>
      <c r="F26" s="65" t="str">
        <f>IF(COUNTBLANK(C26:E26)&gt;0,"",INT((1+12*(YEAR(E26)-YEAR(C26))+(MONTH(E26)-MONTH(C26)))/12)&amp;"yrs, "&amp;MOD((1+12*(YEAR(E26)-YEAR(C26))+(MONTH(E26)-MONTH(C26))),12)&amp;"mos")</f>
        <v>0yrs, 4mos</v>
      </c>
      <c r="G26" s="65"/>
      <c r="H26" s="81" t="s">
        <v>4</v>
      </c>
      <c r="I26" s="79" t="s">
        <v>321</v>
      </c>
      <c r="J26" s="79" t="s">
        <v>186</v>
      </c>
      <c r="K26" s="81" t="s">
        <v>157</v>
      </c>
    </row>
    <row r="27" spans="1:11">
      <c r="A27" s="69"/>
      <c r="B27" s="89"/>
      <c r="C27" s="64" t="s">
        <v>197</v>
      </c>
      <c r="D27" s="64"/>
      <c r="E27" s="64"/>
      <c r="F27" s="64"/>
      <c r="H27" s="74"/>
      <c r="I27" s="74"/>
      <c r="J27" s="74"/>
      <c r="K27" s="73"/>
    </row>
    <row r="28" spans="1:11">
      <c r="A28" s="69"/>
      <c r="B28" s="89"/>
      <c r="C28" s="56" t="s">
        <v>254</v>
      </c>
      <c r="D28" s="55"/>
      <c r="E28" s="55"/>
      <c r="F28" s="55"/>
      <c r="G28" s="55"/>
      <c r="H28" s="74"/>
      <c r="I28" s="74"/>
      <c r="J28" s="74"/>
      <c r="K28" s="73"/>
    </row>
    <row r="29" spans="1:11">
      <c r="A29" s="69"/>
      <c r="B29" s="89"/>
      <c r="C29" s="56"/>
      <c r="D29" s="55"/>
      <c r="E29" s="55"/>
      <c r="F29" s="55"/>
      <c r="G29" s="55"/>
      <c r="H29" s="74"/>
      <c r="I29" s="74"/>
      <c r="J29" s="74"/>
      <c r="K29" s="73"/>
    </row>
    <row r="30" spans="1:11">
      <c r="A30" s="69"/>
      <c r="B30" s="89"/>
      <c r="C30" s="63"/>
      <c r="D30" s="54"/>
      <c r="E30" s="54"/>
      <c r="F30" s="54"/>
      <c r="G30" s="54"/>
      <c r="H30" s="80"/>
      <c r="I30" s="80"/>
      <c r="J30" s="80"/>
      <c r="K30" s="2">
        <v>7</v>
      </c>
    </row>
    <row r="31" spans="1:11">
      <c r="A31" s="69"/>
      <c r="B31" s="89"/>
      <c r="C31" s="35">
        <v>35704</v>
      </c>
      <c r="D31" s="35" t="s">
        <v>1</v>
      </c>
      <c r="E31" s="35">
        <v>36615</v>
      </c>
      <c r="F31" s="65" t="str">
        <f>IF(COUNTBLANK(C31:E31)&gt;0,"",INT((1+12*(YEAR(E31)-YEAR(C31))+(MONTH(E31)-MONTH(C31)))/12)&amp;"yrs, "&amp;MOD((1+12*(YEAR(E31)-YEAR(C31))+(MONTH(E31)-MONTH(C31))),12)&amp;"mos")</f>
        <v>2yrs, 6mos</v>
      </c>
      <c r="G31" s="65"/>
      <c r="H31" s="79" t="s">
        <v>46</v>
      </c>
      <c r="I31" s="79" t="s">
        <v>43</v>
      </c>
      <c r="J31" s="79" t="s">
        <v>188</v>
      </c>
      <c r="K31" s="81" t="s">
        <v>157</v>
      </c>
    </row>
    <row r="32" spans="1:11">
      <c r="A32" s="69"/>
      <c r="B32" s="89"/>
      <c r="C32" s="67" t="s">
        <v>202</v>
      </c>
      <c r="D32" s="64"/>
      <c r="E32" s="64"/>
      <c r="F32" s="64"/>
      <c r="G32" s="64"/>
      <c r="H32" s="74"/>
      <c r="I32" s="74"/>
      <c r="J32" s="74"/>
      <c r="K32" s="73"/>
    </row>
    <row r="33" spans="1:11">
      <c r="A33" s="69"/>
      <c r="B33" s="89"/>
      <c r="C33" s="56" t="s">
        <v>253</v>
      </c>
      <c r="D33" s="55"/>
      <c r="E33" s="55"/>
      <c r="F33" s="55"/>
      <c r="G33" s="55"/>
      <c r="H33" s="74"/>
      <c r="I33" s="74"/>
      <c r="J33" s="74"/>
      <c r="K33" s="73"/>
    </row>
    <row r="34" spans="1:11">
      <c r="A34" s="69"/>
      <c r="B34" s="89"/>
      <c r="C34" s="56"/>
      <c r="D34" s="55"/>
      <c r="E34" s="55"/>
      <c r="F34" s="55"/>
      <c r="G34" s="55"/>
      <c r="H34" s="74"/>
      <c r="I34" s="74"/>
      <c r="J34" s="74"/>
      <c r="K34" s="73"/>
    </row>
    <row r="35" spans="1:11">
      <c r="A35" s="69"/>
      <c r="B35" s="89"/>
      <c r="C35" s="56"/>
      <c r="D35" s="55"/>
      <c r="E35" s="55"/>
      <c r="F35" s="55"/>
      <c r="G35" s="55"/>
      <c r="H35" s="74"/>
      <c r="I35" s="74"/>
      <c r="J35" s="74"/>
      <c r="K35" s="73"/>
    </row>
    <row r="36" spans="1:11">
      <c r="A36" s="69"/>
      <c r="B36" s="89"/>
      <c r="C36" s="56"/>
      <c r="D36" s="55"/>
      <c r="E36" s="55"/>
      <c r="F36" s="55"/>
      <c r="G36" s="55"/>
      <c r="H36" s="74"/>
      <c r="I36" s="74"/>
      <c r="J36" s="74"/>
      <c r="K36" s="73"/>
    </row>
    <row r="37" spans="1:11">
      <c r="A37" s="69"/>
      <c r="B37" s="89"/>
      <c r="C37" s="56"/>
      <c r="D37" s="55"/>
      <c r="E37" s="55"/>
      <c r="F37" s="55"/>
      <c r="G37" s="55"/>
      <c r="H37" s="74"/>
      <c r="I37" s="74"/>
      <c r="J37" s="74"/>
      <c r="K37" s="73"/>
    </row>
    <row r="38" spans="1:11">
      <c r="A38" s="69"/>
      <c r="B38" s="89"/>
      <c r="C38" s="56"/>
      <c r="D38" s="55"/>
      <c r="E38" s="55"/>
      <c r="F38" s="55"/>
      <c r="G38" s="55"/>
      <c r="H38" s="74"/>
      <c r="I38" s="74"/>
      <c r="J38" s="74"/>
      <c r="K38" s="73"/>
    </row>
    <row r="39" spans="1:11">
      <c r="A39" s="69"/>
      <c r="B39" s="89"/>
      <c r="C39" s="56"/>
      <c r="D39" s="55"/>
      <c r="E39" s="55"/>
      <c r="F39" s="55"/>
      <c r="G39" s="55"/>
      <c r="H39" s="74"/>
      <c r="I39" s="74"/>
      <c r="J39" s="74"/>
      <c r="K39" s="73"/>
    </row>
    <row r="40" spans="1:11">
      <c r="A40" s="82"/>
      <c r="B40" s="90"/>
      <c r="C40" s="63"/>
      <c r="D40" s="54"/>
      <c r="E40" s="54"/>
      <c r="F40" s="54"/>
      <c r="G40" s="54"/>
      <c r="H40" s="80"/>
      <c r="I40" s="80"/>
      <c r="J40" s="80"/>
      <c r="K40" s="2">
        <v>100</v>
      </c>
    </row>
    <row r="41" spans="1:11">
      <c r="A41" s="68">
        <f>A26+1</f>
        <v>3</v>
      </c>
      <c r="B41" s="88" t="s">
        <v>192</v>
      </c>
      <c r="C41" s="35">
        <v>36661</v>
      </c>
      <c r="D41" s="35" t="s">
        <v>1</v>
      </c>
      <c r="E41" s="35">
        <v>36845</v>
      </c>
      <c r="F41" s="65" t="str">
        <f>IF(COUNTBLANK(C41:E41)&gt;0,"",INT((1+12*(YEAR(E41)-YEAR(C41))+(MONTH(E41)-MONTH(C41)))/12)&amp;"yrs, "&amp;MOD((1+12*(YEAR(E41)-YEAR(C41))+(MONTH(E41)-MONTH(C41))),12)&amp;"mos")</f>
        <v>0yrs, 7mos</v>
      </c>
      <c r="G41" s="65"/>
      <c r="H41" s="79" t="s">
        <v>42</v>
      </c>
      <c r="I41" s="79" t="s">
        <v>310</v>
      </c>
      <c r="J41" s="79" t="s">
        <v>187</v>
      </c>
      <c r="K41" s="81" t="s">
        <v>16</v>
      </c>
    </row>
    <row r="42" spans="1:11">
      <c r="A42" s="69"/>
      <c r="B42" s="89"/>
      <c r="C42" s="67" t="s">
        <v>198</v>
      </c>
      <c r="D42" s="64"/>
      <c r="E42" s="64"/>
      <c r="F42" s="64"/>
      <c r="G42" s="64"/>
      <c r="H42" s="74"/>
      <c r="I42" s="74"/>
      <c r="J42" s="74"/>
      <c r="K42" s="73"/>
    </row>
    <row r="43" spans="1:11">
      <c r="A43" s="69"/>
      <c r="B43" s="89"/>
      <c r="C43" s="56" t="s">
        <v>252</v>
      </c>
      <c r="D43" s="55"/>
      <c r="E43" s="55"/>
      <c r="F43" s="55"/>
      <c r="G43" s="55"/>
      <c r="H43" s="74"/>
      <c r="I43" s="74"/>
      <c r="J43" s="74"/>
      <c r="K43" s="73"/>
    </row>
    <row r="44" spans="1:11">
      <c r="A44" s="69"/>
      <c r="B44" s="89"/>
      <c r="C44" s="56"/>
      <c r="D44" s="55"/>
      <c r="E44" s="55"/>
      <c r="F44" s="55"/>
      <c r="G44" s="55"/>
      <c r="H44" s="74"/>
      <c r="I44" s="74"/>
      <c r="J44" s="74"/>
      <c r="K44" s="73"/>
    </row>
    <row r="45" spans="1:11">
      <c r="A45" s="69"/>
      <c r="B45" s="89"/>
      <c r="C45" s="56"/>
      <c r="D45" s="55"/>
      <c r="E45" s="55"/>
      <c r="F45" s="55"/>
      <c r="G45" s="55"/>
      <c r="H45" s="74"/>
      <c r="I45" s="74"/>
      <c r="J45" s="74"/>
      <c r="K45" s="73"/>
    </row>
    <row r="46" spans="1:11">
      <c r="A46" s="69"/>
      <c r="B46" s="89"/>
      <c r="C46" s="56"/>
      <c r="D46" s="55"/>
      <c r="E46" s="55"/>
      <c r="F46" s="55"/>
      <c r="G46" s="55"/>
      <c r="H46" s="74"/>
      <c r="I46" s="74"/>
      <c r="J46" s="74"/>
      <c r="K46" s="73"/>
    </row>
    <row r="47" spans="1:11">
      <c r="A47" s="69"/>
      <c r="B47" s="89"/>
      <c r="C47" s="56"/>
      <c r="D47" s="55"/>
      <c r="E47" s="55"/>
      <c r="F47" s="55"/>
      <c r="G47" s="55"/>
      <c r="H47" s="74"/>
      <c r="I47" s="74"/>
      <c r="J47" s="74"/>
      <c r="K47" s="73"/>
    </row>
    <row r="48" spans="1:11">
      <c r="A48" s="69"/>
      <c r="B48" s="89"/>
      <c r="C48" s="63"/>
      <c r="D48" s="54"/>
      <c r="E48" s="54"/>
      <c r="F48" s="54"/>
      <c r="G48" s="54"/>
      <c r="H48" s="80"/>
      <c r="I48" s="80"/>
      <c r="J48" s="80"/>
      <c r="K48" s="2">
        <v>20</v>
      </c>
    </row>
    <row r="49" spans="1:11">
      <c r="A49" s="69"/>
      <c r="B49" s="89"/>
      <c r="C49" s="35">
        <v>36850</v>
      </c>
      <c r="D49" s="35" t="s">
        <v>1</v>
      </c>
      <c r="E49" s="35">
        <v>36965</v>
      </c>
      <c r="F49" s="65" t="str">
        <f>IF(COUNTBLANK(C49:E49)&gt;0,"",INT((1+12*(YEAR(E49)-YEAR(C49))+(MONTH(E49)-MONTH(C49)))/12)&amp;"yrs, "&amp;MOD((1+12*(YEAR(E49)-YEAR(C49))+(MONTH(E49)-MONTH(C49))),12)&amp;"mos")</f>
        <v>0yrs, 5mos</v>
      </c>
      <c r="G49" s="65"/>
      <c r="H49" s="79" t="s">
        <v>41</v>
      </c>
      <c r="I49" s="79" t="s">
        <v>22</v>
      </c>
      <c r="J49" s="79" t="s">
        <v>186</v>
      </c>
      <c r="K49" s="81" t="s">
        <v>157</v>
      </c>
    </row>
    <row r="50" spans="1:11">
      <c r="A50" s="69"/>
      <c r="B50" s="89"/>
      <c r="C50" s="67" t="s">
        <v>199</v>
      </c>
      <c r="D50" s="64"/>
      <c r="E50" s="64"/>
      <c r="F50" s="64"/>
      <c r="G50" s="64"/>
      <c r="H50" s="74"/>
      <c r="I50" s="74"/>
      <c r="J50" s="74"/>
      <c r="K50" s="73"/>
    </row>
    <row r="51" spans="1:11">
      <c r="A51" s="69"/>
      <c r="B51" s="89"/>
      <c r="C51" s="56" t="s">
        <v>251</v>
      </c>
      <c r="D51" s="55"/>
      <c r="E51" s="55"/>
      <c r="F51" s="55"/>
      <c r="G51" s="55"/>
      <c r="H51" s="74"/>
      <c r="I51" s="74"/>
      <c r="J51" s="74"/>
      <c r="K51" s="73"/>
    </row>
    <row r="52" spans="1:11">
      <c r="A52" s="69"/>
      <c r="B52" s="89"/>
      <c r="C52" s="56"/>
      <c r="D52" s="55"/>
      <c r="E52" s="55"/>
      <c r="F52" s="55"/>
      <c r="G52" s="55"/>
      <c r="H52" s="74"/>
      <c r="I52" s="74"/>
      <c r="J52" s="74"/>
      <c r="K52" s="73"/>
    </row>
    <row r="53" spans="1:11">
      <c r="A53" s="69"/>
      <c r="B53" s="89"/>
      <c r="C53" s="63"/>
      <c r="D53" s="54"/>
      <c r="E53" s="54"/>
      <c r="F53" s="54"/>
      <c r="G53" s="54"/>
      <c r="H53" s="80"/>
      <c r="I53" s="80"/>
      <c r="J53" s="80"/>
      <c r="K53" s="2">
        <v>10</v>
      </c>
    </row>
    <row r="54" spans="1:11">
      <c r="A54" s="69"/>
      <c r="B54" s="89"/>
      <c r="C54" s="35">
        <v>36966</v>
      </c>
      <c r="D54" s="35" t="s">
        <v>1</v>
      </c>
      <c r="E54" s="35">
        <v>37529</v>
      </c>
      <c r="F54" s="65" t="str">
        <f>IF(COUNTBLANK(C54:E54)&gt;0,"",INT((1+12*(YEAR(E54)-YEAR(C54))+(MONTH(E54)-MONTH(C54)))/12)&amp;"yrs, "&amp;MOD((1+12*(YEAR(E54)-YEAR(C54))+(MONTH(E54)-MONTH(C54))),12)&amp;"mos")</f>
        <v>1yrs, 7mos</v>
      </c>
      <c r="G54" s="65"/>
      <c r="H54" s="79" t="s">
        <v>38</v>
      </c>
      <c r="I54" s="79" t="s">
        <v>40</v>
      </c>
      <c r="J54" s="79" t="s">
        <v>185</v>
      </c>
      <c r="K54" s="81" t="s">
        <v>158</v>
      </c>
    </row>
    <row r="55" spans="1:11">
      <c r="A55" s="69"/>
      <c r="B55" s="89"/>
      <c r="C55" s="67" t="s">
        <v>200</v>
      </c>
      <c r="D55" s="64"/>
      <c r="E55" s="64"/>
      <c r="F55" s="64"/>
      <c r="G55" s="64"/>
      <c r="H55" s="74"/>
      <c r="I55" s="74"/>
      <c r="J55" s="74"/>
      <c r="K55" s="73"/>
    </row>
    <row r="56" spans="1:11">
      <c r="A56" s="69"/>
      <c r="B56" s="89"/>
      <c r="C56" s="56" t="s">
        <v>250</v>
      </c>
      <c r="D56" s="55"/>
      <c r="E56" s="55"/>
      <c r="F56" s="55"/>
      <c r="G56" s="55"/>
      <c r="H56" s="74"/>
      <c r="I56" s="74"/>
      <c r="J56" s="74"/>
      <c r="K56" s="73"/>
    </row>
    <row r="57" spans="1:11">
      <c r="A57" s="69"/>
      <c r="B57" s="89"/>
      <c r="C57" s="56"/>
      <c r="D57" s="55"/>
      <c r="E57" s="55"/>
      <c r="F57" s="55"/>
      <c r="G57" s="55"/>
      <c r="H57" s="74"/>
      <c r="I57" s="74"/>
      <c r="J57" s="74"/>
      <c r="K57" s="73"/>
    </row>
    <row r="58" spans="1:11">
      <c r="A58" s="69"/>
      <c r="B58" s="89"/>
      <c r="C58" s="56"/>
      <c r="D58" s="55"/>
      <c r="E58" s="55"/>
      <c r="F58" s="55"/>
      <c r="G58" s="55"/>
      <c r="H58" s="74"/>
      <c r="I58" s="74"/>
      <c r="J58" s="74"/>
      <c r="K58" s="73"/>
    </row>
    <row r="59" spans="1:11">
      <c r="A59" s="69"/>
      <c r="B59" s="89"/>
      <c r="C59" s="56"/>
      <c r="D59" s="55"/>
      <c r="E59" s="55"/>
      <c r="F59" s="55"/>
      <c r="G59" s="55"/>
      <c r="H59" s="74"/>
      <c r="I59" s="74"/>
      <c r="J59" s="74"/>
      <c r="K59" s="73"/>
    </row>
    <row r="60" spans="1:11">
      <c r="A60" s="69"/>
      <c r="B60" s="89"/>
      <c r="C60" s="56"/>
      <c r="D60" s="55"/>
      <c r="E60" s="55"/>
      <c r="F60" s="55"/>
      <c r="G60" s="55"/>
      <c r="H60" s="74"/>
      <c r="I60" s="74"/>
      <c r="J60" s="74"/>
      <c r="K60" s="73"/>
    </row>
    <row r="61" spans="1:11">
      <c r="A61" s="69"/>
      <c r="B61" s="89"/>
      <c r="C61" s="56"/>
      <c r="D61" s="55"/>
      <c r="E61" s="55"/>
      <c r="F61" s="55"/>
      <c r="G61" s="55"/>
      <c r="H61" s="74"/>
      <c r="I61" s="74"/>
      <c r="J61" s="74"/>
      <c r="K61" s="73"/>
    </row>
    <row r="62" spans="1:11">
      <c r="A62" s="69"/>
      <c r="B62" s="89"/>
      <c r="C62" s="63"/>
      <c r="D62" s="54"/>
      <c r="E62" s="54"/>
      <c r="F62" s="54"/>
      <c r="G62" s="54"/>
      <c r="H62" s="80"/>
      <c r="I62" s="80"/>
      <c r="J62" s="80"/>
      <c r="K62" s="2">
        <v>7</v>
      </c>
    </row>
    <row r="63" spans="1:11">
      <c r="A63" s="69"/>
      <c r="B63" s="89"/>
      <c r="C63" s="35">
        <v>37226</v>
      </c>
      <c r="D63" s="35" t="s">
        <v>1</v>
      </c>
      <c r="E63" s="35">
        <v>37772</v>
      </c>
      <c r="F63" s="65" t="str">
        <f>IF(COUNTBLANK(C63:E63)&gt;0,"",INT((1+12*(YEAR(E63)-YEAR(C63))+(MONTH(E63)-MONTH(C63)))/12)&amp;"yrs, "&amp;MOD((1+12*(YEAR(E63)-YEAR(C63))+(MONTH(E63)-MONTH(C63))),12)&amp;"mos")</f>
        <v>1yrs, 6mos</v>
      </c>
      <c r="G63" s="65"/>
      <c r="H63" s="79" t="s">
        <v>33</v>
      </c>
      <c r="I63" s="79" t="s">
        <v>44</v>
      </c>
      <c r="J63" s="79" t="s">
        <v>185</v>
      </c>
      <c r="K63" s="81" t="s">
        <v>157</v>
      </c>
    </row>
    <row r="64" spans="1:11">
      <c r="A64" s="69"/>
      <c r="B64" s="89"/>
      <c r="C64" s="67" t="s">
        <v>202</v>
      </c>
      <c r="D64" s="64"/>
      <c r="E64" s="64"/>
      <c r="F64" s="64"/>
      <c r="G64" s="64"/>
      <c r="H64" s="74"/>
      <c r="I64" s="74"/>
      <c r="J64" s="74"/>
      <c r="K64" s="73"/>
    </row>
    <row r="65" spans="1:11">
      <c r="A65" s="69"/>
      <c r="B65" s="89"/>
      <c r="C65" s="56" t="s">
        <v>249</v>
      </c>
      <c r="D65" s="55"/>
      <c r="E65" s="55"/>
      <c r="F65" s="55"/>
      <c r="G65" s="55"/>
      <c r="H65" s="74"/>
      <c r="I65" s="74"/>
      <c r="J65" s="74"/>
      <c r="K65" s="73"/>
    </row>
    <row r="66" spans="1:11">
      <c r="A66" s="69"/>
      <c r="B66" s="89"/>
      <c r="C66" s="56"/>
      <c r="D66" s="55"/>
      <c r="E66" s="55"/>
      <c r="F66" s="55"/>
      <c r="G66" s="55"/>
      <c r="H66" s="74"/>
      <c r="I66" s="74"/>
      <c r="J66" s="74"/>
      <c r="K66" s="73"/>
    </row>
    <row r="67" spans="1:11">
      <c r="A67" s="69"/>
      <c r="B67" s="89"/>
      <c r="C67" s="56"/>
      <c r="D67" s="55"/>
      <c r="E67" s="55"/>
      <c r="F67" s="55"/>
      <c r="G67" s="55"/>
      <c r="H67" s="74"/>
      <c r="I67" s="74"/>
      <c r="J67" s="74"/>
      <c r="K67" s="73"/>
    </row>
    <row r="68" spans="1:11">
      <c r="A68" s="69"/>
      <c r="B68" s="89"/>
      <c r="C68" s="56"/>
      <c r="D68" s="55"/>
      <c r="E68" s="55"/>
      <c r="F68" s="55"/>
      <c r="G68" s="55"/>
      <c r="H68" s="74"/>
      <c r="I68" s="74"/>
      <c r="J68" s="74"/>
      <c r="K68" s="73"/>
    </row>
    <row r="69" spans="1:11">
      <c r="A69" s="69"/>
      <c r="B69" s="89"/>
      <c r="C69" s="56"/>
      <c r="D69" s="55"/>
      <c r="E69" s="55"/>
      <c r="F69" s="55"/>
      <c r="G69" s="55"/>
      <c r="H69" s="74"/>
      <c r="I69" s="74"/>
      <c r="J69" s="74"/>
      <c r="K69" s="73"/>
    </row>
    <row r="70" spans="1:11">
      <c r="A70" s="69"/>
      <c r="B70" s="89"/>
      <c r="C70" s="56"/>
      <c r="D70" s="55"/>
      <c r="E70" s="55"/>
      <c r="F70" s="55"/>
      <c r="G70" s="55"/>
      <c r="H70" s="74"/>
      <c r="I70" s="74"/>
      <c r="J70" s="74"/>
      <c r="K70" s="73"/>
    </row>
    <row r="71" spans="1:11">
      <c r="A71" s="69"/>
      <c r="B71" s="89"/>
      <c r="C71" s="63"/>
      <c r="D71" s="54"/>
      <c r="E71" s="54"/>
      <c r="F71" s="54"/>
      <c r="G71" s="54"/>
      <c r="H71" s="80"/>
      <c r="I71" s="80"/>
      <c r="J71" s="80"/>
      <c r="K71" s="2">
        <v>20</v>
      </c>
    </row>
    <row r="72" spans="1:11">
      <c r="A72" s="69"/>
      <c r="B72" s="89"/>
      <c r="C72" s="35">
        <v>37382</v>
      </c>
      <c r="D72" s="35" t="s">
        <v>1</v>
      </c>
      <c r="E72" s="35">
        <v>37772</v>
      </c>
      <c r="F72" s="65" t="str">
        <f>IF(COUNTBLANK(C72:E72)&gt;0,"",INT((1+12*(YEAR(E72)-YEAR(C72))+(MONTH(E72)-MONTH(C72)))/12)&amp;"yrs, "&amp;MOD((1+12*(YEAR(E72)-YEAR(C72))+(MONTH(E72)-MONTH(C72))),12)&amp;"mos")</f>
        <v>1yrs, 1mos</v>
      </c>
      <c r="G72" s="65"/>
      <c r="H72" s="79" t="s">
        <v>35</v>
      </c>
      <c r="I72" s="79" t="s">
        <v>36</v>
      </c>
      <c r="J72" s="79" t="s">
        <v>184</v>
      </c>
      <c r="K72" s="81" t="s">
        <v>37</v>
      </c>
    </row>
    <row r="73" spans="1:11">
      <c r="A73" s="69"/>
      <c r="B73" s="89"/>
      <c r="C73" s="67" t="s">
        <v>201</v>
      </c>
      <c r="D73" s="64"/>
      <c r="E73" s="64"/>
      <c r="F73" s="64"/>
      <c r="G73" s="64"/>
      <c r="H73" s="74"/>
      <c r="I73" s="74"/>
      <c r="J73" s="74"/>
      <c r="K73" s="73"/>
    </row>
    <row r="74" spans="1:11">
      <c r="A74" s="69"/>
      <c r="B74" s="89"/>
      <c r="C74" s="56" t="s">
        <v>248</v>
      </c>
      <c r="D74" s="55"/>
      <c r="E74" s="55"/>
      <c r="F74" s="55"/>
      <c r="G74" s="55"/>
      <c r="H74" s="74"/>
      <c r="I74" s="74"/>
      <c r="J74" s="74"/>
      <c r="K74" s="73"/>
    </row>
    <row r="75" spans="1:11">
      <c r="A75" s="69"/>
      <c r="B75" s="89"/>
      <c r="C75" s="56"/>
      <c r="D75" s="55"/>
      <c r="E75" s="55"/>
      <c r="F75" s="55"/>
      <c r="G75" s="55"/>
      <c r="H75" s="74"/>
      <c r="I75" s="74"/>
      <c r="J75" s="74"/>
      <c r="K75" s="73"/>
    </row>
    <row r="76" spans="1:11">
      <c r="A76" s="69"/>
      <c r="B76" s="89"/>
      <c r="C76" s="63"/>
      <c r="D76" s="54"/>
      <c r="E76" s="54"/>
      <c r="F76" s="54"/>
      <c r="G76" s="54"/>
      <c r="H76" s="80"/>
      <c r="I76" s="80"/>
      <c r="J76" s="80"/>
      <c r="K76" s="2">
        <v>1</v>
      </c>
    </row>
    <row r="77" spans="1:11">
      <c r="A77" s="69"/>
      <c r="B77" s="89"/>
      <c r="C77" s="35">
        <v>37712</v>
      </c>
      <c r="D77" s="35" t="s">
        <v>1</v>
      </c>
      <c r="E77" s="35">
        <v>37925</v>
      </c>
      <c r="F77" s="65" t="str">
        <f>IF(COUNTBLANK(C77:E77)&gt;0,"",INT((1+12*(YEAR(E77)-YEAR(C77))+(MONTH(E77)-MONTH(C77)))/12)&amp;"yrs, "&amp;MOD((1+12*(YEAR(E77)-YEAR(C77))+(MONTH(E77)-MONTH(C77))),12)&amp;"mos")</f>
        <v>0yrs, 7mos</v>
      </c>
      <c r="G77" s="65"/>
      <c r="H77" s="79" t="s">
        <v>33</v>
      </c>
      <c r="I77" s="79" t="s">
        <v>34</v>
      </c>
      <c r="J77" s="79" t="s">
        <v>183</v>
      </c>
      <c r="K77" s="81" t="s">
        <v>158</v>
      </c>
    </row>
    <row r="78" spans="1:11">
      <c r="A78" s="69"/>
      <c r="B78" s="89"/>
      <c r="C78" s="67" t="s">
        <v>202</v>
      </c>
      <c r="D78" s="64"/>
      <c r="E78" s="64"/>
      <c r="F78" s="64"/>
      <c r="G78" s="64"/>
      <c r="H78" s="74"/>
      <c r="I78" s="74"/>
      <c r="J78" s="74"/>
      <c r="K78" s="73"/>
    </row>
    <row r="79" spans="1:11">
      <c r="A79" s="69"/>
      <c r="B79" s="89"/>
      <c r="C79" s="56" t="s">
        <v>247</v>
      </c>
      <c r="D79" s="55"/>
      <c r="E79" s="55"/>
      <c r="F79" s="55"/>
      <c r="G79" s="55"/>
      <c r="H79" s="74"/>
      <c r="I79" s="74"/>
      <c r="J79" s="74"/>
      <c r="K79" s="73"/>
    </row>
    <row r="80" spans="1:11">
      <c r="A80" s="69"/>
      <c r="B80" s="89"/>
      <c r="C80" s="56"/>
      <c r="D80" s="55"/>
      <c r="E80" s="55"/>
      <c r="F80" s="55"/>
      <c r="G80" s="55"/>
      <c r="H80" s="74"/>
      <c r="I80" s="74"/>
      <c r="J80" s="74"/>
      <c r="K80" s="73"/>
    </row>
    <row r="81" spans="1:11">
      <c r="A81" s="69"/>
      <c r="B81" s="89"/>
      <c r="C81" s="56"/>
      <c r="D81" s="55"/>
      <c r="E81" s="55"/>
      <c r="F81" s="55"/>
      <c r="G81" s="55"/>
      <c r="H81" s="74"/>
      <c r="I81" s="74"/>
      <c r="J81" s="74"/>
      <c r="K81" s="73"/>
    </row>
    <row r="82" spans="1:11">
      <c r="A82" s="69"/>
      <c r="B82" s="89"/>
      <c r="C82" s="56"/>
      <c r="D82" s="55"/>
      <c r="E82" s="55"/>
      <c r="F82" s="55"/>
      <c r="G82" s="55"/>
      <c r="H82" s="74"/>
      <c r="I82" s="74"/>
      <c r="J82" s="74"/>
      <c r="K82" s="73"/>
    </row>
    <row r="83" spans="1:11">
      <c r="A83" s="69"/>
      <c r="B83" s="89"/>
      <c r="C83" s="56"/>
      <c r="D83" s="55"/>
      <c r="E83" s="55"/>
      <c r="F83" s="55"/>
      <c r="G83" s="55"/>
      <c r="H83" s="74"/>
      <c r="I83" s="74"/>
      <c r="J83" s="74"/>
      <c r="K83" s="73"/>
    </row>
    <row r="84" spans="1:11">
      <c r="A84" s="69"/>
      <c r="B84" s="89"/>
      <c r="C84" s="56"/>
      <c r="D84" s="55"/>
      <c r="E84" s="55"/>
      <c r="F84" s="55"/>
      <c r="G84" s="55"/>
      <c r="H84" s="74"/>
      <c r="I84" s="74"/>
      <c r="J84" s="74"/>
      <c r="K84" s="73"/>
    </row>
    <row r="85" spans="1:11">
      <c r="A85" s="82"/>
      <c r="B85" s="90"/>
      <c r="C85" s="63"/>
      <c r="D85" s="54"/>
      <c r="E85" s="54"/>
      <c r="F85" s="54"/>
      <c r="G85" s="54"/>
      <c r="H85" s="80"/>
      <c r="I85" s="80"/>
      <c r="J85" s="80"/>
      <c r="K85" s="2">
        <v>10</v>
      </c>
    </row>
    <row r="86" spans="1:11" ht="13.5" customHeight="1">
      <c r="A86" s="68">
        <v>4</v>
      </c>
      <c r="B86" s="83" t="s">
        <v>193</v>
      </c>
      <c r="C86" s="35">
        <v>37984</v>
      </c>
      <c r="D86" s="35" t="s">
        <v>1</v>
      </c>
      <c r="E86" s="35">
        <v>38245</v>
      </c>
      <c r="F86" s="65" t="str">
        <f>IF(COUNTBLANK(C86:E86)&gt;0,"",INT((1+12*(YEAR(E86)-YEAR(C86))+(MONTH(E86)-MONTH(C86)))/12)&amp;"yrs, "&amp;MOD((1+12*(YEAR(E86)-YEAR(C86))+(MONTH(E86)-MONTH(C86))),12)&amp;"mos")</f>
        <v>0yrs, 10mos</v>
      </c>
      <c r="G86" s="65"/>
      <c r="H86" s="79" t="s">
        <v>31</v>
      </c>
      <c r="I86" s="79" t="s">
        <v>32</v>
      </c>
      <c r="J86" s="79" t="s">
        <v>182</v>
      </c>
      <c r="K86" s="81" t="s">
        <v>16</v>
      </c>
    </row>
    <row r="87" spans="1:11">
      <c r="A87" s="69"/>
      <c r="B87" s="84"/>
      <c r="C87" s="64" t="s">
        <v>203</v>
      </c>
      <c r="D87" s="64"/>
      <c r="E87" s="64"/>
      <c r="F87" s="64"/>
      <c r="G87" s="64"/>
      <c r="H87" s="74"/>
      <c r="I87" s="74"/>
      <c r="J87" s="74"/>
      <c r="K87" s="73"/>
    </row>
    <row r="88" spans="1:11">
      <c r="A88" s="69"/>
      <c r="B88" s="84"/>
      <c r="C88" s="55" t="s">
        <v>246</v>
      </c>
      <c r="D88" s="55"/>
      <c r="E88" s="55"/>
      <c r="F88" s="55"/>
      <c r="G88" s="55"/>
      <c r="H88" s="74"/>
      <c r="I88" s="74"/>
      <c r="J88" s="74"/>
      <c r="K88" s="73"/>
    </row>
    <row r="89" spans="1:11">
      <c r="A89" s="69"/>
      <c r="B89" s="84"/>
      <c r="C89" s="55"/>
      <c r="D89" s="55"/>
      <c r="E89" s="55"/>
      <c r="F89" s="55"/>
      <c r="G89" s="55"/>
      <c r="H89" s="74"/>
      <c r="I89" s="74"/>
      <c r="J89" s="74"/>
      <c r="K89" s="73"/>
    </row>
    <row r="90" spans="1:11">
      <c r="A90" s="69"/>
      <c r="B90" s="84"/>
      <c r="C90" s="55"/>
      <c r="D90" s="55"/>
      <c r="E90" s="55"/>
      <c r="F90" s="55"/>
      <c r="G90" s="55"/>
      <c r="H90" s="74"/>
      <c r="I90" s="74"/>
      <c r="J90" s="74"/>
      <c r="K90" s="73"/>
    </row>
    <row r="91" spans="1:11">
      <c r="A91" s="69"/>
      <c r="B91" s="84"/>
      <c r="C91" s="55"/>
      <c r="D91" s="55"/>
      <c r="E91" s="55"/>
      <c r="F91" s="55"/>
      <c r="G91" s="55"/>
      <c r="H91" s="74"/>
      <c r="I91" s="74"/>
      <c r="J91" s="74"/>
      <c r="K91" s="73"/>
    </row>
    <row r="92" spans="1:11">
      <c r="A92" s="69"/>
      <c r="B92" s="84"/>
      <c r="C92" s="55"/>
      <c r="D92" s="55"/>
      <c r="E92" s="55"/>
      <c r="F92" s="55"/>
      <c r="G92" s="55"/>
      <c r="H92" s="74"/>
      <c r="I92" s="74"/>
      <c r="J92" s="74"/>
      <c r="K92" s="73"/>
    </row>
    <row r="93" spans="1:11">
      <c r="A93" s="69"/>
      <c r="B93" s="84"/>
      <c r="C93" s="55"/>
      <c r="D93" s="55"/>
      <c r="E93" s="55"/>
      <c r="F93" s="55"/>
      <c r="G93" s="55"/>
      <c r="H93" s="74"/>
      <c r="I93" s="74"/>
      <c r="J93" s="74"/>
      <c r="K93" s="73"/>
    </row>
    <row r="94" spans="1:11">
      <c r="A94" s="69"/>
      <c r="B94" s="84"/>
      <c r="C94" s="55"/>
      <c r="D94" s="55"/>
      <c r="E94" s="55"/>
      <c r="F94" s="55"/>
      <c r="G94" s="55"/>
      <c r="H94" s="74"/>
      <c r="I94" s="74"/>
      <c r="J94" s="74"/>
      <c r="K94" s="73"/>
    </row>
    <row r="95" spans="1:11">
      <c r="A95" s="69"/>
      <c r="B95" s="84"/>
      <c r="C95" s="54"/>
      <c r="D95" s="54"/>
      <c r="E95" s="54"/>
      <c r="F95" s="54"/>
      <c r="G95" s="54"/>
      <c r="H95" s="80"/>
      <c r="I95" s="80"/>
      <c r="J95" s="80"/>
      <c r="K95" s="2">
        <v>1</v>
      </c>
    </row>
    <row r="96" spans="1:11">
      <c r="A96" s="69"/>
      <c r="B96" s="84"/>
      <c r="C96" s="35">
        <v>38272</v>
      </c>
      <c r="D96" s="35" t="s">
        <v>1</v>
      </c>
      <c r="E96" s="35">
        <v>38426</v>
      </c>
      <c r="F96" s="65" t="str">
        <f>IF(COUNTBLANK(C96:E96)&gt;0,"",INT((1+12*(YEAR(E96)-YEAR(C96))+(MONTH(E96)-MONTH(C96)))/12)&amp;"yrs, "&amp;MOD((1+12*(YEAR(E96)-YEAR(C96))+(MONTH(E96)-MONTH(C96))),12)&amp;"mos")</f>
        <v>0yrs, 6mos</v>
      </c>
      <c r="G96" s="65"/>
      <c r="H96" s="79" t="s">
        <v>11</v>
      </c>
      <c r="I96" s="79" t="s">
        <v>309</v>
      </c>
      <c r="J96" s="79" t="s">
        <v>180</v>
      </c>
      <c r="K96" s="81" t="s">
        <v>156</v>
      </c>
    </row>
    <row r="97" spans="1:11">
      <c r="A97" s="69"/>
      <c r="B97" s="84"/>
      <c r="C97" s="64" t="s">
        <v>199</v>
      </c>
      <c r="D97" s="64"/>
      <c r="E97" s="64"/>
      <c r="F97" s="64"/>
      <c r="G97" s="64"/>
      <c r="H97" s="74"/>
      <c r="I97" s="74"/>
      <c r="J97" s="74"/>
      <c r="K97" s="73"/>
    </row>
    <row r="98" spans="1:11">
      <c r="A98" s="69"/>
      <c r="B98" s="84"/>
      <c r="C98" s="55" t="s">
        <v>245</v>
      </c>
      <c r="D98" s="55"/>
      <c r="E98" s="55"/>
      <c r="F98" s="55"/>
      <c r="G98" s="55"/>
      <c r="H98" s="74"/>
      <c r="I98" s="74"/>
      <c r="J98" s="74"/>
      <c r="K98" s="73"/>
    </row>
    <row r="99" spans="1:11" ht="13.5" customHeight="1">
      <c r="A99" s="69"/>
      <c r="B99" s="84"/>
      <c r="C99" s="55"/>
      <c r="D99" s="55"/>
      <c r="E99" s="55"/>
      <c r="F99" s="55"/>
      <c r="G99" s="55"/>
      <c r="H99" s="74"/>
      <c r="I99" s="74"/>
      <c r="J99" s="74"/>
      <c r="K99" s="73"/>
    </row>
    <row r="100" spans="1:11">
      <c r="A100" s="69"/>
      <c r="B100" s="84"/>
      <c r="C100" s="54"/>
      <c r="D100" s="54"/>
      <c r="E100" s="54"/>
      <c r="F100" s="54"/>
      <c r="G100" s="54"/>
      <c r="H100" s="80"/>
      <c r="I100" s="80"/>
      <c r="J100" s="80"/>
      <c r="K100" s="2">
        <v>10</v>
      </c>
    </row>
    <row r="101" spans="1:11">
      <c r="A101" s="69"/>
      <c r="B101" s="84"/>
      <c r="C101" s="35">
        <v>38432</v>
      </c>
      <c r="D101" s="35" t="s">
        <v>1</v>
      </c>
      <c r="E101" s="35">
        <v>38564</v>
      </c>
      <c r="F101" s="65" t="str">
        <f>IF(COUNTBLANK(C101:E101)&gt;0,"",INT((1+12*(YEAR(E101)-YEAR(C101))+(MONTH(E101)-MONTH(C101)))/12)&amp;"yrs, "&amp;MOD((1+12*(YEAR(E101)-YEAR(C101))+(MONTH(E101)-MONTH(C101))),12)&amp;"mos")</f>
        <v>0yrs, 5mos</v>
      </c>
      <c r="G101" s="65"/>
      <c r="H101" s="79" t="s">
        <v>21</v>
      </c>
      <c r="I101" s="79" t="s">
        <v>30</v>
      </c>
      <c r="J101" s="79" t="s">
        <v>179</v>
      </c>
      <c r="K101" s="81" t="s">
        <v>158</v>
      </c>
    </row>
    <row r="102" spans="1:11">
      <c r="A102" s="69"/>
      <c r="B102" s="84"/>
      <c r="C102" s="64" t="s">
        <v>204</v>
      </c>
      <c r="D102" s="64"/>
      <c r="E102" s="64"/>
      <c r="F102" s="64"/>
      <c r="G102" s="64"/>
      <c r="H102" s="74"/>
      <c r="I102" s="74"/>
      <c r="J102" s="74"/>
      <c r="K102" s="73"/>
    </row>
    <row r="103" spans="1:11">
      <c r="A103" s="69"/>
      <c r="B103" s="84"/>
      <c r="C103" s="55" t="s">
        <v>244</v>
      </c>
      <c r="D103" s="55"/>
      <c r="E103" s="55"/>
      <c r="F103" s="55"/>
      <c r="G103" s="55"/>
      <c r="H103" s="74"/>
      <c r="I103" s="74"/>
      <c r="J103" s="74"/>
      <c r="K103" s="73"/>
    </row>
    <row r="104" spans="1:11">
      <c r="A104" s="69"/>
      <c r="B104" s="84"/>
      <c r="C104" s="55"/>
      <c r="D104" s="55"/>
      <c r="E104" s="55"/>
      <c r="F104" s="55"/>
      <c r="G104" s="55"/>
      <c r="H104" s="74"/>
      <c r="I104" s="74"/>
      <c r="J104" s="74"/>
      <c r="K104" s="73"/>
    </row>
    <row r="105" spans="1:11">
      <c r="A105" s="69"/>
      <c r="B105" s="84"/>
      <c r="C105" s="55"/>
      <c r="D105" s="55"/>
      <c r="E105" s="55"/>
      <c r="F105" s="55"/>
      <c r="G105" s="55"/>
      <c r="H105" s="74"/>
      <c r="I105" s="74"/>
      <c r="J105" s="74"/>
      <c r="K105" s="73"/>
    </row>
    <row r="106" spans="1:11">
      <c r="A106" s="69"/>
      <c r="B106" s="84"/>
      <c r="C106" s="55"/>
      <c r="D106" s="55"/>
      <c r="E106" s="55"/>
      <c r="F106" s="55"/>
      <c r="G106" s="55"/>
      <c r="H106" s="74"/>
      <c r="I106" s="74"/>
      <c r="J106" s="74"/>
      <c r="K106" s="73"/>
    </row>
    <row r="107" spans="1:11">
      <c r="A107" s="69"/>
      <c r="B107" s="84"/>
      <c r="C107" s="54"/>
      <c r="D107" s="54"/>
      <c r="E107" s="54"/>
      <c r="F107" s="54"/>
      <c r="G107" s="54"/>
      <c r="H107" s="80"/>
      <c r="I107" s="80"/>
      <c r="J107" s="80"/>
      <c r="K107" s="2">
        <v>6</v>
      </c>
    </row>
    <row r="108" spans="1:11">
      <c r="A108" s="69"/>
      <c r="B108" s="84"/>
      <c r="C108" s="35">
        <v>38565</v>
      </c>
      <c r="D108" s="35" t="s">
        <v>1</v>
      </c>
      <c r="E108" s="35">
        <v>38715</v>
      </c>
      <c r="F108" s="65" t="str">
        <f>IF(COUNTBLANK(C108:E108)&gt;0,"",INT((1+12*(YEAR(E108)-YEAR(C108))+(MONTH(E108)-MONTH(C108)))/12)&amp;"yrs, "&amp;MOD((1+12*(YEAR(E108)-YEAR(C108))+(MONTH(E108)-MONTH(C108))),12)&amp;"mos")</f>
        <v>0yrs, 5mos</v>
      </c>
      <c r="G108" s="65"/>
      <c r="H108" s="79" t="s">
        <v>28</v>
      </c>
      <c r="I108" s="79" t="s">
        <v>29</v>
      </c>
      <c r="J108" s="79" t="s">
        <v>178</v>
      </c>
      <c r="K108" s="81" t="s">
        <v>156</v>
      </c>
    </row>
    <row r="109" spans="1:11">
      <c r="A109" s="69"/>
      <c r="B109" s="84"/>
      <c r="C109" s="64" t="s">
        <v>205</v>
      </c>
      <c r="D109" s="64"/>
      <c r="E109" s="64"/>
      <c r="F109" s="64"/>
      <c r="G109" s="64"/>
      <c r="H109" s="74"/>
      <c r="I109" s="74"/>
      <c r="J109" s="74"/>
      <c r="K109" s="73"/>
    </row>
    <row r="110" spans="1:11">
      <c r="A110" s="69"/>
      <c r="B110" s="84"/>
      <c r="C110" s="55" t="s">
        <v>243</v>
      </c>
      <c r="D110" s="55"/>
      <c r="E110" s="55"/>
      <c r="F110" s="55"/>
      <c r="G110" s="55"/>
      <c r="H110" s="74"/>
      <c r="I110" s="74"/>
      <c r="J110" s="74"/>
      <c r="K110" s="73"/>
    </row>
    <row r="111" spans="1:11">
      <c r="A111" s="69"/>
      <c r="B111" s="84"/>
      <c r="C111" s="55"/>
      <c r="D111" s="55"/>
      <c r="E111" s="55"/>
      <c r="F111" s="55"/>
      <c r="G111" s="55"/>
      <c r="H111" s="74"/>
      <c r="I111" s="74"/>
      <c r="J111" s="74"/>
      <c r="K111" s="73"/>
    </row>
    <row r="112" spans="1:11">
      <c r="A112" s="69"/>
      <c r="B112" s="84"/>
      <c r="C112" s="54"/>
      <c r="D112" s="54"/>
      <c r="E112" s="54"/>
      <c r="F112" s="54"/>
      <c r="G112" s="54"/>
      <c r="H112" s="80"/>
      <c r="I112" s="80"/>
      <c r="J112" s="80"/>
      <c r="K112" s="2">
        <v>6</v>
      </c>
    </row>
    <row r="113" spans="1:11">
      <c r="A113" s="69"/>
      <c r="B113" s="84"/>
      <c r="C113" s="35">
        <v>38722</v>
      </c>
      <c r="D113" s="35" t="s">
        <v>1</v>
      </c>
      <c r="E113" s="35">
        <v>38748</v>
      </c>
      <c r="F113" s="65" t="str">
        <f>IF(COUNTBLANK(C113:E113)&gt;0,"",INT((1+12*(YEAR(E113)-YEAR(C113))+(MONTH(E113)-MONTH(C113)))/12)&amp;"yrs, "&amp;MOD((1+12*(YEAR(E113)-YEAR(C113))+(MONTH(E113)-MONTH(C113))),12)&amp;"mos")</f>
        <v>0yrs, 1mos</v>
      </c>
      <c r="G113" s="65"/>
      <c r="H113" s="79" t="s">
        <v>26</v>
      </c>
      <c r="I113" s="79" t="s">
        <v>27</v>
      </c>
      <c r="J113" s="79" t="s">
        <v>177</v>
      </c>
      <c r="K113" s="81" t="s">
        <v>157</v>
      </c>
    </row>
    <row r="114" spans="1:11" ht="13.5" customHeight="1">
      <c r="A114" s="69"/>
      <c r="B114" s="84"/>
      <c r="C114" s="64" t="s">
        <v>206</v>
      </c>
      <c r="D114" s="64"/>
      <c r="E114" s="64"/>
      <c r="F114" s="64"/>
      <c r="G114" s="64"/>
      <c r="H114" s="74"/>
      <c r="I114" s="74"/>
      <c r="J114" s="74"/>
      <c r="K114" s="73"/>
    </row>
    <row r="115" spans="1:11">
      <c r="A115" s="69"/>
      <c r="B115" s="84"/>
      <c r="C115" s="55" t="s">
        <v>242</v>
      </c>
      <c r="D115" s="55"/>
      <c r="E115" s="55"/>
      <c r="F115" s="55"/>
      <c r="G115" s="55"/>
      <c r="H115" s="74"/>
      <c r="I115" s="74"/>
      <c r="J115" s="74"/>
      <c r="K115" s="73"/>
    </row>
    <row r="116" spans="1:11">
      <c r="A116" s="69"/>
      <c r="B116" s="84"/>
      <c r="C116" s="55"/>
      <c r="D116" s="55"/>
      <c r="E116" s="55"/>
      <c r="F116" s="55"/>
      <c r="G116" s="55"/>
      <c r="H116" s="74"/>
      <c r="I116" s="74"/>
      <c r="J116" s="74"/>
      <c r="K116" s="73"/>
    </row>
    <row r="117" spans="1:11">
      <c r="A117" s="69"/>
      <c r="B117" s="84"/>
      <c r="C117" s="54"/>
      <c r="D117" s="54"/>
      <c r="E117" s="54"/>
      <c r="F117" s="54"/>
      <c r="G117" s="54"/>
      <c r="H117" s="80"/>
      <c r="I117" s="80"/>
      <c r="J117" s="80"/>
      <c r="K117" s="2">
        <v>5</v>
      </c>
    </row>
    <row r="118" spans="1:11">
      <c r="A118" s="69"/>
      <c r="B118" s="84"/>
      <c r="C118" s="35">
        <v>38777</v>
      </c>
      <c r="D118" s="35" t="s">
        <v>1</v>
      </c>
      <c r="E118" s="35">
        <v>38807</v>
      </c>
      <c r="F118" s="65" t="str">
        <f>IF(COUNTBLANK(C118:E118)&gt;0,"",INT((1+12*(YEAR(E118)-YEAR(C118))+(MONTH(E118)-MONTH(C118)))/12)&amp;"yrs, "&amp;MOD((1+12*(YEAR(E118)-YEAR(C118))+(MONTH(E118)-MONTH(C118))),12)&amp;"mos")</f>
        <v>0yrs, 1mos</v>
      </c>
      <c r="G118" s="65"/>
      <c r="H118" s="79" t="s">
        <v>26</v>
      </c>
      <c r="I118" s="79" t="s">
        <v>27</v>
      </c>
      <c r="J118" s="79" t="s">
        <v>176</v>
      </c>
      <c r="K118" s="81" t="s">
        <v>156</v>
      </c>
    </row>
    <row r="119" spans="1:11">
      <c r="A119" s="69"/>
      <c r="B119" s="84"/>
      <c r="C119" s="64" t="s">
        <v>207</v>
      </c>
      <c r="D119" s="64"/>
      <c r="E119" s="64"/>
      <c r="F119" s="64"/>
      <c r="G119" s="64"/>
      <c r="H119" s="74"/>
      <c r="I119" s="74"/>
      <c r="J119" s="74"/>
      <c r="K119" s="73"/>
    </row>
    <row r="120" spans="1:11">
      <c r="A120" s="69"/>
      <c r="B120" s="84"/>
      <c r="C120" s="55" t="s">
        <v>241</v>
      </c>
      <c r="D120" s="55"/>
      <c r="E120" s="55"/>
      <c r="F120" s="55"/>
      <c r="G120" s="55"/>
      <c r="H120" s="74"/>
      <c r="I120" s="74"/>
      <c r="J120" s="74"/>
      <c r="K120" s="73"/>
    </row>
    <row r="121" spans="1:11">
      <c r="A121" s="69"/>
      <c r="B121" s="84"/>
      <c r="C121" s="55"/>
      <c r="D121" s="55"/>
      <c r="E121" s="55"/>
      <c r="F121" s="55"/>
      <c r="G121" s="55"/>
      <c r="H121" s="74"/>
      <c r="I121" s="74"/>
      <c r="J121" s="74"/>
      <c r="K121" s="73"/>
    </row>
    <row r="122" spans="1:11">
      <c r="A122" s="69"/>
      <c r="B122" s="84"/>
      <c r="C122" s="54"/>
      <c r="D122" s="54"/>
      <c r="E122" s="54"/>
      <c r="F122" s="54"/>
      <c r="G122" s="54"/>
      <c r="H122" s="80"/>
      <c r="I122" s="80"/>
      <c r="J122" s="80"/>
      <c r="K122" s="2">
        <v>4</v>
      </c>
    </row>
    <row r="123" spans="1:11">
      <c r="A123" s="69"/>
      <c r="B123" s="84"/>
      <c r="C123" s="35">
        <v>38808</v>
      </c>
      <c r="D123" s="35" t="s">
        <v>1</v>
      </c>
      <c r="E123" s="35">
        <v>39051</v>
      </c>
      <c r="F123" s="65" t="str">
        <f>IF(COUNTBLANK(C123:E123)&gt;0,"",INT((1+12*(YEAR(E123)-YEAR(C123))+(MONTH(E123)-MONTH(C123)))/12)&amp;"yrs, "&amp;MOD((1+12*(YEAR(E123)-YEAR(C123))+(MONTH(E123)-MONTH(C123))),12)&amp;"mos")</f>
        <v>0yrs, 8mos</v>
      </c>
      <c r="G123" s="65"/>
      <c r="H123" s="79" t="s">
        <v>11</v>
      </c>
      <c r="I123" s="79" t="s">
        <v>25</v>
      </c>
      <c r="J123" s="79" t="s">
        <v>165</v>
      </c>
      <c r="K123" s="81" t="s">
        <v>157</v>
      </c>
    </row>
    <row r="124" spans="1:11">
      <c r="A124" s="69"/>
      <c r="B124" s="84"/>
      <c r="C124" s="64" t="s">
        <v>204</v>
      </c>
      <c r="D124" s="64"/>
      <c r="E124" s="64"/>
      <c r="F124" s="64"/>
      <c r="G124" s="64"/>
      <c r="H124" s="74"/>
      <c r="I124" s="74"/>
      <c r="J124" s="74"/>
      <c r="K124" s="73"/>
    </row>
    <row r="125" spans="1:11">
      <c r="A125" s="69"/>
      <c r="B125" s="84"/>
      <c r="C125" s="55" t="s">
        <v>240</v>
      </c>
      <c r="D125" s="55"/>
      <c r="E125" s="55"/>
      <c r="F125" s="55"/>
      <c r="G125" s="55"/>
      <c r="H125" s="74"/>
      <c r="I125" s="74"/>
      <c r="J125" s="74"/>
      <c r="K125" s="73"/>
    </row>
    <row r="126" spans="1:11">
      <c r="A126" s="69"/>
      <c r="B126" s="84"/>
      <c r="C126" s="55"/>
      <c r="D126" s="55"/>
      <c r="E126" s="55"/>
      <c r="F126" s="55"/>
      <c r="G126" s="55"/>
      <c r="H126" s="74"/>
      <c r="I126" s="74"/>
      <c r="J126" s="74"/>
      <c r="K126" s="73"/>
    </row>
    <row r="127" spans="1:11">
      <c r="A127" s="69"/>
      <c r="B127" s="84"/>
      <c r="C127" s="55"/>
      <c r="D127" s="55"/>
      <c r="E127" s="55"/>
      <c r="F127" s="55"/>
      <c r="G127" s="55"/>
      <c r="H127" s="74"/>
      <c r="I127" s="74"/>
      <c r="J127" s="74"/>
      <c r="K127" s="73"/>
    </row>
    <row r="128" spans="1:11">
      <c r="A128" s="69"/>
      <c r="B128" s="84"/>
      <c r="C128" s="54"/>
      <c r="D128" s="54"/>
      <c r="E128" s="54"/>
      <c r="F128" s="54"/>
      <c r="G128" s="54"/>
      <c r="H128" s="80"/>
      <c r="I128" s="80"/>
      <c r="J128" s="80"/>
      <c r="K128" s="2">
        <v>10</v>
      </c>
    </row>
    <row r="129" spans="1:11">
      <c r="A129" s="69"/>
      <c r="B129" s="84"/>
      <c r="C129" s="35">
        <v>39052</v>
      </c>
      <c r="D129" s="35" t="s">
        <v>1</v>
      </c>
      <c r="E129" s="35">
        <v>39263</v>
      </c>
      <c r="F129" s="65" t="str">
        <f>IF(COUNTBLANK(C129:E129)&gt;0,"",INT((1+12*(YEAR(E129)-YEAR(C129))+(MONTH(E129)-MONTH(C129)))/12)&amp;"yrs, "&amp;MOD((1+12*(YEAR(E129)-YEAR(C129))+(MONTH(E129)-MONTH(C129))),12)&amp;"mos")</f>
        <v>0yrs, 7mos</v>
      </c>
      <c r="G129" s="65"/>
      <c r="H129" s="79" t="s">
        <v>52</v>
      </c>
      <c r="I129" s="79" t="s">
        <v>39</v>
      </c>
      <c r="J129" s="79" t="s">
        <v>175</v>
      </c>
      <c r="K129" s="81" t="s">
        <v>157</v>
      </c>
    </row>
    <row r="130" spans="1:11">
      <c r="A130" s="69"/>
      <c r="B130" s="84"/>
      <c r="C130" s="64" t="s">
        <v>208</v>
      </c>
      <c r="D130" s="64"/>
      <c r="E130" s="64"/>
      <c r="F130" s="64"/>
      <c r="G130" s="64"/>
      <c r="H130" s="74"/>
      <c r="I130" s="74"/>
      <c r="J130" s="74"/>
      <c r="K130" s="73"/>
    </row>
    <row r="131" spans="1:11">
      <c r="A131" s="69"/>
      <c r="B131" s="84"/>
      <c r="C131" s="55" t="s">
        <v>239</v>
      </c>
      <c r="D131" s="55"/>
      <c r="E131" s="55"/>
      <c r="F131" s="55"/>
      <c r="G131" s="55"/>
      <c r="H131" s="74"/>
      <c r="I131" s="74"/>
      <c r="J131" s="74"/>
      <c r="K131" s="73"/>
    </row>
    <row r="132" spans="1:11">
      <c r="A132" s="69"/>
      <c r="B132" s="84"/>
      <c r="C132" s="55"/>
      <c r="D132" s="55"/>
      <c r="E132" s="55"/>
      <c r="F132" s="55"/>
      <c r="G132" s="55"/>
      <c r="H132" s="74"/>
      <c r="I132" s="74"/>
      <c r="J132" s="74"/>
      <c r="K132" s="73"/>
    </row>
    <row r="133" spans="1:11">
      <c r="A133" s="69"/>
      <c r="B133" s="84"/>
      <c r="C133" s="55"/>
      <c r="D133" s="55"/>
      <c r="E133" s="55"/>
      <c r="F133" s="55"/>
      <c r="G133" s="55"/>
      <c r="H133" s="74"/>
      <c r="I133" s="74"/>
      <c r="J133" s="74"/>
      <c r="K133" s="73"/>
    </row>
    <row r="134" spans="1:11">
      <c r="A134" s="69"/>
      <c r="B134" s="84"/>
      <c r="C134" s="55"/>
      <c r="D134" s="55"/>
      <c r="E134" s="55"/>
      <c r="F134" s="55"/>
      <c r="G134" s="55"/>
      <c r="H134" s="74"/>
      <c r="I134" s="74"/>
      <c r="J134" s="74"/>
      <c r="K134" s="73"/>
    </row>
    <row r="135" spans="1:11">
      <c r="A135" s="69"/>
      <c r="B135" s="84"/>
      <c r="C135" s="55"/>
      <c r="D135" s="55"/>
      <c r="E135" s="55"/>
      <c r="F135" s="55"/>
      <c r="G135" s="55"/>
      <c r="H135" s="74"/>
      <c r="I135" s="74"/>
      <c r="J135" s="74"/>
      <c r="K135" s="73"/>
    </row>
    <row r="136" spans="1:11">
      <c r="A136" s="69"/>
      <c r="B136" s="84"/>
      <c r="C136" s="54"/>
      <c r="D136" s="54"/>
      <c r="E136" s="54"/>
      <c r="F136" s="54"/>
      <c r="G136" s="54"/>
      <c r="H136" s="80"/>
      <c r="I136" s="80"/>
      <c r="J136" s="80"/>
      <c r="K136" s="2">
        <v>3</v>
      </c>
    </row>
    <row r="137" spans="1:11">
      <c r="A137" s="69"/>
      <c r="B137" s="84"/>
      <c r="C137" s="35">
        <v>39326</v>
      </c>
      <c r="D137" s="35" t="s">
        <v>1</v>
      </c>
      <c r="E137" s="35">
        <v>39444</v>
      </c>
      <c r="F137" s="65" t="str">
        <f>IF(COUNTBLANK(C137:E137)&gt;0,"",INT((1+12*(YEAR(E137)-YEAR(C137))+(MONTH(E137)-MONTH(C137)))/12)&amp;"yrs, "&amp;MOD((1+12*(YEAR(E137)-YEAR(C137))+(MONTH(E137)-MONTH(C137))),12)&amp;"mos")</f>
        <v>0yrs, 4mos</v>
      </c>
      <c r="G137" s="65"/>
      <c r="H137" s="79" t="s">
        <v>24</v>
      </c>
      <c r="I137" s="79" t="s">
        <v>162</v>
      </c>
      <c r="J137" s="79" t="s">
        <v>174</v>
      </c>
      <c r="K137" s="81" t="s">
        <v>159</v>
      </c>
    </row>
    <row r="138" spans="1:11">
      <c r="A138" s="69"/>
      <c r="B138" s="84"/>
      <c r="C138" s="64" t="s">
        <v>209</v>
      </c>
      <c r="D138" s="64"/>
      <c r="E138" s="64"/>
      <c r="F138" s="64"/>
      <c r="G138" s="64"/>
      <c r="H138" s="74"/>
      <c r="I138" s="74"/>
      <c r="J138" s="74"/>
      <c r="K138" s="73"/>
    </row>
    <row r="139" spans="1:11">
      <c r="A139" s="69"/>
      <c r="B139" s="84"/>
      <c r="C139" s="55" t="s">
        <v>317</v>
      </c>
      <c r="D139" s="55"/>
      <c r="E139" s="55"/>
      <c r="F139" s="55"/>
      <c r="G139" s="55"/>
      <c r="H139" s="74"/>
      <c r="I139" s="74"/>
      <c r="J139" s="74"/>
      <c r="K139" s="73"/>
    </row>
    <row r="140" spans="1:11">
      <c r="A140" s="69"/>
      <c r="B140" s="84"/>
      <c r="C140" s="55"/>
      <c r="D140" s="55"/>
      <c r="E140" s="55"/>
      <c r="F140" s="55"/>
      <c r="G140" s="55"/>
      <c r="H140" s="74"/>
      <c r="I140" s="74"/>
      <c r="J140" s="74"/>
      <c r="K140" s="73"/>
    </row>
    <row r="141" spans="1:11">
      <c r="A141" s="69"/>
      <c r="B141" s="84"/>
      <c r="C141" s="54"/>
      <c r="D141" s="54"/>
      <c r="E141" s="54"/>
      <c r="F141" s="54"/>
      <c r="G141" s="54"/>
      <c r="H141" s="80"/>
      <c r="I141" s="80"/>
      <c r="J141" s="80"/>
      <c r="K141" s="2">
        <v>3</v>
      </c>
    </row>
    <row r="142" spans="1:11">
      <c r="A142" s="69"/>
      <c r="B142" s="84"/>
      <c r="C142" s="35">
        <v>39490</v>
      </c>
      <c r="D142" s="35" t="s">
        <v>1</v>
      </c>
      <c r="E142" s="35">
        <v>39721</v>
      </c>
      <c r="F142" s="65" t="str">
        <f>IF(COUNTBLANK(C142:E142)&gt;0,"",INT((1+12*(YEAR(E142)-YEAR(C142))+(MONTH(E142)-MONTH(C142)))/12)&amp;"yrs, "&amp;MOD((1+12*(YEAR(E142)-YEAR(C142))+(MONTH(E142)-MONTH(C142))),12)&amp;"mos")</f>
        <v>0yrs, 8mos</v>
      </c>
      <c r="G142" s="65"/>
      <c r="H142" s="79" t="s">
        <v>21</v>
      </c>
      <c r="I142" s="79" t="s">
        <v>309</v>
      </c>
      <c r="J142" s="79" t="s">
        <v>173</v>
      </c>
      <c r="K142" s="81" t="s">
        <v>23</v>
      </c>
    </row>
    <row r="143" spans="1:11">
      <c r="A143" s="69"/>
      <c r="B143" s="84"/>
      <c r="C143" s="64" t="s">
        <v>199</v>
      </c>
      <c r="D143" s="64"/>
      <c r="E143" s="64"/>
      <c r="F143" s="64"/>
      <c r="G143" s="64"/>
      <c r="H143" s="74"/>
      <c r="I143" s="74"/>
      <c r="J143" s="74"/>
      <c r="K143" s="73"/>
    </row>
    <row r="144" spans="1:11">
      <c r="A144" s="69"/>
      <c r="B144" s="84"/>
      <c r="C144" s="55" t="s">
        <v>316</v>
      </c>
      <c r="D144" s="55"/>
      <c r="E144" s="55"/>
      <c r="F144" s="55"/>
      <c r="G144" s="55"/>
      <c r="H144" s="74"/>
      <c r="I144" s="74"/>
      <c r="J144" s="74"/>
      <c r="K144" s="73"/>
    </row>
    <row r="145" spans="1:11">
      <c r="A145" s="69"/>
      <c r="B145" s="84"/>
      <c r="C145" s="55"/>
      <c r="D145" s="55"/>
      <c r="E145" s="55"/>
      <c r="F145" s="55"/>
      <c r="G145" s="55"/>
      <c r="H145" s="74"/>
      <c r="I145" s="74"/>
      <c r="J145" s="74"/>
      <c r="K145" s="73"/>
    </row>
    <row r="146" spans="1:11">
      <c r="A146" s="69"/>
      <c r="B146" s="84"/>
      <c r="C146" s="55"/>
      <c r="D146" s="55"/>
      <c r="E146" s="55"/>
      <c r="F146" s="55"/>
      <c r="G146" s="55"/>
      <c r="H146" s="74"/>
      <c r="I146" s="74"/>
      <c r="J146" s="74"/>
      <c r="K146" s="73"/>
    </row>
    <row r="147" spans="1:11">
      <c r="A147" s="69"/>
      <c r="B147" s="84"/>
      <c r="C147" s="55"/>
      <c r="D147" s="55"/>
      <c r="E147" s="55"/>
      <c r="F147" s="55"/>
      <c r="G147" s="55"/>
      <c r="H147" s="74"/>
      <c r="I147" s="74"/>
      <c r="J147" s="74"/>
      <c r="K147" s="73"/>
    </row>
    <row r="148" spans="1:11">
      <c r="A148" s="69"/>
      <c r="B148" s="84"/>
      <c r="C148" s="54"/>
      <c r="D148" s="54"/>
      <c r="E148" s="54"/>
      <c r="F148" s="54"/>
      <c r="G148" s="54"/>
      <c r="H148" s="80"/>
      <c r="I148" s="80"/>
      <c r="J148" s="80"/>
      <c r="K148" s="2">
        <v>8</v>
      </c>
    </row>
    <row r="149" spans="1:11">
      <c r="A149" s="69"/>
      <c r="B149" s="84"/>
      <c r="C149" s="35">
        <v>39753</v>
      </c>
      <c r="D149" s="35" t="s">
        <v>1</v>
      </c>
      <c r="E149" s="35">
        <v>39814</v>
      </c>
      <c r="F149" s="65" t="str">
        <f>IF(COUNTBLANK(C149:E149)&gt;0,"",INT((1+12*(YEAR(E149)-YEAR(C149))+(MONTH(E149)-MONTH(C149)))/12)&amp;"yrs, "&amp;MOD((1+12*(YEAR(E149)-YEAR(C149))+(MONTH(E149)-MONTH(C149))),12)&amp;"mos")</f>
        <v>0yrs, 3mos</v>
      </c>
      <c r="G149" s="65"/>
      <c r="H149" s="79" t="s">
        <v>19</v>
      </c>
      <c r="I149" s="79" t="s">
        <v>20</v>
      </c>
      <c r="J149" s="79" t="s">
        <v>172</v>
      </c>
      <c r="K149" s="81" t="s">
        <v>156</v>
      </c>
    </row>
    <row r="150" spans="1:11">
      <c r="A150" s="69"/>
      <c r="B150" s="84"/>
      <c r="C150" s="64" t="s">
        <v>210</v>
      </c>
      <c r="D150" s="64"/>
      <c r="E150" s="64"/>
      <c r="F150" s="64"/>
      <c r="G150" s="64"/>
      <c r="H150" s="74"/>
      <c r="I150" s="74"/>
      <c r="J150" s="74"/>
      <c r="K150" s="73"/>
    </row>
    <row r="151" spans="1:11">
      <c r="A151" s="69"/>
      <c r="B151" s="84"/>
      <c r="C151" s="55" t="s">
        <v>238</v>
      </c>
      <c r="D151" s="55"/>
      <c r="E151" s="55"/>
      <c r="F151" s="55"/>
      <c r="G151" s="55"/>
      <c r="H151" s="74"/>
      <c r="I151" s="74"/>
      <c r="J151" s="74"/>
      <c r="K151" s="73"/>
    </row>
    <row r="152" spans="1:11">
      <c r="A152" s="69"/>
      <c r="B152" s="84"/>
      <c r="C152" s="55"/>
      <c r="D152" s="55"/>
      <c r="E152" s="55"/>
      <c r="F152" s="55"/>
      <c r="G152" s="55"/>
      <c r="H152" s="74"/>
      <c r="I152" s="74"/>
      <c r="J152" s="74"/>
      <c r="K152" s="73"/>
    </row>
    <row r="153" spans="1:11">
      <c r="A153" s="69"/>
      <c r="B153" s="84"/>
      <c r="C153" s="54"/>
      <c r="D153" s="54"/>
      <c r="E153" s="54"/>
      <c r="F153" s="54"/>
      <c r="G153" s="54"/>
      <c r="H153" s="80"/>
      <c r="I153" s="80"/>
      <c r="J153" s="80"/>
      <c r="K153" s="2">
        <v>3</v>
      </c>
    </row>
    <row r="154" spans="1:11">
      <c r="A154" s="69"/>
      <c r="B154" s="84"/>
      <c r="C154" s="35">
        <v>39790</v>
      </c>
      <c r="D154" s="35" t="s">
        <v>1</v>
      </c>
      <c r="E154" s="35">
        <v>39844</v>
      </c>
      <c r="F154" s="65" t="str">
        <f>IF(COUNTBLANK(C154:E154)&gt;0,"",INT((1+12*(YEAR(E154)-YEAR(C154))+(MONTH(E154)-MONTH(C154)))/12)&amp;"yrs, "&amp;MOD((1+12*(YEAR(E154)-YEAR(C154))+(MONTH(E154)-MONTH(C154))),12)&amp;"mos")</f>
        <v>0yrs, 2mos</v>
      </c>
      <c r="G154" s="65"/>
      <c r="H154" s="79" t="s">
        <v>15</v>
      </c>
      <c r="I154" s="79" t="s">
        <v>322</v>
      </c>
      <c r="J154" s="79" t="s">
        <v>171</v>
      </c>
      <c r="K154" s="81" t="s">
        <v>157</v>
      </c>
    </row>
    <row r="155" spans="1:11">
      <c r="A155" s="69"/>
      <c r="B155" s="84"/>
      <c r="C155" s="64" t="s">
        <v>210</v>
      </c>
      <c r="D155" s="64"/>
      <c r="E155" s="64"/>
      <c r="F155" s="64"/>
      <c r="G155" s="64"/>
      <c r="H155" s="74"/>
      <c r="I155" s="74"/>
      <c r="J155" s="74"/>
      <c r="K155" s="73"/>
    </row>
    <row r="156" spans="1:11">
      <c r="A156" s="69"/>
      <c r="B156" s="84"/>
      <c r="C156" s="55" t="s">
        <v>315</v>
      </c>
      <c r="D156" s="55"/>
      <c r="E156" s="55"/>
      <c r="F156" s="55"/>
      <c r="G156" s="55"/>
      <c r="H156" s="74"/>
      <c r="I156" s="74"/>
      <c r="J156" s="74"/>
      <c r="K156" s="73"/>
    </row>
    <row r="157" spans="1:11">
      <c r="A157" s="69"/>
      <c r="B157" s="84"/>
      <c r="C157" s="55"/>
      <c r="D157" s="55"/>
      <c r="E157" s="55"/>
      <c r="F157" s="55"/>
      <c r="G157" s="55"/>
      <c r="H157" s="74"/>
      <c r="I157" s="74"/>
      <c r="J157" s="74"/>
      <c r="K157" s="73"/>
    </row>
    <row r="158" spans="1:11">
      <c r="A158" s="69"/>
      <c r="B158" s="84"/>
      <c r="C158" s="54"/>
      <c r="D158" s="54"/>
      <c r="E158" s="54"/>
      <c r="F158" s="54"/>
      <c r="G158" s="54"/>
      <c r="H158" s="80"/>
      <c r="I158" s="80"/>
      <c r="J158" s="80"/>
      <c r="K158" s="2">
        <v>5</v>
      </c>
    </row>
    <row r="159" spans="1:11">
      <c r="A159" s="69"/>
      <c r="B159" s="84"/>
      <c r="C159" s="35">
        <v>39965</v>
      </c>
      <c r="D159" s="35" t="s">
        <v>1</v>
      </c>
      <c r="E159" s="35">
        <v>40086</v>
      </c>
      <c r="F159" s="65" t="str">
        <f>IF(COUNTBLANK(C159:E159)&gt;0,"",INT((1+12*(YEAR(E159)-YEAR(C159))+(MONTH(E159)-MONTH(C159)))/12)&amp;"yrs, "&amp;MOD((1+12*(YEAR(E159)-YEAR(C159))+(MONTH(E159)-MONTH(C159))),12)&amp;"mos")</f>
        <v>0yrs, 4mos</v>
      </c>
      <c r="G159" s="65"/>
      <c r="H159" s="79" t="s">
        <v>13</v>
      </c>
      <c r="I159" s="79" t="s">
        <v>323</v>
      </c>
      <c r="J159" s="79" t="s">
        <v>170</v>
      </c>
      <c r="K159" s="81" t="s">
        <v>160</v>
      </c>
    </row>
    <row r="160" spans="1:11">
      <c r="A160" s="69"/>
      <c r="B160" s="84"/>
      <c r="C160" s="64" t="s">
        <v>211</v>
      </c>
      <c r="D160" s="64"/>
      <c r="E160" s="64"/>
      <c r="F160" s="64"/>
      <c r="G160" s="64"/>
      <c r="H160" s="74"/>
      <c r="I160" s="74"/>
      <c r="J160" s="74"/>
      <c r="K160" s="73"/>
    </row>
    <row r="161" spans="1:11">
      <c r="A161" s="69"/>
      <c r="B161" s="84"/>
      <c r="C161" s="55" t="s">
        <v>237</v>
      </c>
      <c r="D161" s="55"/>
      <c r="E161" s="55"/>
      <c r="F161" s="55"/>
      <c r="G161" s="55"/>
      <c r="H161" s="74"/>
      <c r="I161" s="74"/>
      <c r="J161" s="74"/>
      <c r="K161" s="73"/>
    </row>
    <row r="162" spans="1:11">
      <c r="A162" s="69"/>
      <c r="B162" s="84"/>
      <c r="C162" s="55"/>
      <c r="D162" s="55"/>
      <c r="E162" s="55"/>
      <c r="F162" s="55"/>
      <c r="G162" s="55"/>
      <c r="H162" s="74"/>
      <c r="I162" s="74"/>
      <c r="J162" s="74"/>
      <c r="K162" s="73"/>
    </row>
    <row r="163" spans="1:11">
      <c r="A163" s="69"/>
      <c r="B163" s="84"/>
      <c r="C163" s="55"/>
      <c r="D163" s="55"/>
      <c r="E163" s="55"/>
      <c r="F163" s="55"/>
      <c r="G163" s="55"/>
      <c r="H163" s="74"/>
      <c r="I163" s="74"/>
      <c r="J163" s="74"/>
      <c r="K163" s="73"/>
    </row>
    <row r="164" spans="1:11">
      <c r="A164" s="69"/>
      <c r="B164" s="84"/>
      <c r="C164" s="55"/>
      <c r="D164" s="55"/>
      <c r="E164" s="55"/>
      <c r="F164" s="55"/>
      <c r="G164" s="55"/>
      <c r="H164" s="74"/>
      <c r="I164" s="74"/>
      <c r="J164" s="74"/>
      <c r="K164" s="73"/>
    </row>
    <row r="165" spans="1:11">
      <c r="A165" s="69"/>
      <c r="B165" s="84"/>
      <c r="C165" s="55"/>
      <c r="D165" s="55"/>
      <c r="E165" s="55"/>
      <c r="F165" s="55"/>
      <c r="G165" s="55"/>
      <c r="H165" s="74"/>
      <c r="I165" s="74"/>
      <c r="J165" s="74"/>
      <c r="K165" s="73"/>
    </row>
    <row r="166" spans="1:11">
      <c r="A166" s="69"/>
      <c r="B166" s="84"/>
      <c r="C166" s="55"/>
      <c r="D166" s="55"/>
      <c r="E166" s="55"/>
      <c r="F166" s="55"/>
      <c r="G166" s="55"/>
      <c r="H166" s="74"/>
      <c r="I166" s="74"/>
      <c r="J166" s="74"/>
      <c r="K166" s="73"/>
    </row>
    <row r="167" spans="1:11">
      <c r="A167" s="69"/>
      <c r="B167" s="84"/>
      <c r="C167" s="55"/>
      <c r="D167" s="55"/>
      <c r="E167" s="55"/>
      <c r="F167" s="55"/>
      <c r="G167" s="55"/>
      <c r="H167" s="74"/>
      <c r="I167" s="74"/>
      <c r="J167" s="74"/>
      <c r="K167" s="73"/>
    </row>
    <row r="168" spans="1:11">
      <c r="A168" s="69"/>
      <c r="B168" s="84"/>
      <c r="C168" s="54"/>
      <c r="D168" s="54"/>
      <c r="E168" s="54"/>
      <c r="F168" s="54"/>
      <c r="G168" s="54"/>
      <c r="H168" s="80"/>
      <c r="I168" s="80"/>
      <c r="J168" s="80"/>
      <c r="K168" s="2">
        <v>2</v>
      </c>
    </row>
    <row r="169" spans="1:11">
      <c r="A169" s="69"/>
      <c r="B169" s="84"/>
      <c r="C169" s="35">
        <v>40148</v>
      </c>
      <c r="D169" s="35" t="s">
        <v>1</v>
      </c>
      <c r="E169" s="35">
        <v>40219</v>
      </c>
      <c r="F169" s="65" t="str">
        <f>IF(COUNTBLANK(C169:E169)&gt;0,"",INT((1+12*(YEAR(E169)-YEAR(C169))+(MONTH(E169)-MONTH(C169)))/12)&amp;"yrs, "&amp;MOD((1+12*(YEAR(E169)-YEAR(C169))+(MONTH(E169)-MONTH(C169))),12)&amp;"mos")</f>
        <v>0yrs, 3mos</v>
      </c>
      <c r="G169" s="65"/>
      <c r="H169" s="79" t="s">
        <v>18</v>
      </c>
      <c r="I169" s="79" t="s">
        <v>17</v>
      </c>
      <c r="J169" s="79" t="s">
        <v>169</v>
      </c>
      <c r="K169" s="81" t="s">
        <v>157</v>
      </c>
    </row>
    <row r="170" spans="1:11">
      <c r="A170" s="69"/>
      <c r="B170" s="84"/>
      <c r="C170" s="64" t="s">
        <v>199</v>
      </c>
      <c r="D170" s="64"/>
      <c r="E170" s="64"/>
      <c r="F170" s="64"/>
      <c r="G170" s="64"/>
      <c r="H170" s="74"/>
      <c r="I170" s="74"/>
      <c r="J170" s="74"/>
      <c r="K170" s="73"/>
    </row>
    <row r="171" spans="1:11">
      <c r="A171" s="69"/>
      <c r="B171" s="84"/>
      <c r="C171" s="55" t="s">
        <v>314</v>
      </c>
      <c r="D171" s="55"/>
      <c r="E171" s="55"/>
      <c r="F171" s="55"/>
      <c r="G171" s="55"/>
      <c r="H171" s="74"/>
      <c r="I171" s="74"/>
      <c r="J171" s="74"/>
      <c r="K171" s="73"/>
    </row>
    <row r="172" spans="1:11">
      <c r="A172" s="69"/>
      <c r="B172" s="84"/>
      <c r="C172" s="55"/>
      <c r="D172" s="55"/>
      <c r="E172" s="55"/>
      <c r="F172" s="55"/>
      <c r="G172" s="55"/>
      <c r="H172" s="74"/>
      <c r="I172" s="74"/>
      <c r="J172" s="74"/>
      <c r="K172" s="73"/>
    </row>
    <row r="173" spans="1:11">
      <c r="A173" s="69"/>
      <c r="B173" s="84"/>
      <c r="C173" s="55"/>
      <c r="D173" s="55"/>
      <c r="E173" s="55"/>
      <c r="F173" s="55"/>
      <c r="G173" s="55"/>
      <c r="H173" s="74"/>
      <c r="I173" s="74"/>
      <c r="J173" s="74"/>
      <c r="K173" s="73"/>
    </row>
    <row r="174" spans="1:11">
      <c r="A174" s="69"/>
      <c r="B174" s="84"/>
      <c r="C174" s="54"/>
      <c r="D174" s="54"/>
      <c r="E174" s="54"/>
      <c r="F174" s="54"/>
      <c r="G174" s="54"/>
      <c r="H174" s="80"/>
      <c r="I174" s="80"/>
      <c r="J174" s="80"/>
      <c r="K174" s="2">
        <v>10</v>
      </c>
    </row>
    <row r="175" spans="1:11" ht="13.5" customHeight="1">
      <c r="A175" s="69"/>
      <c r="B175" s="84"/>
      <c r="C175" s="35">
        <v>40360</v>
      </c>
      <c r="D175" s="35" t="s">
        <v>1</v>
      </c>
      <c r="E175" s="35">
        <v>40414</v>
      </c>
      <c r="F175" s="65" t="str">
        <f>IF(COUNTBLANK(C175:E175)&gt;0,"",INT((1+12*(YEAR(E175)-YEAR(C175))+(MONTH(E175)-MONTH(C175)))/12)&amp;"yrs, "&amp;MOD((1+12*(YEAR(E175)-YEAR(C175))+(MONTH(E175)-MONTH(C175))),12)&amp;"mos")</f>
        <v>0yrs, 2mos</v>
      </c>
      <c r="G175" s="65"/>
      <c r="H175" s="79" t="s">
        <v>15</v>
      </c>
      <c r="I175" s="79" t="s">
        <v>118</v>
      </c>
      <c r="J175" s="79" t="s">
        <v>169</v>
      </c>
      <c r="K175" s="81" t="s">
        <v>158</v>
      </c>
    </row>
    <row r="176" spans="1:11">
      <c r="A176" s="69"/>
      <c r="B176" s="84"/>
      <c r="C176" s="64" t="s">
        <v>212</v>
      </c>
      <c r="D176" s="64"/>
      <c r="E176" s="64"/>
      <c r="F176" s="64"/>
      <c r="G176" s="64"/>
      <c r="H176" s="74"/>
      <c r="I176" s="74"/>
      <c r="J176" s="74"/>
      <c r="K176" s="73"/>
    </row>
    <row r="177" spans="1:11">
      <c r="A177" s="69"/>
      <c r="B177" s="84"/>
      <c r="C177" s="55" t="s">
        <v>236</v>
      </c>
      <c r="D177" s="55"/>
      <c r="E177" s="55"/>
      <c r="F177" s="55"/>
      <c r="G177" s="55"/>
      <c r="H177" s="74"/>
      <c r="I177" s="74"/>
      <c r="J177" s="74"/>
      <c r="K177" s="73"/>
    </row>
    <row r="178" spans="1:11">
      <c r="A178" s="69"/>
      <c r="B178" s="84"/>
      <c r="C178" s="55"/>
      <c r="D178" s="55"/>
      <c r="E178" s="55"/>
      <c r="F178" s="55"/>
      <c r="G178" s="55"/>
      <c r="H178" s="74"/>
      <c r="I178" s="74"/>
      <c r="J178" s="74"/>
      <c r="K178" s="73"/>
    </row>
    <row r="179" spans="1:11">
      <c r="A179" s="69"/>
      <c r="B179" s="84"/>
      <c r="C179" s="55"/>
      <c r="D179" s="55"/>
      <c r="E179" s="55"/>
      <c r="F179" s="55"/>
      <c r="G179" s="55"/>
      <c r="H179" s="74"/>
      <c r="I179" s="74"/>
      <c r="J179" s="74"/>
      <c r="K179" s="73"/>
    </row>
    <row r="180" spans="1:11">
      <c r="A180" s="69"/>
      <c r="B180" s="84"/>
      <c r="C180" s="55"/>
      <c r="D180" s="55"/>
      <c r="E180" s="55"/>
      <c r="F180" s="55"/>
      <c r="G180" s="55"/>
      <c r="H180" s="74"/>
      <c r="I180" s="74"/>
      <c r="J180" s="74"/>
      <c r="K180" s="73"/>
    </row>
    <row r="181" spans="1:11">
      <c r="A181" s="69"/>
      <c r="B181" s="84"/>
      <c r="C181" s="55"/>
      <c r="D181" s="55"/>
      <c r="E181" s="55"/>
      <c r="F181" s="55"/>
      <c r="G181" s="55"/>
      <c r="H181" s="74"/>
      <c r="I181" s="74"/>
      <c r="J181" s="74"/>
      <c r="K181" s="73"/>
    </row>
    <row r="182" spans="1:11">
      <c r="A182" s="69"/>
      <c r="B182" s="84"/>
      <c r="C182" s="54"/>
      <c r="D182" s="54"/>
      <c r="E182" s="54"/>
      <c r="F182" s="54"/>
      <c r="G182" s="54"/>
      <c r="H182" s="80"/>
      <c r="I182" s="80"/>
      <c r="J182" s="80"/>
      <c r="K182" s="2">
        <v>2</v>
      </c>
    </row>
    <row r="183" spans="1:11">
      <c r="A183" s="69"/>
      <c r="B183" s="84"/>
      <c r="C183" s="35">
        <v>40415</v>
      </c>
      <c r="D183" s="35" t="s">
        <v>1</v>
      </c>
      <c r="E183" s="35">
        <v>40482</v>
      </c>
      <c r="F183" s="65" t="str">
        <f>IF(COUNTBLANK(C183:E183)&gt;0,"",INT((1+12*(YEAR(E183)-YEAR(C183))+(MONTH(E183)-MONTH(C183)))/12)&amp;"yrs, "&amp;MOD((1+12*(YEAR(E183)-YEAR(C183))+(MONTH(E183)-MONTH(C183))),12)&amp;"mos")</f>
        <v>0yrs, 3mos</v>
      </c>
      <c r="G183" s="65"/>
      <c r="H183" s="79" t="s">
        <v>13</v>
      </c>
      <c r="I183" s="79" t="s">
        <v>14</v>
      </c>
      <c r="J183" s="79" t="s">
        <v>169</v>
      </c>
      <c r="K183" s="81" t="s">
        <v>158</v>
      </c>
    </row>
    <row r="184" spans="1:11">
      <c r="A184" s="69"/>
      <c r="B184" s="84"/>
      <c r="C184" s="64" t="s">
        <v>213</v>
      </c>
      <c r="D184" s="64"/>
      <c r="E184" s="64"/>
      <c r="F184" s="64"/>
      <c r="G184" s="64"/>
      <c r="H184" s="74"/>
      <c r="I184" s="74"/>
      <c r="J184" s="74"/>
      <c r="K184" s="73"/>
    </row>
    <row r="185" spans="1:11">
      <c r="A185" s="69"/>
      <c r="B185" s="84"/>
      <c r="C185" s="55" t="s">
        <v>235</v>
      </c>
      <c r="D185" s="55"/>
      <c r="E185" s="55"/>
      <c r="F185" s="55"/>
      <c r="G185" s="55"/>
      <c r="H185" s="74"/>
      <c r="I185" s="74"/>
      <c r="J185" s="74"/>
      <c r="K185" s="73"/>
    </row>
    <row r="186" spans="1:11">
      <c r="A186" s="69"/>
      <c r="B186" s="84"/>
      <c r="C186" s="55"/>
      <c r="D186" s="55"/>
      <c r="E186" s="55"/>
      <c r="F186" s="55"/>
      <c r="G186" s="55"/>
      <c r="H186" s="74"/>
      <c r="I186" s="74"/>
      <c r="J186" s="74"/>
      <c r="K186" s="73"/>
    </row>
    <row r="187" spans="1:11">
      <c r="A187" s="69"/>
      <c r="B187" s="84"/>
      <c r="C187" s="55"/>
      <c r="D187" s="55"/>
      <c r="E187" s="55"/>
      <c r="F187" s="55"/>
      <c r="G187" s="55"/>
      <c r="H187" s="74"/>
      <c r="I187" s="74"/>
      <c r="J187" s="74"/>
      <c r="K187" s="73"/>
    </row>
    <row r="188" spans="1:11">
      <c r="A188" s="69"/>
      <c r="B188" s="84"/>
      <c r="C188" s="55"/>
      <c r="D188" s="55"/>
      <c r="E188" s="55"/>
      <c r="F188" s="55"/>
      <c r="G188" s="55"/>
      <c r="H188" s="74"/>
      <c r="I188" s="74"/>
      <c r="J188" s="74"/>
      <c r="K188" s="73"/>
    </row>
    <row r="189" spans="1:11">
      <c r="A189" s="69"/>
      <c r="B189" s="84"/>
      <c r="C189" s="55"/>
      <c r="D189" s="55"/>
      <c r="E189" s="55"/>
      <c r="F189" s="55"/>
      <c r="G189" s="55"/>
      <c r="H189" s="74"/>
      <c r="I189" s="74"/>
      <c r="J189" s="74"/>
      <c r="K189" s="73"/>
    </row>
    <row r="190" spans="1:11">
      <c r="A190" s="69"/>
      <c r="B190" s="84"/>
      <c r="C190" s="54"/>
      <c r="D190" s="54"/>
      <c r="E190" s="54"/>
      <c r="F190" s="54"/>
      <c r="G190" s="54"/>
      <c r="H190" s="80"/>
      <c r="I190" s="80"/>
      <c r="J190" s="80"/>
      <c r="K190" s="2">
        <v>8</v>
      </c>
    </row>
    <row r="191" spans="1:11">
      <c r="A191" s="69"/>
      <c r="B191" s="84"/>
      <c r="C191" s="35">
        <v>40483</v>
      </c>
      <c r="D191" s="35" t="s">
        <v>1</v>
      </c>
      <c r="E191" s="35">
        <v>40512</v>
      </c>
      <c r="F191" s="65" t="str">
        <f>IF(COUNTBLANK(C191:E191)&gt;0,"",INT((1+12*(YEAR(E191)-YEAR(C191))+(MONTH(E191)-MONTH(C191)))/12)&amp;"yrs, "&amp;MOD((1+12*(YEAR(E191)-YEAR(C191))+(MONTH(E191)-MONTH(C191))),12)&amp;"mos")</f>
        <v>0yrs, 1mos</v>
      </c>
      <c r="G191" s="65"/>
      <c r="H191" s="120" t="s">
        <v>11</v>
      </c>
      <c r="I191" s="79" t="s">
        <v>12</v>
      </c>
      <c r="J191" s="79" t="s">
        <v>168</v>
      </c>
      <c r="K191" s="81" t="s">
        <v>159</v>
      </c>
    </row>
    <row r="192" spans="1:11">
      <c r="A192" s="69"/>
      <c r="B192" s="84"/>
      <c r="C192" s="64" t="s">
        <v>214</v>
      </c>
      <c r="D192" s="64"/>
      <c r="E192" s="64"/>
      <c r="F192" s="64"/>
      <c r="G192" s="64"/>
      <c r="H192" s="74"/>
      <c r="I192" s="74"/>
      <c r="J192" s="74"/>
      <c r="K192" s="74"/>
    </row>
    <row r="193" spans="1:11">
      <c r="A193" s="69"/>
      <c r="B193" s="84"/>
      <c r="C193" s="72" t="s">
        <v>234</v>
      </c>
      <c r="D193" s="72"/>
      <c r="E193" s="72"/>
      <c r="F193" s="72"/>
      <c r="G193" s="72"/>
      <c r="H193" s="80"/>
      <c r="I193" s="80"/>
      <c r="J193" s="80"/>
      <c r="K193" s="2">
        <v>15</v>
      </c>
    </row>
    <row r="194" spans="1:11">
      <c r="A194" s="69"/>
      <c r="B194" s="84"/>
      <c r="C194" s="35">
        <v>40634</v>
      </c>
      <c r="D194" s="35" t="s">
        <v>1</v>
      </c>
      <c r="E194" s="35">
        <v>41271</v>
      </c>
      <c r="F194" s="65" t="str">
        <f>IF(COUNTBLANK(C194:E194)&gt;0,"",INT((1+12*(YEAR(E194)-YEAR(C194))+(MONTH(E194)-MONTH(C194)))/12)&amp;"yrs, "&amp;MOD((1+12*(YEAR(E194)-YEAR(C194))+(MONTH(E194)-MONTH(C194))),12)&amp;"mos")</f>
        <v>1yrs, 9mos</v>
      </c>
      <c r="G194" s="65"/>
      <c r="H194" s="79" t="s">
        <v>9</v>
      </c>
      <c r="I194" s="79" t="s">
        <v>10</v>
      </c>
      <c r="J194" s="79" t="s">
        <v>181</v>
      </c>
      <c r="K194" s="81" t="s">
        <v>157</v>
      </c>
    </row>
    <row r="195" spans="1:11">
      <c r="A195" s="69"/>
      <c r="B195" s="84"/>
      <c r="C195" s="64" t="s">
        <v>215</v>
      </c>
      <c r="D195" s="64"/>
      <c r="E195" s="64"/>
      <c r="F195" s="64"/>
      <c r="G195" s="64"/>
      <c r="H195" s="74"/>
      <c r="I195" s="74"/>
      <c r="J195" s="74"/>
      <c r="K195" s="73"/>
    </row>
    <row r="196" spans="1:11">
      <c r="A196" s="69"/>
      <c r="B196" s="84"/>
      <c r="C196" s="55" t="s">
        <v>311</v>
      </c>
      <c r="D196" s="55"/>
      <c r="E196" s="55"/>
      <c r="F196" s="55"/>
      <c r="G196" s="55"/>
      <c r="H196" s="74"/>
      <c r="I196" s="74"/>
      <c r="J196" s="74"/>
      <c r="K196" s="73"/>
    </row>
    <row r="197" spans="1:11">
      <c r="A197" s="69"/>
      <c r="B197" s="84"/>
      <c r="C197" s="55"/>
      <c r="D197" s="55"/>
      <c r="E197" s="55"/>
      <c r="F197" s="55"/>
      <c r="G197" s="55"/>
      <c r="H197" s="74"/>
      <c r="I197" s="74"/>
      <c r="J197" s="74"/>
      <c r="K197" s="73"/>
    </row>
    <row r="198" spans="1:11">
      <c r="A198" s="69"/>
      <c r="B198" s="84"/>
      <c r="C198" s="55"/>
      <c r="D198" s="55"/>
      <c r="E198" s="55"/>
      <c r="F198" s="55"/>
      <c r="G198" s="55"/>
      <c r="H198" s="74"/>
      <c r="I198" s="74"/>
      <c r="J198" s="74"/>
      <c r="K198" s="73"/>
    </row>
    <row r="199" spans="1:11">
      <c r="A199" s="69"/>
      <c r="B199" s="84"/>
      <c r="C199" s="55"/>
      <c r="D199" s="55"/>
      <c r="E199" s="55"/>
      <c r="F199" s="55"/>
      <c r="G199" s="55"/>
      <c r="H199" s="74"/>
      <c r="I199" s="74"/>
      <c r="J199" s="74"/>
      <c r="K199" s="73"/>
    </row>
    <row r="200" spans="1:11">
      <c r="A200" s="69"/>
      <c r="B200" s="84"/>
      <c r="C200" s="54"/>
      <c r="D200" s="54"/>
      <c r="E200" s="54"/>
      <c r="F200" s="54"/>
      <c r="G200" s="54"/>
      <c r="H200" s="80"/>
      <c r="I200" s="80"/>
      <c r="J200" s="80"/>
      <c r="K200" s="2">
        <v>10</v>
      </c>
    </row>
    <row r="201" spans="1:11">
      <c r="A201" s="69"/>
      <c r="B201" s="84"/>
      <c r="C201" s="35">
        <v>40949</v>
      </c>
      <c r="D201" s="35" t="s">
        <v>1</v>
      </c>
      <c r="E201" s="35">
        <v>41271</v>
      </c>
      <c r="F201" s="65" t="str">
        <f>IF(COUNTBLANK(C201:E201)&gt;0,"",INT((1+12*(YEAR(E201)-YEAR(C201))+(MONTH(E201)-MONTH(C201)))/12)&amp;"yrs, "&amp;MOD((1+12*(YEAR(E201)-YEAR(C201))+(MONTH(E201)-MONTH(C201))),12)&amp;"mos")</f>
        <v>0yrs, 11mos</v>
      </c>
      <c r="G201" s="65"/>
      <c r="H201" s="120" t="s">
        <v>6</v>
      </c>
      <c r="I201" s="79" t="s">
        <v>7</v>
      </c>
      <c r="J201" s="79" t="s">
        <v>167</v>
      </c>
      <c r="K201" s="81" t="s">
        <v>16</v>
      </c>
    </row>
    <row r="202" spans="1:11">
      <c r="A202" s="69"/>
      <c r="B202" s="84"/>
      <c r="C202" s="64" t="s">
        <v>216</v>
      </c>
      <c r="D202" s="64"/>
      <c r="E202" s="64"/>
      <c r="F202" s="64"/>
      <c r="G202" s="64"/>
      <c r="H202" s="74"/>
      <c r="I202" s="74"/>
      <c r="J202" s="74"/>
      <c r="K202" s="74"/>
    </row>
    <row r="203" spans="1:11">
      <c r="A203" s="69"/>
      <c r="B203" s="84"/>
      <c r="C203" s="55" t="s">
        <v>233</v>
      </c>
      <c r="D203" s="55"/>
      <c r="E203" s="55"/>
      <c r="F203" s="55"/>
      <c r="G203" s="55"/>
      <c r="H203" s="74"/>
      <c r="I203" s="74"/>
      <c r="J203" s="74"/>
      <c r="K203" s="74"/>
    </row>
    <row r="204" spans="1:11">
      <c r="A204" s="69"/>
      <c r="B204" s="84"/>
      <c r="C204" s="54"/>
      <c r="D204" s="54"/>
      <c r="E204" s="54"/>
      <c r="F204" s="54"/>
      <c r="G204" s="54"/>
      <c r="H204" s="80"/>
      <c r="I204" s="80"/>
      <c r="J204" s="80"/>
      <c r="K204" s="2">
        <v>1</v>
      </c>
    </row>
    <row r="205" spans="1:11">
      <c r="A205" s="69"/>
      <c r="B205" s="84"/>
      <c r="C205" s="35">
        <v>41487</v>
      </c>
      <c r="D205" s="35" t="s">
        <v>1</v>
      </c>
      <c r="E205" s="35">
        <v>42460</v>
      </c>
      <c r="F205" s="65" t="str">
        <f>IF(COUNTBLANK(C205:E205)&gt;0,"",INT((1+12*(YEAR(E205)-YEAR(C205))+(MONTH(E205)-MONTH(C205)))/12)&amp;"yrs, "&amp;MOD((1+12*(YEAR(E205)-YEAR(C205))+(MONTH(E205)-MONTH(C205))),12)&amp;"mos")</f>
        <v>2yrs, 8mos</v>
      </c>
      <c r="G205" s="65"/>
      <c r="H205" s="118" t="s">
        <v>4</v>
      </c>
      <c r="I205" s="79" t="s">
        <v>5</v>
      </c>
      <c r="J205" s="81" t="s">
        <v>8</v>
      </c>
      <c r="K205" s="81" t="s">
        <v>161</v>
      </c>
    </row>
    <row r="206" spans="1:11">
      <c r="A206" s="69"/>
      <c r="B206" s="84"/>
      <c r="C206" s="64" t="s">
        <v>217</v>
      </c>
      <c r="D206" s="64"/>
      <c r="E206" s="64"/>
      <c r="F206" s="64"/>
      <c r="G206" s="64"/>
      <c r="H206" s="74"/>
      <c r="I206" s="75"/>
      <c r="J206" s="74"/>
      <c r="K206" s="74"/>
    </row>
    <row r="207" spans="1:11">
      <c r="A207" s="69"/>
      <c r="B207" s="84"/>
      <c r="C207" s="54" t="s">
        <v>232</v>
      </c>
      <c r="D207" s="54"/>
      <c r="E207" s="54"/>
      <c r="F207" s="54"/>
      <c r="G207" s="54"/>
      <c r="H207" s="80"/>
      <c r="I207" s="119"/>
      <c r="J207" s="80"/>
      <c r="K207" s="2">
        <v>1</v>
      </c>
    </row>
    <row r="208" spans="1:11">
      <c r="A208" s="69"/>
      <c r="B208" s="84"/>
      <c r="C208" s="34">
        <v>42010</v>
      </c>
      <c r="D208" s="34" t="s">
        <v>1</v>
      </c>
      <c r="E208" s="34">
        <v>42825</v>
      </c>
      <c r="F208" s="65" t="str">
        <f>IF(COUNTBLANK(C208:E208)&gt;0,"",INT((1+12*(YEAR(E208)-YEAR(C208))+(MONTH(E208)-MONTH(C208)))/12)&amp;"yrs, "&amp;MOD((1+12*(YEAR(E208)-YEAR(C208))+(MONTH(E208)-MONTH(C208))),12)&amp;"mos")</f>
        <v>2yrs, 3mos</v>
      </c>
      <c r="G208" s="65"/>
      <c r="H208" s="74" t="s">
        <v>2</v>
      </c>
      <c r="I208" s="75" t="s">
        <v>3</v>
      </c>
      <c r="J208" s="75" t="s">
        <v>165</v>
      </c>
      <c r="K208" s="75" t="s">
        <v>157</v>
      </c>
    </row>
    <row r="209" spans="1:11">
      <c r="A209" s="69"/>
      <c r="B209" s="84"/>
      <c r="C209" s="64" t="s">
        <v>218</v>
      </c>
      <c r="D209" s="64"/>
      <c r="E209" s="64"/>
      <c r="F209" s="64"/>
      <c r="G209" s="64"/>
      <c r="H209" s="74"/>
      <c r="I209" s="75"/>
      <c r="J209" s="74"/>
      <c r="K209" s="74"/>
    </row>
    <row r="210" spans="1:11">
      <c r="A210" s="69"/>
      <c r="B210" s="84"/>
      <c r="C210" s="55" t="s">
        <v>231</v>
      </c>
      <c r="D210" s="55"/>
      <c r="E210" s="55"/>
      <c r="F210" s="55"/>
      <c r="G210" s="55"/>
      <c r="H210" s="74"/>
      <c r="I210" s="75"/>
      <c r="J210" s="74"/>
      <c r="K210" s="74"/>
    </row>
    <row r="211" spans="1:11" ht="13.5" customHeight="1">
      <c r="A211" s="69"/>
      <c r="B211" s="84"/>
      <c r="C211" s="55"/>
      <c r="D211" s="55"/>
      <c r="E211" s="55"/>
      <c r="F211" s="55"/>
      <c r="G211" s="55"/>
      <c r="H211" s="74"/>
      <c r="I211" s="75"/>
      <c r="J211" s="74"/>
      <c r="K211" s="74"/>
    </row>
    <row r="212" spans="1:11">
      <c r="A212" s="69"/>
      <c r="B212" s="84"/>
      <c r="C212" s="55"/>
      <c r="D212" s="55"/>
      <c r="E212" s="55"/>
      <c r="F212" s="55"/>
      <c r="G212" s="55"/>
      <c r="H212" s="74"/>
      <c r="I212" s="75"/>
      <c r="J212" s="74"/>
      <c r="K212" s="74"/>
    </row>
    <row r="213" spans="1:11">
      <c r="A213" s="82"/>
      <c r="B213" s="85"/>
      <c r="C213" s="54"/>
      <c r="D213" s="54"/>
      <c r="E213" s="54"/>
      <c r="F213" s="54"/>
      <c r="G213" s="54"/>
      <c r="H213" s="80"/>
      <c r="I213" s="119"/>
      <c r="J213" s="80"/>
      <c r="K213" s="2">
        <v>3</v>
      </c>
    </row>
    <row r="214" spans="1:11" ht="13.5" customHeight="1">
      <c r="A214" s="68">
        <v>5</v>
      </c>
      <c r="B214" s="70" t="s">
        <v>194</v>
      </c>
      <c r="C214" s="33">
        <v>43942</v>
      </c>
      <c r="D214" s="34" t="s">
        <v>1</v>
      </c>
      <c r="E214" s="34">
        <v>44063</v>
      </c>
      <c r="F214" s="65" t="str">
        <f>IF(COUNTBLANK(C214:E214)&gt;0,"",INT((1+12*(YEAR(E214)-YEAR(C214))+(MONTH(E214)-MONTH(C214)))/12)&amp;"yrs, "&amp;MOD((1+12*(YEAR(E214)-YEAR(C214))+(MONTH(E214)-MONTH(C214))),12)&amp;"mos")</f>
        <v>0yrs, 5mos</v>
      </c>
      <c r="G214" s="65"/>
      <c r="H214" s="73" t="s">
        <v>48</v>
      </c>
      <c r="I214" s="75" t="s">
        <v>10</v>
      </c>
      <c r="J214" s="76" t="s">
        <v>166</v>
      </c>
      <c r="K214" s="73" t="s">
        <v>157</v>
      </c>
    </row>
    <row r="215" spans="1:11">
      <c r="A215" s="69"/>
      <c r="B215" s="71"/>
      <c r="C215" s="67" t="s">
        <v>219</v>
      </c>
      <c r="D215" s="64"/>
      <c r="E215" s="64"/>
      <c r="F215" s="64"/>
      <c r="G215" s="64"/>
      <c r="H215" s="74"/>
      <c r="I215" s="74"/>
      <c r="J215" s="77"/>
      <c r="K215" s="73"/>
    </row>
    <row r="216" spans="1:11">
      <c r="A216" s="69"/>
      <c r="B216" s="71"/>
      <c r="C216" s="56" t="s">
        <v>313</v>
      </c>
      <c r="D216" s="55"/>
      <c r="E216" s="55"/>
      <c r="F216" s="55"/>
      <c r="G216" s="55"/>
      <c r="H216" s="74"/>
      <c r="I216" s="74"/>
      <c r="J216" s="77"/>
      <c r="K216" s="73"/>
    </row>
    <row r="217" spans="1:11">
      <c r="A217" s="69"/>
      <c r="B217" s="71"/>
      <c r="C217" s="56"/>
      <c r="D217" s="55"/>
      <c r="E217" s="55"/>
      <c r="F217" s="55"/>
      <c r="G217" s="55"/>
      <c r="H217" s="74"/>
      <c r="I217" s="74"/>
      <c r="J217" s="77"/>
      <c r="K217" s="73"/>
    </row>
    <row r="218" spans="1:11">
      <c r="A218" s="69"/>
      <c r="B218" s="71"/>
      <c r="C218" s="57"/>
      <c r="D218" s="58"/>
      <c r="E218" s="58"/>
      <c r="F218" s="58"/>
      <c r="G218" s="58"/>
      <c r="H218" s="74"/>
      <c r="I218" s="74"/>
      <c r="J218" s="78"/>
      <c r="K218" s="1">
        <v>7</v>
      </c>
    </row>
    <row r="219" spans="1:11">
      <c r="A219" s="123">
        <v>6</v>
      </c>
      <c r="B219" s="125" t="s">
        <v>193</v>
      </c>
      <c r="C219" s="36">
        <v>44197</v>
      </c>
      <c r="D219" s="36" t="s">
        <v>50</v>
      </c>
      <c r="E219" s="36">
        <v>44378</v>
      </c>
      <c r="F219" s="66" t="str">
        <f>IF(COUNTBLANK(C219:E219)&gt;0,"",INT((1+12*(YEAR(E219)-YEAR(C219))+(MONTH(E219)-MONTH(C219)))/12)&amp;"yrs, "&amp;MOD((1+12*(YEAR(E219)-YEAR(C219))+(MONTH(E219)-MONTH(C219))),12)&amp;"mos")</f>
        <v>0yrs, 7mos</v>
      </c>
      <c r="G219" s="66"/>
      <c r="H219" s="76" t="s">
        <v>51</v>
      </c>
      <c r="I219" s="76" t="s">
        <v>119</v>
      </c>
      <c r="J219" s="76" t="s">
        <v>166</v>
      </c>
      <c r="K219" s="76" t="s">
        <v>157</v>
      </c>
    </row>
    <row r="220" spans="1:11">
      <c r="A220" s="124"/>
      <c r="B220" s="126"/>
      <c r="C220" s="53" t="s">
        <v>220</v>
      </c>
      <c r="D220" s="53"/>
      <c r="E220" s="53"/>
      <c r="F220" s="53"/>
      <c r="G220" s="53"/>
      <c r="H220" s="77"/>
      <c r="I220" s="77"/>
      <c r="J220" s="77"/>
      <c r="K220" s="77"/>
    </row>
    <row r="221" spans="1:11">
      <c r="A221" s="124"/>
      <c r="B221" s="126"/>
      <c r="C221" s="59" t="s">
        <v>229</v>
      </c>
      <c r="D221" s="59"/>
      <c r="E221" s="59"/>
      <c r="F221" s="59"/>
      <c r="G221" s="59"/>
      <c r="H221" s="77"/>
      <c r="I221" s="77"/>
      <c r="J221" s="77"/>
      <c r="K221" s="77"/>
    </row>
    <row r="222" spans="1:11">
      <c r="A222" s="124"/>
      <c r="B222" s="126"/>
      <c r="C222" s="59"/>
      <c r="D222" s="59"/>
      <c r="E222" s="59"/>
      <c r="F222" s="59"/>
      <c r="G222" s="59"/>
      <c r="H222" s="77"/>
      <c r="I222" s="77"/>
      <c r="J222" s="77"/>
      <c r="K222" s="77"/>
    </row>
    <row r="223" spans="1:11">
      <c r="A223" s="124"/>
      <c r="B223" s="126"/>
      <c r="C223" s="60"/>
      <c r="D223" s="60"/>
      <c r="E223" s="60"/>
      <c r="F223" s="60"/>
      <c r="G223" s="60"/>
      <c r="H223" s="78"/>
      <c r="I223" s="78"/>
      <c r="J223" s="78"/>
      <c r="K223" s="17">
        <v>7</v>
      </c>
    </row>
    <row r="224" spans="1:11" ht="13.5" customHeight="1">
      <c r="A224" s="124"/>
      <c r="B224" s="126"/>
      <c r="C224" s="36">
        <v>44409</v>
      </c>
      <c r="D224" s="36" t="s">
        <v>50</v>
      </c>
      <c r="E224" s="36">
        <v>44531</v>
      </c>
      <c r="F224" s="66" t="str">
        <f>IF(COUNTBLANK(C224:E224)&gt;0,"",INT((1+12*(YEAR(E224)-YEAR(C224))+(MONTH(E224)-MONTH(C224)))/12)&amp;"yrs, "&amp;MOD((1+12*(YEAR(E224)-YEAR(C224))+(MONTH(E224)-MONTH(C224))),12)&amp;"mos")</f>
        <v>0yrs, 5mos</v>
      </c>
      <c r="G224" s="66"/>
      <c r="H224" s="76" t="s">
        <v>51</v>
      </c>
      <c r="I224" s="76" t="s">
        <v>324</v>
      </c>
      <c r="J224" s="76" t="s">
        <v>165</v>
      </c>
      <c r="K224" s="76" t="s">
        <v>157</v>
      </c>
    </row>
    <row r="225" spans="1:11">
      <c r="A225" s="124"/>
      <c r="B225" s="126"/>
      <c r="C225" s="53" t="s">
        <v>221</v>
      </c>
      <c r="D225" s="53"/>
      <c r="E225" s="53"/>
      <c r="F225" s="53"/>
      <c r="G225" s="53"/>
      <c r="H225" s="77"/>
      <c r="I225" s="77"/>
      <c r="J225" s="77"/>
      <c r="K225" s="77"/>
    </row>
    <row r="226" spans="1:11">
      <c r="A226" s="124"/>
      <c r="B226" s="126"/>
      <c r="C226" s="61" t="s">
        <v>228</v>
      </c>
      <c r="D226" s="61"/>
      <c r="E226" s="61"/>
      <c r="F226" s="61"/>
      <c r="G226" s="61"/>
      <c r="H226" s="77"/>
      <c r="I226" s="77"/>
      <c r="J226" s="77"/>
      <c r="K226" s="77"/>
    </row>
    <row r="227" spans="1:11">
      <c r="A227" s="124"/>
      <c r="B227" s="126"/>
      <c r="C227" s="61"/>
      <c r="D227" s="61"/>
      <c r="E227" s="61"/>
      <c r="F227" s="61"/>
      <c r="G227" s="61"/>
      <c r="H227" s="77"/>
      <c r="I227" s="77"/>
      <c r="J227" s="77"/>
      <c r="K227" s="77"/>
    </row>
    <row r="228" spans="1:11">
      <c r="A228" s="124"/>
      <c r="B228" s="126"/>
      <c r="C228" s="62"/>
      <c r="D228" s="62"/>
      <c r="E228" s="62"/>
      <c r="F228" s="62"/>
      <c r="G228" s="62"/>
      <c r="H228" s="78"/>
      <c r="I228" s="78"/>
      <c r="J228" s="78"/>
      <c r="K228" s="17">
        <v>2</v>
      </c>
    </row>
    <row r="229" spans="1:11">
      <c r="A229" s="124"/>
      <c r="B229" s="126"/>
      <c r="C229" s="36">
        <v>44566</v>
      </c>
      <c r="D229" s="36" t="s">
        <v>50</v>
      </c>
      <c r="E229" s="36">
        <v>44804</v>
      </c>
      <c r="F229" s="66" t="str">
        <f>IF(COUNTBLANK(C229:E229)&gt;0,"",INT((1+12*(YEAR(E229)-YEAR(C229))+(MONTH(E229)-MONTH(C229)))/12)&amp;"yrs, "&amp;MOD((1+12*(YEAR(E229)-YEAR(C229))+(MONTH(E229)-MONTH(C229))),12)&amp;"mos")</f>
        <v>0yrs, 8mos</v>
      </c>
      <c r="G229" s="66"/>
      <c r="H229" s="76" t="s">
        <v>51</v>
      </c>
      <c r="I229" s="76" t="s">
        <v>120</v>
      </c>
      <c r="J229" s="76" t="s">
        <v>165</v>
      </c>
      <c r="K229" s="76" t="s">
        <v>157</v>
      </c>
    </row>
    <row r="230" spans="1:11">
      <c r="A230" s="124"/>
      <c r="B230" s="126"/>
      <c r="C230" s="53" t="s">
        <v>222</v>
      </c>
      <c r="D230" s="53"/>
      <c r="E230" s="53"/>
      <c r="F230" s="53"/>
      <c r="G230" s="53"/>
      <c r="H230" s="77"/>
      <c r="I230" s="77"/>
      <c r="J230" s="77"/>
      <c r="K230" s="77"/>
    </row>
    <row r="231" spans="1:11">
      <c r="A231" s="124"/>
      <c r="B231" s="126"/>
      <c r="C231" s="61" t="s">
        <v>227</v>
      </c>
      <c r="D231" s="61"/>
      <c r="E231" s="61"/>
      <c r="F231" s="61"/>
      <c r="G231" s="61"/>
      <c r="H231" s="77"/>
      <c r="I231" s="77"/>
      <c r="J231" s="77"/>
      <c r="K231" s="77"/>
    </row>
    <row r="232" spans="1:11">
      <c r="A232" s="124"/>
      <c r="B232" s="126"/>
      <c r="C232" s="61"/>
      <c r="D232" s="61"/>
      <c r="E232" s="61"/>
      <c r="F232" s="61"/>
      <c r="G232" s="61"/>
      <c r="H232" s="77"/>
      <c r="I232" s="77"/>
      <c r="J232" s="77"/>
      <c r="K232" s="77"/>
    </row>
    <row r="233" spans="1:11">
      <c r="A233" s="124"/>
      <c r="B233" s="126"/>
      <c r="C233" s="62"/>
      <c r="D233" s="62"/>
      <c r="E233" s="62"/>
      <c r="F233" s="62"/>
      <c r="G233" s="62"/>
      <c r="H233" s="78"/>
      <c r="I233" s="78"/>
      <c r="J233" s="78"/>
      <c r="K233" s="17">
        <v>5</v>
      </c>
    </row>
    <row r="234" spans="1:11">
      <c r="A234" s="124"/>
      <c r="B234" s="126"/>
      <c r="C234" s="36">
        <v>44845</v>
      </c>
      <c r="D234" s="36" t="s">
        <v>50</v>
      </c>
      <c r="E234" s="36">
        <v>44895</v>
      </c>
      <c r="F234" s="66" t="str">
        <f>IF(COUNTBLANK(C234:E234)&gt;0,"",INT((1+12*(YEAR(E234)-YEAR(C234))+(MONTH(E234)-MONTH(C234)))/12)&amp;"yrs, "&amp;MOD((1+12*(YEAR(E234)-YEAR(C234))+(MONTH(E234)-MONTH(C234))),12)&amp;"mos")</f>
        <v>0yrs, 2mos</v>
      </c>
      <c r="G234" s="66"/>
      <c r="H234" s="76" t="s">
        <v>41</v>
      </c>
      <c r="I234" s="76" t="s">
        <v>10</v>
      </c>
      <c r="J234" s="76" t="s">
        <v>164</v>
      </c>
      <c r="K234" s="76" t="s">
        <v>157</v>
      </c>
    </row>
    <row r="235" spans="1:11">
      <c r="A235" s="124"/>
      <c r="B235" s="126"/>
      <c r="C235" s="53" t="s">
        <v>223</v>
      </c>
      <c r="D235" s="53"/>
      <c r="E235" s="53"/>
      <c r="F235" s="53"/>
      <c r="G235" s="53"/>
      <c r="H235" s="77"/>
      <c r="I235" s="77"/>
      <c r="J235" s="77"/>
      <c r="K235" s="77"/>
    </row>
    <row r="236" spans="1:11">
      <c r="A236" s="124"/>
      <c r="B236" s="126"/>
      <c r="C236" s="61" t="s">
        <v>230</v>
      </c>
      <c r="D236" s="61"/>
      <c r="E236" s="61"/>
      <c r="F236" s="61"/>
      <c r="G236" s="61"/>
      <c r="H236" s="77"/>
      <c r="I236" s="77"/>
      <c r="J236" s="77"/>
      <c r="K236" s="77"/>
    </row>
    <row r="237" spans="1:11">
      <c r="A237" s="124"/>
      <c r="B237" s="126"/>
      <c r="C237" s="61"/>
      <c r="D237" s="61"/>
      <c r="E237" s="61"/>
      <c r="F237" s="61"/>
      <c r="G237" s="61"/>
      <c r="H237" s="77"/>
      <c r="I237" s="77"/>
      <c r="J237" s="77"/>
      <c r="K237" s="77"/>
    </row>
    <row r="238" spans="1:11">
      <c r="A238" s="124"/>
      <c r="B238" s="126"/>
      <c r="C238" s="62"/>
      <c r="D238" s="62"/>
      <c r="E238" s="62"/>
      <c r="F238" s="62"/>
      <c r="G238" s="62"/>
      <c r="H238" s="78"/>
      <c r="I238" s="78"/>
      <c r="J238" s="78"/>
      <c r="K238" s="17">
        <v>3</v>
      </c>
    </row>
    <row r="239" spans="1:11">
      <c r="A239" s="124"/>
      <c r="B239" s="126"/>
      <c r="C239" s="36">
        <v>45054</v>
      </c>
      <c r="D239" s="36" t="s">
        <v>50</v>
      </c>
      <c r="E239" s="36">
        <v>45107</v>
      </c>
      <c r="F239" s="66" t="str">
        <f>IF(COUNTBLANK(C239:E239)&gt;0,"",INT((1+12*(YEAR(E239)-YEAR(C239))+(MONTH(E239)-MONTH(C239)))/12)&amp;"yrs, "&amp;MOD((1+12*(YEAR(E239)-YEAR(C239))+(MONTH(E239)-MONTH(C239))),12)&amp;"mos")</f>
        <v>0yrs, 2mos</v>
      </c>
      <c r="G239" s="66"/>
      <c r="H239" s="76" t="s">
        <v>121</v>
      </c>
      <c r="I239" s="76" t="s">
        <v>122</v>
      </c>
      <c r="J239" s="76" t="s">
        <v>163</v>
      </c>
      <c r="K239" s="76" t="s">
        <v>157</v>
      </c>
    </row>
    <row r="240" spans="1:11">
      <c r="A240" s="124"/>
      <c r="B240" s="126"/>
      <c r="C240" s="53" t="s">
        <v>224</v>
      </c>
      <c r="D240" s="53"/>
      <c r="E240" s="53"/>
      <c r="F240" s="53"/>
      <c r="G240" s="53"/>
      <c r="H240" s="77"/>
      <c r="I240" s="77"/>
      <c r="J240" s="77"/>
      <c r="K240" s="77"/>
    </row>
    <row r="241" spans="1:11">
      <c r="A241" s="124"/>
      <c r="B241" s="126"/>
      <c r="C241" s="61" t="s">
        <v>226</v>
      </c>
      <c r="D241" s="61"/>
      <c r="E241" s="61"/>
      <c r="F241" s="61"/>
      <c r="G241" s="61"/>
      <c r="H241" s="77"/>
      <c r="I241" s="77"/>
      <c r="J241" s="77"/>
      <c r="K241" s="77"/>
    </row>
    <row r="242" spans="1:11">
      <c r="A242" s="124"/>
      <c r="B242" s="126"/>
      <c r="C242" s="61"/>
      <c r="D242" s="61"/>
      <c r="E242" s="61"/>
      <c r="F242" s="61"/>
      <c r="G242" s="61"/>
      <c r="H242" s="77"/>
      <c r="I242" s="77"/>
      <c r="J242" s="77"/>
      <c r="K242" s="77"/>
    </row>
    <row r="243" spans="1:11">
      <c r="A243" s="124"/>
      <c r="B243" s="126"/>
      <c r="C243" s="62"/>
      <c r="D243" s="62"/>
      <c r="E243" s="62"/>
      <c r="F243" s="62"/>
      <c r="G243" s="62"/>
      <c r="H243" s="78"/>
      <c r="I243" s="78"/>
      <c r="J243" s="78"/>
      <c r="K243" s="17">
        <v>15</v>
      </c>
    </row>
    <row r="244" spans="1:11">
      <c r="A244" s="124"/>
      <c r="B244" s="126"/>
      <c r="C244" s="36">
        <v>45170</v>
      </c>
      <c r="D244" s="36" t="s">
        <v>50</v>
      </c>
      <c r="E244" s="36">
        <v>45291</v>
      </c>
      <c r="F244" s="66" t="str">
        <f>IF(COUNTBLANK(C244:E244)&gt;0,"",INT((1+12*(YEAR(E244)-YEAR(C244))+(MONTH(E244)-MONTH(C244)))/12)&amp;"yrs, "&amp;MOD((1+12*(YEAR(E244)-YEAR(C244))+(MONTH(E244)-MONTH(C244))),12)&amp;"mos")</f>
        <v>0yrs, 4mos</v>
      </c>
      <c r="G244" s="66"/>
      <c r="H244" s="76" t="s">
        <v>48</v>
      </c>
      <c r="I244" s="76" t="s">
        <v>127</v>
      </c>
      <c r="J244" s="76" t="s">
        <v>195</v>
      </c>
      <c r="K244" s="76" t="s">
        <v>157</v>
      </c>
    </row>
    <row r="245" spans="1:11">
      <c r="A245" s="124"/>
      <c r="B245" s="126"/>
      <c r="C245" s="53" t="s">
        <v>225</v>
      </c>
      <c r="D245" s="53"/>
      <c r="E245" s="53"/>
      <c r="F245" s="53"/>
      <c r="G245" s="53"/>
      <c r="H245" s="77"/>
      <c r="I245" s="77"/>
      <c r="J245" s="77"/>
      <c r="K245" s="77"/>
    </row>
    <row r="246" spans="1:11">
      <c r="A246" s="124"/>
      <c r="B246" s="126"/>
      <c r="C246" s="61" t="s">
        <v>312</v>
      </c>
      <c r="D246" s="61"/>
      <c r="E246" s="61"/>
      <c r="F246" s="61"/>
      <c r="G246" s="61"/>
      <c r="H246" s="77"/>
      <c r="I246" s="77"/>
      <c r="J246" s="77"/>
      <c r="K246" s="77"/>
    </row>
    <row r="247" spans="1:11" ht="13.5" customHeight="1">
      <c r="A247" s="124"/>
      <c r="B247" s="126"/>
      <c r="C247" s="61"/>
      <c r="D247" s="61"/>
      <c r="E247" s="61"/>
      <c r="F247" s="61"/>
      <c r="G247" s="61"/>
      <c r="H247" s="77"/>
      <c r="I247" s="77"/>
      <c r="J247" s="77"/>
      <c r="K247" s="77"/>
    </row>
    <row r="248" spans="1:11" ht="13.5" customHeight="1">
      <c r="A248" s="124"/>
      <c r="B248" s="126"/>
      <c r="C248" s="61"/>
      <c r="D248" s="61"/>
      <c r="E248" s="61"/>
      <c r="F248" s="61"/>
      <c r="G248" s="61"/>
      <c r="H248" s="77"/>
      <c r="I248" s="77"/>
      <c r="J248" s="77"/>
      <c r="K248" s="77"/>
    </row>
    <row r="249" spans="1:11">
      <c r="A249" s="124"/>
      <c r="B249" s="126"/>
      <c r="C249" s="61"/>
      <c r="D249" s="61"/>
      <c r="E249" s="61"/>
      <c r="F249" s="61"/>
      <c r="G249" s="61"/>
      <c r="H249" s="77"/>
      <c r="I249" s="77"/>
      <c r="J249" s="77"/>
      <c r="K249" s="77"/>
    </row>
    <row r="250" spans="1:11">
      <c r="A250" s="124"/>
      <c r="B250" s="126"/>
      <c r="C250" s="62"/>
      <c r="D250" s="62"/>
      <c r="E250" s="62"/>
      <c r="F250" s="62"/>
      <c r="G250" s="62"/>
      <c r="H250" s="78"/>
      <c r="I250" s="78"/>
      <c r="J250" s="78"/>
      <c r="K250" s="17">
        <v>4</v>
      </c>
    </row>
  </sheetData>
  <mergeCells count="295">
    <mergeCell ref="H244:H250"/>
    <mergeCell ref="I244:I250"/>
    <mergeCell ref="J244:J250"/>
    <mergeCell ref="K244:K249"/>
    <mergeCell ref="A219:A250"/>
    <mergeCell ref="B219:B250"/>
    <mergeCell ref="H239:H243"/>
    <mergeCell ref="I239:I243"/>
    <mergeCell ref="J239:J243"/>
    <mergeCell ref="K239:K242"/>
    <mergeCell ref="H229:H233"/>
    <mergeCell ref="I229:I233"/>
    <mergeCell ref="J229:J233"/>
    <mergeCell ref="K229:K232"/>
    <mergeCell ref="H234:H238"/>
    <mergeCell ref="I234:I238"/>
    <mergeCell ref="J234:J238"/>
    <mergeCell ref="K234:K237"/>
    <mergeCell ref="H219:H223"/>
    <mergeCell ref="H224:H228"/>
    <mergeCell ref="I224:I228"/>
    <mergeCell ref="J224:J228"/>
    <mergeCell ref="K224:K227"/>
    <mergeCell ref="F244:G244"/>
    <mergeCell ref="I219:I223"/>
    <mergeCell ref="J219:J223"/>
    <mergeCell ref="K219:K222"/>
    <mergeCell ref="J1:K1"/>
    <mergeCell ref="J183:J190"/>
    <mergeCell ref="K183:K189"/>
    <mergeCell ref="H191:H193"/>
    <mergeCell ref="I191:I193"/>
    <mergeCell ref="K191:K192"/>
    <mergeCell ref="J191:J193"/>
    <mergeCell ref="K175:K181"/>
    <mergeCell ref="K159:K167"/>
    <mergeCell ref="K169:K173"/>
    <mergeCell ref="H159:H168"/>
    <mergeCell ref="I159:I168"/>
    <mergeCell ref="J159:J168"/>
    <mergeCell ref="H169:H174"/>
    <mergeCell ref="I169:I174"/>
    <mergeCell ref="J169:J174"/>
    <mergeCell ref="H17:H20"/>
    <mergeCell ref="J208:J213"/>
    <mergeCell ref="I208:I213"/>
    <mergeCell ref="H208:H213"/>
    <mergeCell ref="H113:H117"/>
    <mergeCell ref="J194:J200"/>
    <mergeCell ref="H205:H207"/>
    <mergeCell ref="I205:I207"/>
    <mergeCell ref="J205:J207"/>
    <mergeCell ref="H201:H204"/>
    <mergeCell ref="J113:J117"/>
    <mergeCell ref="I137:I141"/>
    <mergeCell ref="J137:J141"/>
    <mergeCell ref="J129:J136"/>
    <mergeCell ref="I175:I182"/>
    <mergeCell ref="J175:J182"/>
    <mergeCell ref="J118:J122"/>
    <mergeCell ref="H123:H128"/>
    <mergeCell ref="I123:I128"/>
    <mergeCell ref="J123:J128"/>
    <mergeCell ref="K123:K127"/>
    <mergeCell ref="H129:H136"/>
    <mergeCell ref="I129:I136"/>
    <mergeCell ref="J142:J148"/>
    <mergeCell ref="K142:K147"/>
    <mergeCell ref="H137:H141"/>
    <mergeCell ref="K129:K135"/>
    <mergeCell ref="K137:K140"/>
    <mergeCell ref="H142:H148"/>
    <mergeCell ref="K77:K84"/>
    <mergeCell ref="J96:J100"/>
    <mergeCell ref="K96:K99"/>
    <mergeCell ref="K101:K106"/>
    <mergeCell ref="I77:I85"/>
    <mergeCell ref="J77:J85"/>
    <mergeCell ref="I108:I112"/>
    <mergeCell ref="K113:K116"/>
    <mergeCell ref="K118:K121"/>
    <mergeCell ref="H118:H122"/>
    <mergeCell ref="I118:I122"/>
    <mergeCell ref="I113:I117"/>
    <mergeCell ref="C103:G107"/>
    <mergeCell ref="C110:G112"/>
    <mergeCell ref="H86:H95"/>
    <mergeCell ref="I86:I95"/>
    <mergeCell ref="J86:J95"/>
    <mergeCell ref="K86:K94"/>
    <mergeCell ref="H96:H100"/>
    <mergeCell ref="I96:I100"/>
    <mergeCell ref="J108:J112"/>
    <mergeCell ref="K108:K111"/>
    <mergeCell ref="H101:H107"/>
    <mergeCell ref="I101:I107"/>
    <mergeCell ref="J101:J107"/>
    <mergeCell ref="H108:H112"/>
    <mergeCell ref="K63:K70"/>
    <mergeCell ref="K26:K29"/>
    <mergeCell ref="C27:F27"/>
    <mergeCell ref="H72:H76"/>
    <mergeCell ref="I72:I76"/>
    <mergeCell ref="I54:I62"/>
    <mergeCell ref="J54:J62"/>
    <mergeCell ref="C4:I4"/>
    <mergeCell ref="F41:G41"/>
    <mergeCell ref="F49:G49"/>
    <mergeCell ref="F54:G54"/>
    <mergeCell ref="F63:G63"/>
    <mergeCell ref="F72:G72"/>
    <mergeCell ref="H63:H71"/>
    <mergeCell ref="I63:I71"/>
    <mergeCell ref="J63:J71"/>
    <mergeCell ref="B26:B40"/>
    <mergeCell ref="B21:B25"/>
    <mergeCell ref="K31:K39"/>
    <mergeCell ref="H31:H40"/>
    <mergeCell ref="I31:I40"/>
    <mergeCell ref="H26:H30"/>
    <mergeCell ref="I26:I30"/>
    <mergeCell ref="J26:J30"/>
    <mergeCell ref="F26:G26"/>
    <mergeCell ref="F31:G31"/>
    <mergeCell ref="C32:G32"/>
    <mergeCell ref="A2:B2"/>
    <mergeCell ref="A3:B3"/>
    <mergeCell ref="C2:E2"/>
    <mergeCell ref="A4:B4"/>
    <mergeCell ref="A5:B5"/>
    <mergeCell ref="C5:E5"/>
    <mergeCell ref="G5:H5"/>
    <mergeCell ref="C3:K3"/>
    <mergeCell ref="H21:H25"/>
    <mergeCell ref="I21:I25"/>
    <mergeCell ref="J21:J25"/>
    <mergeCell ref="K21:K24"/>
    <mergeCell ref="B17:B20"/>
    <mergeCell ref="A17:A20"/>
    <mergeCell ref="K17:K19"/>
    <mergeCell ref="A6:B6"/>
    <mergeCell ref="C6:K6"/>
    <mergeCell ref="A21:A25"/>
    <mergeCell ref="C18:G18"/>
    <mergeCell ref="C19:G20"/>
    <mergeCell ref="F21:G21"/>
    <mergeCell ref="C22:G22"/>
    <mergeCell ref="C23:G25"/>
    <mergeCell ref="J17:J20"/>
    <mergeCell ref="A26:A40"/>
    <mergeCell ref="A41:A85"/>
    <mergeCell ref="A86:A213"/>
    <mergeCell ref="B86:B213"/>
    <mergeCell ref="A7:B8"/>
    <mergeCell ref="C7:K8"/>
    <mergeCell ref="B41:B85"/>
    <mergeCell ref="J31:J40"/>
    <mergeCell ref="J49:J53"/>
    <mergeCell ref="K49:K52"/>
    <mergeCell ref="H41:H48"/>
    <mergeCell ref="I41:I48"/>
    <mergeCell ref="J41:J48"/>
    <mergeCell ref="K41:K47"/>
    <mergeCell ref="H49:H53"/>
    <mergeCell ref="I49:I53"/>
    <mergeCell ref="H54:H62"/>
    <mergeCell ref="H77:H85"/>
    <mergeCell ref="K54:K61"/>
    <mergeCell ref="J72:J76"/>
    <mergeCell ref="K72:K75"/>
    <mergeCell ref="F142:G142"/>
    <mergeCell ref="F149:G149"/>
    <mergeCell ref="C17:G17"/>
    <mergeCell ref="H214:H218"/>
    <mergeCell ref="I214:I218"/>
    <mergeCell ref="J214:J218"/>
    <mergeCell ref="K214:K217"/>
    <mergeCell ref="H154:H158"/>
    <mergeCell ref="I154:I158"/>
    <mergeCell ref="I142:I148"/>
    <mergeCell ref="I201:I204"/>
    <mergeCell ref="J154:J158"/>
    <mergeCell ref="K154:K157"/>
    <mergeCell ref="I194:I200"/>
    <mergeCell ref="K194:K199"/>
    <mergeCell ref="J149:J153"/>
    <mergeCell ref="K149:K152"/>
    <mergeCell ref="H149:H153"/>
    <mergeCell ref="I149:I153"/>
    <mergeCell ref="K208:K212"/>
    <mergeCell ref="J201:J204"/>
    <mergeCell ref="K201:K203"/>
    <mergeCell ref="K205:K206"/>
    <mergeCell ref="H175:H182"/>
    <mergeCell ref="H194:H200"/>
    <mergeCell ref="H183:H190"/>
    <mergeCell ref="I183:I190"/>
    <mergeCell ref="A214:A218"/>
    <mergeCell ref="B214:B218"/>
    <mergeCell ref="C193:G193"/>
    <mergeCell ref="C196:G200"/>
    <mergeCell ref="C203:G204"/>
    <mergeCell ref="F154:G154"/>
    <mergeCell ref="F159:G159"/>
    <mergeCell ref="F169:G169"/>
    <mergeCell ref="F175:G175"/>
    <mergeCell ref="F183:G183"/>
    <mergeCell ref="F191:G191"/>
    <mergeCell ref="F194:G194"/>
    <mergeCell ref="F108:G108"/>
    <mergeCell ref="F113:G113"/>
    <mergeCell ref="F118:G118"/>
    <mergeCell ref="F123:G123"/>
    <mergeCell ref="F129:G129"/>
    <mergeCell ref="F137:G137"/>
    <mergeCell ref="C109:G109"/>
    <mergeCell ref="C114:G114"/>
    <mergeCell ref="C119:G119"/>
    <mergeCell ref="C124:G124"/>
    <mergeCell ref="C130:G130"/>
    <mergeCell ref="C115:G117"/>
    <mergeCell ref="C120:G122"/>
    <mergeCell ref="C42:G42"/>
    <mergeCell ref="C50:G50"/>
    <mergeCell ref="C55:G55"/>
    <mergeCell ref="C64:G64"/>
    <mergeCell ref="C73:G73"/>
    <mergeCell ref="C78:G78"/>
    <mergeCell ref="C87:G87"/>
    <mergeCell ref="C97:G97"/>
    <mergeCell ref="C102:G102"/>
    <mergeCell ref="F86:G86"/>
    <mergeCell ref="F96:G96"/>
    <mergeCell ref="F101:G101"/>
    <mergeCell ref="F77:G77"/>
    <mergeCell ref="C88:G95"/>
    <mergeCell ref="C98:G100"/>
    <mergeCell ref="C155:G155"/>
    <mergeCell ref="C160:G160"/>
    <mergeCell ref="F224:G224"/>
    <mergeCell ref="F229:G229"/>
    <mergeCell ref="F234:G234"/>
    <mergeCell ref="F239:G239"/>
    <mergeCell ref="F201:G201"/>
    <mergeCell ref="F205:G205"/>
    <mergeCell ref="C195:G195"/>
    <mergeCell ref="C202:G202"/>
    <mergeCell ref="F214:G214"/>
    <mergeCell ref="F219:G219"/>
    <mergeCell ref="C246:G250"/>
    <mergeCell ref="C125:G128"/>
    <mergeCell ref="C131:G136"/>
    <mergeCell ref="C139:G141"/>
    <mergeCell ref="C144:G148"/>
    <mergeCell ref="C151:G153"/>
    <mergeCell ref="C156:G158"/>
    <mergeCell ref="C161:G168"/>
    <mergeCell ref="C171:G174"/>
    <mergeCell ref="C177:G182"/>
    <mergeCell ref="C206:G206"/>
    <mergeCell ref="C209:G209"/>
    <mergeCell ref="C215:G215"/>
    <mergeCell ref="C220:G220"/>
    <mergeCell ref="C225:G225"/>
    <mergeCell ref="C230:G230"/>
    <mergeCell ref="C231:G233"/>
    <mergeCell ref="C236:G238"/>
    <mergeCell ref="C241:G243"/>
    <mergeCell ref="C138:G138"/>
    <mergeCell ref="C143:G143"/>
    <mergeCell ref="C150:G150"/>
    <mergeCell ref="A9:B15"/>
    <mergeCell ref="C9:K15"/>
    <mergeCell ref="C235:G235"/>
    <mergeCell ref="C240:G240"/>
    <mergeCell ref="C245:G245"/>
    <mergeCell ref="C207:G207"/>
    <mergeCell ref="C210:G213"/>
    <mergeCell ref="C216:G218"/>
    <mergeCell ref="C221:G223"/>
    <mergeCell ref="C226:G228"/>
    <mergeCell ref="C28:G30"/>
    <mergeCell ref="C33:G40"/>
    <mergeCell ref="C43:G48"/>
    <mergeCell ref="C51:G53"/>
    <mergeCell ref="C56:G62"/>
    <mergeCell ref="C65:G71"/>
    <mergeCell ref="C74:G76"/>
    <mergeCell ref="C79:G85"/>
    <mergeCell ref="C170:G170"/>
    <mergeCell ref="C176:G176"/>
    <mergeCell ref="C184:G184"/>
    <mergeCell ref="C192:G192"/>
    <mergeCell ref="C185:G190"/>
    <mergeCell ref="F208:G208"/>
  </mergeCells>
  <phoneticPr fontId="5"/>
  <hyperlinks>
    <hyperlink ref="C6" r:id="rId1" xr:uid="{0BB825E8-5236-4004-97F8-7746FD62DF9D}"/>
  </hyperlinks>
  <pageMargins left="0.19685039370078741" right="0.19685039370078741" top="0.19685039370078741" bottom="0.39370078740157483" header="0" footer="0.19685039370078741"/>
  <pageSetup paperSize="9" scale="66" orientation="portrait" r:id="rId2"/>
  <headerFooter>
    <oddFooter>&amp;L[&amp;A]&amp;R&amp;P</oddFooter>
  </headerFooter>
  <rowBreaks count="2" manualBreakCount="2">
    <brk id="85" max="16383" man="1"/>
    <brk id="16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31886-CD5B-4645-8E91-DBC8F1BAD889}">
  <dimension ref="A1:C22"/>
  <sheetViews>
    <sheetView tabSelected="1" workbookViewId="0">
      <selection activeCell="L10" sqref="A10:XFD10"/>
    </sheetView>
  </sheetViews>
  <sheetFormatPr defaultRowHeight="18.75"/>
  <cols>
    <col min="1" max="1" width="10.625" style="18" customWidth="1"/>
    <col min="2" max="2" width="15.625" style="18" customWidth="1"/>
    <col min="3" max="3" width="15.625" style="19" customWidth="1"/>
    <col min="4" max="16384" width="9" style="18"/>
  </cols>
  <sheetData>
    <row r="1" spans="1:3">
      <c r="A1" s="38" t="s">
        <v>258</v>
      </c>
    </row>
    <row r="2" spans="1:3">
      <c r="A2" s="20" t="s">
        <v>53</v>
      </c>
      <c r="B2" s="39" t="s">
        <v>259</v>
      </c>
      <c r="C2" s="40" t="s">
        <v>278</v>
      </c>
    </row>
    <row r="3" spans="1:3">
      <c r="A3" s="21">
        <v>1</v>
      </c>
      <c r="B3" s="22" t="s">
        <v>54</v>
      </c>
      <c r="C3" s="41" t="s">
        <v>260</v>
      </c>
    </row>
    <row r="4" spans="1:3">
      <c r="A4" s="21">
        <f>A3+1</f>
        <v>2</v>
      </c>
      <c r="B4" s="22" t="s">
        <v>55</v>
      </c>
      <c r="C4" s="41" t="s">
        <v>261</v>
      </c>
    </row>
    <row r="5" spans="1:3">
      <c r="A5" s="21">
        <f t="shared" ref="A5:A22" si="0">A4+1</f>
        <v>3</v>
      </c>
      <c r="B5" s="22" t="s">
        <v>56</v>
      </c>
      <c r="C5" s="41" t="s">
        <v>262</v>
      </c>
    </row>
    <row r="6" spans="1:3">
      <c r="A6" s="21">
        <f t="shared" si="0"/>
        <v>4</v>
      </c>
      <c r="B6" s="22" t="s">
        <v>57</v>
      </c>
      <c r="C6" s="41" t="s">
        <v>263</v>
      </c>
    </row>
    <row r="7" spans="1:3">
      <c r="A7" s="21">
        <f t="shared" si="0"/>
        <v>5</v>
      </c>
      <c r="B7" s="22" t="s">
        <v>58</v>
      </c>
      <c r="C7" s="41" t="s">
        <v>264</v>
      </c>
    </row>
    <row r="8" spans="1:3">
      <c r="A8" s="21">
        <f t="shared" si="0"/>
        <v>6</v>
      </c>
      <c r="B8" s="22" t="s">
        <v>59</v>
      </c>
      <c r="C8" s="41" t="s">
        <v>265</v>
      </c>
    </row>
    <row r="9" spans="1:3">
      <c r="A9" s="21">
        <f t="shared" si="0"/>
        <v>7</v>
      </c>
      <c r="B9" s="22" t="s">
        <v>60</v>
      </c>
      <c r="C9" s="41" t="s">
        <v>266</v>
      </c>
    </row>
    <row r="10" spans="1:3">
      <c r="A10" s="21">
        <f t="shared" si="0"/>
        <v>8</v>
      </c>
      <c r="B10" s="22" t="s">
        <v>61</v>
      </c>
      <c r="C10" s="41" t="s">
        <v>267</v>
      </c>
    </row>
    <row r="11" spans="1:3">
      <c r="A11" s="21">
        <f t="shared" si="0"/>
        <v>9</v>
      </c>
      <c r="B11" s="22" t="s">
        <v>62</v>
      </c>
      <c r="C11" s="41" t="s">
        <v>268</v>
      </c>
    </row>
    <row r="12" spans="1:3">
      <c r="A12" s="21">
        <f t="shared" si="0"/>
        <v>10</v>
      </c>
      <c r="B12" s="22" t="s">
        <v>63</v>
      </c>
      <c r="C12" s="41" t="s">
        <v>269</v>
      </c>
    </row>
    <row r="13" spans="1:3">
      <c r="A13" s="21">
        <f t="shared" si="0"/>
        <v>11</v>
      </c>
      <c r="B13" s="22" t="s">
        <v>64</v>
      </c>
      <c r="C13" s="41" t="s">
        <v>270</v>
      </c>
    </row>
    <row r="14" spans="1:3">
      <c r="A14" s="21">
        <f t="shared" si="0"/>
        <v>12</v>
      </c>
      <c r="B14" s="22" t="s">
        <v>65</v>
      </c>
      <c r="C14" s="41" t="s">
        <v>267</v>
      </c>
    </row>
    <row r="15" spans="1:3">
      <c r="A15" s="21">
        <f t="shared" si="0"/>
        <v>13</v>
      </c>
      <c r="B15" s="22" t="s">
        <v>66</v>
      </c>
      <c r="C15" s="41" t="s">
        <v>267</v>
      </c>
    </row>
    <row r="16" spans="1:3">
      <c r="A16" s="21">
        <f t="shared" si="0"/>
        <v>14</v>
      </c>
      <c r="B16" s="22" t="s">
        <v>67</v>
      </c>
      <c r="C16" s="41" t="s">
        <v>268</v>
      </c>
    </row>
    <row r="17" spans="1:3">
      <c r="A17" s="21">
        <f t="shared" si="0"/>
        <v>15</v>
      </c>
      <c r="B17" s="22" t="s">
        <v>68</v>
      </c>
      <c r="C17" s="41" t="s">
        <v>271</v>
      </c>
    </row>
    <row r="18" spans="1:3">
      <c r="A18" s="21">
        <f t="shared" si="0"/>
        <v>16</v>
      </c>
      <c r="B18" s="22" t="s">
        <v>69</v>
      </c>
      <c r="C18" s="41" t="s">
        <v>272</v>
      </c>
    </row>
    <row r="19" spans="1:3">
      <c r="A19" s="21">
        <f t="shared" si="0"/>
        <v>17</v>
      </c>
      <c r="B19" s="22" t="s">
        <v>70</v>
      </c>
      <c r="C19" s="41" t="s">
        <v>273</v>
      </c>
    </row>
    <row r="20" spans="1:3">
      <c r="A20" s="21">
        <f t="shared" si="0"/>
        <v>18</v>
      </c>
      <c r="B20" s="22" t="s">
        <v>71</v>
      </c>
      <c r="C20" s="41" t="s">
        <v>274</v>
      </c>
    </row>
    <row r="21" spans="1:3">
      <c r="A21" s="21">
        <f t="shared" si="0"/>
        <v>19</v>
      </c>
      <c r="B21" s="37" t="s">
        <v>257</v>
      </c>
      <c r="C21" s="41" t="s">
        <v>275</v>
      </c>
    </row>
    <row r="22" spans="1:3">
      <c r="A22" s="24">
        <f t="shared" si="0"/>
        <v>20</v>
      </c>
      <c r="B22" s="25" t="s">
        <v>72</v>
      </c>
      <c r="C22" s="42" t="s">
        <v>271</v>
      </c>
    </row>
  </sheetData>
  <phoneticPr fontId="5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6B67-7884-4175-B0BB-B97ECC931410}">
  <dimension ref="A1:C32"/>
  <sheetViews>
    <sheetView tabSelected="1" workbookViewId="0">
      <selection activeCell="L10" sqref="A10:XFD10"/>
    </sheetView>
  </sheetViews>
  <sheetFormatPr defaultRowHeight="18.75"/>
  <cols>
    <col min="1" max="1" width="10.625" style="18" customWidth="1"/>
    <col min="2" max="2" width="29.875" style="18" bestFit="1" customWidth="1"/>
    <col min="3" max="3" width="15.625" style="19" customWidth="1"/>
    <col min="4" max="16384" width="9" style="18"/>
  </cols>
  <sheetData>
    <row r="1" spans="1:3">
      <c r="A1" s="38" t="s">
        <v>276</v>
      </c>
    </row>
    <row r="2" spans="1:3" s="27" customFormat="1">
      <c r="A2" s="20" t="s">
        <v>53</v>
      </c>
      <c r="B2" s="39" t="s">
        <v>277</v>
      </c>
      <c r="C2" s="40" t="s">
        <v>278</v>
      </c>
    </row>
    <row r="3" spans="1:3">
      <c r="A3" s="28">
        <v>1</v>
      </c>
      <c r="B3" s="22" t="s">
        <v>73</v>
      </c>
      <c r="C3" s="41" t="s">
        <v>279</v>
      </c>
    </row>
    <row r="4" spans="1:3">
      <c r="A4" s="28">
        <f>A3+1</f>
        <v>2</v>
      </c>
      <c r="B4" s="22" t="s">
        <v>74</v>
      </c>
      <c r="C4" s="41" t="s">
        <v>279</v>
      </c>
    </row>
    <row r="5" spans="1:3">
      <c r="A5" s="28">
        <f t="shared" ref="A5:A32" si="0">A4+1</f>
        <v>3</v>
      </c>
      <c r="B5" s="22" t="s">
        <v>75</v>
      </c>
      <c r="C5" s="41" t="s">
        <v>280</v>
      </c>
    </row>
    <row r="6" spans="1:3">
      <c r="A6" s="28">
        <f t="shared" si="0"/>
        <v>4</v>
      </c>
      <c r="B6" s="22" t="s">
        <v>76</v>
      </c>
      <c r="C6" s="41" t="s">
        <v>281</v>
      </c>
    </row>
    <row r="7" spans="1:3">
      <c r="A7" s="28">
        <f t="shared" si="0"/>
        <v>5</v>
      </c>
      <c r="B7" s="22" t="s">
        <v>77</v>
      </c>
      <c r="C7" s="41" t="s">
        <v>262</v>
      </c>
    </row>
    <row r="8" spans="1:3">
      <c r="A8" s="28">
        <f t="shared" si="0"/>
        <v>6</v>
      </c>
      <c r="B8" s="22" t="s">
        <v>78</v>
      </c>
      <c r="C8" s="41" t="s">
        <v>272</v>
      </c>
    </row>
    <row r="9" spans="1:3">
      <c r="A9" s="28">
        <f t="shared" si="0"/>
        <v>7</v>
      </c>
      <c r="B9" s="22" t="s">
        <v>79</v>
      </c>
      <c r="C9" s="41" t="s">
        <v>268</v>
      </c>
    </row>
    <row r="10" spans="1:3">
      <c r="A10" s="28">
        <f t="shared" si="0"/>
        <v>8</v>
      </c>
      <c r="B10" s="22" t="s">
        <v>80</v>
      </c>
      <c r="C10" s="41" t="s">
        <v>271</v>
      </c>
    </row>
    <row r="11" spans="1:3">
      <c r="A11" s="28">
        <f t="shared" si="0"/>
        <v>9</v>
      </c>
      <c r="B11" s="22" t="s">
        <v>81</v>
      </c>
      <c r="C11" s="41" t="s">
        <v>275</v>
      </c>
    </row>
    <row r="12" spans="1:3">
      <c r="A12" s="28">
        <f t="shared" si="0"/>
        <v>10</v>
      </c>
      <c r="B12" s="22" t="s">
        <v>82</v>
      </c>
      <c r="C12" s="41" t="s">
        <v>282</v>
      </c>
    </row>
    <row r="13" spans="1:3">
      <c r="A13" s="28">
        <f t="shared" si="0"/>
        <v>11</v>
      </c>
      <c r="B13" s="22" t="s">
        <v>83</v>
      </c>
      <c r="C13" s="41" t="s">
        <v>283</v>
      </c>
    </row>
    <row r="14" spans="1:3">
      <c r="A14" s="28">
        <f t="shared" si="0"/>
        <v>12</v>
      </c>
      <c r="B14" s="22" t="s">
        <v>84</v>
      </c>
      <c r="C14" s="41" t="s">
        <v>284</v>
      </c>
    </row>
    <row r="15" spans="1:3">
      <c r="A15" s="28">
        <f t="shared" si="0"/>
        <v>13</v>
      </c>
      <c r="B15" s="22" t="s">
        <v>85</v>
      </c>
      <c r="C15" s="41" t="s">
        <v>268</v>
      </c>
    </row>
    <row r="16" spans="1:3">
      <c r="A16" s="28">
        <f t="shared" si="0"/>
        <v>14</v>
      </c>
      <c r="B16" s="22" t="s">
        <v>86</v>
      </c>
      <c r="C16" s="41" t="s">
        <v>284</v>
      </c>
    </row>
    <row r="17" spans="1:3">
      <c r="A17" s="28">
        <f t="shared" si="0"/>
        <v>15</v>
      </c>
      <c r="B17" s="30" t="s">
        <v>124</v>
      </c>
      <c r="C17" s="41" t="s">
        <v>285</v>
      </c>
    </row>
    <row r="18" spans="1:3">
      <c r="A18" s="28">
        <f t="shared" si="0"/>
        <v>16</v>
      </c>
      <c r="B18" s="22" t="s">
        <v>87</v>
      </c>
      <c r="C18" s="41" t="s">
        <v>286</v>
      </c>
    </row>
    <row r="19" spans="1:3">
      <c r="A19" s="28">
        <f t="shared" si="0"/>
        <v>17</v>
      </c>
      <c r="B19" s="22" t="s">
        <v>88</v>
      </c>
      <c r="C19" s="41" t="s">
        <v>287</v>
      </c>
    </row>
    <row r="20" spans="1:3">
      <c r="A20" s="28">
        <f t="shared" si="0"/>
        <v>18</v>
      </c>
      <c r="B20" s="22" t="s">
        <v>89</v>
      </c>
      <c r="C20" s="41" t="s">
        <v>288</v>
      </c>
    </row>
    <row r="21" spans="1:3">
      <c r="A21" s="28">
        <f t="shared" si="0"/>
        <v>19</v>
      </c>
      <c r="B21" s="22" t="s">
        <v>90</v>
      </c>
      <c r="C21" s="41" t="s">
        <v>289</v>
      </c>
    </row>
    <row r="22" spans="1:3">
      <c r="A22" s="28">
        <f t="shared" si="0"/>
        <v>20</v>
      </c>
      <c r="B22" s="22" t="s">
        <v>91</v>
      </c>
      <c r="C22" s="41" t="s">
        <v>284</v>
      </c>
    </row>
    <row r="23" spans="1:3">
      <c r="A23" s="28">
        <f t="shared" si="0"/>
        <v>21</v>
      </c>
      <c r="B23" s="30" t="s">
        <v>92</v>
      </c>
      <c r="C23" s="41" t="s">
        <v>290</v>
      </c>
    </row>
    <row r="24" spans="1:3">
      <c r="A24" s="28">
        <f t="shared" si="0"/>
        <v>22</v>
      </c>
      <c r="B24" s="30" t="s">
        <v>125</v>
      </c>
      <c r="C24" s="31"/>
    </row>
    <row r="25" spans="1:3">
      <c r="A25" s="28">
        <f t="shared" si="0"/>
        <v>23</v>
      </c>
      <c r="B25" s="22"/>
      <c r="C25" s="23"/>
    </row>
    <row r="26" spans="1:3">
      <c r="A26" s="28">
        <f t="shared" si="0"/>
        <v>24</v>
      </c>
      <c r="B26" s="22"/>
      <c r="C26" s="23"/>
    </row>
    <row r="27" spans="1:3">
      <c r="A27" s="28">
        <f t="shared" si="0"/>
        <v>25</v>
      </c>
      <c r="B27" s="22"/>
      <c r="C27" s="23"/>
    </row>
    <row r="28" spans="1:3">
      <c r="A28" s="28">
        <f t="shared" si="0"/>
        <v>26</v>
      </c>
      <c r="B28" s="22"/>
      <c r="C28" s="23"/>
    </row>
    <row r="29" spans="1:3">
      <c r="A29" s="28">
        <f t="shared" si="0"/>
        <v>27</v>
      </c>
      <c r="B29" s="22"/>
      <c r="C29" s="23"/>
    </row>
    <row r="30" spans="1:3">
      <c r="A30" s="28">
        <f t="shared" si="0"/>
        <v>28</v>
      </c>
      <c r="B30" s="22"/>
      <c r="C30" s="23"/>
    </row>
    <row r="31" spans="1:3">
      <c r="A31" s="28">
        <f t="shared" si="0"/>
        <v>29</v>
      </c>
      <c r="B31" s="22"/>
      <c r="C31" s="23"/>
    </row>
    <row r="32" spans="1:3">
      <c r="A32" s="29">
        <f t="shared" si="0"/>
        <v>30</v>
      </c>
      <c r="B32" s="25"/>
      <c r="C32" s="26"/>
    </row>
  </sheetData>
  <phoneticPr fontId="5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F8ED8-0727-4B51-9E04-1BCDF0DB9264}">
  <dimension ref="A1:C10"/>
  <sheetViews>
    <sheetView tabSelected="1" workbookViewId="0">
      <selection activeCell="L10" sqref="A10:XFD10"/>
    </sheetView>
  </sheetViews>
  <sheetFormatPr defaultRowHeight="18.75"/>
  <cols>
    <col min="1" max="1" width="10.625" style="18" customWidth="1"/>
    <col min="2" max="3" width="15.625" style="18" customWidth="1"/>
    <col min="4" max="16384" width="9" style="18"/>
  </cols>
  <sheetData>
    <row r="1" spans="1:3">
      <c r="A1" s="38" t="s">
        <v>291</v>
      </c>
    </row>
    <row r="2" spans="1:3">
      <c r="A2" s="20" t="s">
        <v>53</v>
      </c>
      <c r="B2" s="39" t="s">
        <v>292</v>
      </c>
      <c r="C2" s="40" t="s">
        <v>278</v>
      </c>
    </row>
    <row r="3" spans="1:3">
      <c r="A3" s="21">
        <v>1</v>
      </c>
      <c r="B3" s="22" t="s">
        <v>93</v>
      </c>
      <c r="C3" s="41" t="s">
        <v>293</v>
      </c>
    </row>
    <row r="4" spans="1:3">
      <c r="A4" s="21">
        <f>A3+1</f>
        <v>2</v>
      </c>
      <c r="B4" s="22" t="s">
        <v>94</v>
      </c>
      <c r="C4" s="41" t="s">
        <v>294</v>
      </c>
    </row>
    <row r="5" spans="1:3">
      <c r="A5" s="21">
        <f t="shared" ref="A5:A10" si="0">A4+1</f>
        <v>3</v>
      </c>
      <c r="B5" s="22" t="s">
        <v>95</v>
      </c>
      <c r="C5" s="41" t="s">
        <v>268</v>
      </c>
    </row>
    <row r="6" spans="1:3">
      <c r="A6" s="21">
        <f t="shared" si="0"/>
        <v>4</v>
      </c>
      <c r="B6" s="22" t="s">
        <v>96</v>
      </c>
      <c r="C6" s="41" t="s">
        <v>295</v>
      </c>
    </row>
    <row r="7" spans="1:3">
      <c r="A7" s="21">
        <f t="shared" si="0"/>
        <v>5</v>
      </c>
      <c r="B7" s="22" t="s">
        <v>97</v>
      </c>
      <c r="C7" s="41" t="s">
        <v>296</v>
      </c>
    </row>
    <row r="8" spans="1:3">
      <c r="A8" s="21">
        <f t="shared" si="0"/>
        <v>6</v>
      </c>
      <c r="B8" s="22" t="s">
        <v>98</v>
      </c>
      <c r="C8" s="41" t="s">
        <v>284</v>
      </c>
    </row>
    <row r="9" spans="1:3">
      <c r="A9" s="21">
        <f t="shared" si="0"/>
        <v>7</v>
      </c>
      <c r="B9" s="22" t="s">
        <v>99</v>
      </c>
      <c r="C9" s="41" t="s">
        <v>271</v>
      </c>
    </row>
    <row r="10" spans="1:3">
      <c r="A10" s="24">
        <f t="shared" si="0"/>
        <v>8</v>
      </c>
      <c r="B10" s="25" t="s">
        <v>100</v>
      </c>
      <c r="C10" s="42" t="s">
        <v>281</v>
      </c>
    </row>
  </sheetData>
  <phoneticPr fontId="5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67917-C87D-4F35-AF17-BB0546C29D93}">
  <dimension ref="A1:C50"/>
  <sheetViews>
    <sheetView tabSelected="1" topLeftCell="A29" workbookViewId="0">
      <selection activeCell="L10" sqref="A10:XFD10"/>
    </sheetView>
  </sheetViews>
  <sheetFormatPr defaultRowHeight="18.75"/>
  <cols>
    <col min="1" max="1" width="9" style="18"/>
    <col min="2" max="3" width="15.625" style="18" customWidth="1"/>
    <col min="4" max="16384" width="9" style="18"/>
  </cols>
  <sheetData>
    <row r="1" spans="1:3">
      <c r="A1" s="38" t="s">
        <v>297</v>
      </c>
    </row>
    <row r="2" spans="1:3">
      <c r="A2" s="20" t="s">
        <v>53</v>
      </c>
      <c r="B2" s="39" t="s">
        <v>298</v>
      </c>
      <c r="C2" s="40" t="s">
        <v>278</v>
      </c>
    </row>
    <row r="3" spans="1:3">
      <c r="A3" s="21">
        <v>1</v>
      </c>
      <c r="B3" s="22" t="s">
        <v>101</v>
      </c>
      <c r="C3" s="41" t="s">
        <v>299</v>
      </c>
    </row>
    <row r="4" spans="1:3">
      <c r="A4" s="21">
        <f>A3+1</f>
        <v>2</v>
      </c>
      <c r="B4" s="22" t="s">
        <v>102</v>
      </c>
      <c r="C4" s="41" t="s">
        <v>290</v>
      </c>
    </row>
    <row r="5" spans="1:3">
      <c r="A5" s="21">
        <f t="shared" ref="A5:A22" si="0">A4+1</f>
        <v>3</v>
      </c>
      <c r="B5" s="22" t="s">
        <v>103</v>
      </c>
      <c r="C5" s="23" t="s">
        <v>290</v>
      </c>
    </row>
    <row r="6" spans="1:3">
      <c r="A6" s="21">
        <f t="shared" si="0"/>
        <v>4</v>
      </c>
      <c r="B6" s="22" t="s">
        <v>104</v>
      </c>
      <c r="C6" s="23" t="s">
        <v>300</v>
      </c>
    </row>
    <row r="7" spans="1:3">
      <c r="A7" s="21">
        <f t="shared" si="0"/>
        <v>5</v>
      </c>
      <c r="B7" s="22" t="s">
        <v>105</v>
      </c>
      <c r="C7" s="23" t="s">
        <v>301</v>
      </c>
    </row>
    <row r="8" spans="1:3">
      <c r="A8" s="21">
        <f t="shared" si="0"/>
        <v>6</v>
      </c>
      <c r="B8" s="22" t="s">
        <v>106</v>
      </c>
      <c r="C8" s="23" t="s">
        <v>268</v>
      </c>
    </row>
    <row r="9" spans="1:3">
      <c r="A9" s="21">
        <f t="shared" si="0"/>
        <v>7</v>
      </c>
      <c r="B9" s="22" t="s">
        <v>107</v>
      </c>
      <c r="C9" s="23" t="s">
        <v>339</v>
      </c>
    </row>
    <row r="10" spans="1:3">
      <c r="A10" s="21">
        <f t="shared" si="0"/>
        <v>8</v>
      </c>
      <c r="B10" s="22" t="s">
        <v>108</v>
      </c>
      <c r="C10" s="23" t="s">
        <v>340</v>
      </c>
    </row>
    <row r="11" spans="1:3">
      <c r="A11" s="21">
        <f t="shared" si="0"/>
        <v>9</v>
      </c>
      <c r="B11" s="22" t="s">
        <v>109</v>
      </c>
      <c r="C11" s="23" t="s">
        <v>340</v>
      </c>
    </row>
    <row r="12" spans="1:3">
      <c r="A12" s="21">
        <f t="shared" si="0"/>
        <v>10</v>
      </c>
      <c r="B12" s="22" t="s">
        <v>110</v>
      </c>
      <c r="C12" s="23" t="s">
        <v>341</v>
      </c>
    </row>
    <row r="13" spans="1:3">
      <c r="A13" s="21">
        <f t="shared" si="0"/>
        <v>11</v>
      </c>
      <c r="B13" s="22" t="s">
        <v>111</v>
      </c>
      <c r="C13" s="23" t="s">
        <v>341</v>
      </c>
    </row>
    <row r="14" spans="1:3">
      <c r="A14" s="21">
        <f t="shared" si="0"/>
        <v>12</v>
      </c>
      <c r="B14" s="22" t="s">
        <v>112</v>
      </c>
      <c r="C14" s="23" t="s">
        <v>341</v>
      </c>
    </row>
    <row r="15" spans="1:3">
      <c r="A15" s="21">
        <f t="shared" si="0"/>
        <v>13</v>
      </c>
      <c r="B15" s="22" t="s">
        <v>113</v>
      </c>
      <c r="C15" s="23" t="s">
        <v>342</v>
      </c>
    </row>
    <row r="16" spans="1:3">
      <c r="A16" s="21">
        <f t="shared" si="0"/>
        <v>14</v>
      </c>
      <c r="B16" s="22" t="s">
        <v>114</v>
      </c>
      <c r="C16" s="23" t="s">
        <v>342</v>
      </c>
    </row>
    <row r="17" spans="1:3">
      <c r="A17" s="21">
        <f t="shared" si="0"/>
        <v>15</v>
      </c>
      <c r="B17" s="22" t="s">
        <v>115</v>
      </c>
      <c r="C17" s="23" t="s">
        <v>343</v>
      </c>
    </row>
    <row r="18" spans="1:3">
      <c r="A18" s="21">
        <f t="shared" si="0"/>
        <v>16</v>
      </c>
      <c r="B18" s="22" t="s">
        <v>116</v>
      </c>
      <c r="C18" s="23" t="s">
        <v>338</v>
      </c>
    </row>
    <row r="19" spans="1:3">
      <c r="A19" s="21">
        <f t="shared" si="0"/>
        <v>17</v>
      </c>
      <c r="B19" s="45" t="s">
        <v>123</v>
      </c>
      <c r="C19" s="46" t="s">
        <v>344</v>
      </c>
    </row>
    <row r="20" spans="1:3">
      <c r="A20" s="21">
        <f t="shared" si="0"/>
        <v>18</v>
      </c>
      <c r="B20" s="45" t="s">
        <v>126</v>
      </c>
      <c r="C20" s="46" t="s">
        <v>339</v>
      </c>
    </row>
    <row r="21" spans="1:3">
      <c r="A21" s="21">
        <f t="shared" si="0"/>
        <v>19</v>
      </c>
      <c r="B21" s="45" t="s">
        <v>325</v>
      </c>
      <c r="C21" s="46" t="s">
        <v>302</v>
      </c>
    </row>
    <row r="22" spans="1:3">
      <c r="A22" s="21">
        <f t="shared" si="0"/>
        <v>20</v>
      </c>
      <c r="B22" s="45" t="s">
        <v>326</v>
      </c>
      <c r="C22" s="46" t="s">
        <v>345</v>
      </c>
    </row>
    <row r="23" spans="1:3">
      <c r="A23" s="21">
        <v>21</v>
      </c>
      <c r="B23" s="45" t="s">
        <v>128</v>
      </c>
      <c r="C23" s="46" t="s">
        <v>346</v>
      </c>
    </row>
    <row r="24" spans="1:3">
      <c r="A24" s="21">
        <v>22</v>
      </c>
      <c r="B24" s="45" t="s">
        <v>327</v>
      </c>
      <c r="C24" s="46" t="s">
        <v>347</v>
      </c>
    </row>
    <row r="25" spans="1:3">
      <c r="A25" s="21">
        <v>23</v>
      </c>
      <c r="B25" s="45" t="s">
        <v>328</v>
      </c>
      <c r="C25" s="46" t="s">
        <v>348</v>
      </c>
    </row>
    <row r="26" spans="1:3">
      <c r="A26" s="21">
        <v>24</v>
      </c>
      <c r="B26" s="45" t="s">
        <v>329</v>
      </c>
      <c r="C26" s="46" t="s">
        <v>285</v>
      </c>
    </row>
    <row r="27" spans="1:3">
      <c r="A27" s="21">
        <v>25</v>
      </c>
      <c r="B27" s="45" t="s">
        <v>330</v>
      </c>
      <c r="C27" s="46" t="s">
        <v>349</v>
      </c>
    </row>
    <row r="28" spans="1:3">
      <c r="A28" s="21">
        <v>26</v>
      </c>
      <c r="B28" s="45" t="s">
        <v>331</v>
      </c>
      <c r="C28" s="46" t="s">
        <v>350</v>
      </c>
    </row>
    <row r="29" spans="1:3">
      <c r="A29" s="21">
        <v>27</v>
      </c>
      <c r="B29" s="45" t="s">
        <v>332</v>
      </c>
      <c r="C29" s="46" t="s">
        <v>351</v>
      </c>
    </row>
    <row r="30" spans="1:3">
      <c r="A30" s="21">
        <v>28</v>
      </c>
      <c r="B30" s="45" t="s">
        <v>333</v>
      </c>
      <c r="C30" s="46" t="s">
        <v>303</v>
      </c>
    </row>
    <row r="31" spans="1:3">
      <c r="A31" s="21">
        <v>29</v>
      </c>
      <c r="B31" s="45" t="s">
        <v>334</v>
      </c>
      <c r="C31" s="46" t="s">
        <v>352</v>
      </c>
    </row>
    <row r="32" spans="1:3">
      <c r="A32" s="21">
        <v>30</v>
      </c>
      <c r="B32" s="45" t="s">
        <v>335</v>
      </c>
      <c r="C32" s="46" t="s">
        <v>285</v>
      </c>
    </row>
    <row r="33" spans="1:3">
      <c r="A33" s="21">
        <v>31</v>
      </c>
      <c r="B33" s="45" t="s">
        <v>336</v>
      </c>
      <c r="C33" s="46" t="s">
        <v>285</v>
      </c>
    </row>
    <row r="34" spans="1:3">
      <c r="A34" s="21">
        <v>32</v>
      </c>
      <c r="B34" s="45" t="s">
        <v>337</v>
      </c>
      <c r="C34" s="46" t="s">
        <v>302</v>
      </c>
    </row>
    <row r="35" spans="1:3">
      <c r="A35" s="21">
        <v>33</v>
      </c>
      <c r="B35" s="127"/>
      <c r="C35" s="46"/>
    </row>
    <row r="36" spans="1:3">
      <c r="A36" s="21">
        <v>34</v>
      </c>
      <c r="B36" s="45"/>
      <c r="C36" s="46"/>
    </row>
    <row r="37" spans="1:3">
      <c r="A37" s="24">
        <v>35</v>
      </c>
      <c r="B37" s="25"/>
      <c r="C37" s="26"/>
    </row>
    <row r="38" spans="1:3">
      <c r="C38" s="19"/>
    </row>
    <row r="39" spans="1:3">
      <c r="C39" s="19"/>
    </row>
    <row r="40" spans="1:3">
      <c r="C40" s="19"/>
    </row>
    <row r="41" spans="1:3">
      <c r="C41" s="19"/>
    </row>
    <row r="42" spans="1:3">
      <c r="C42" s="19"/>
    </row>
    <row r="43" spans="1:3">
      <c r="C43" s="19"/>
    </row>
    <row r="44" spans="1:3">
      <c r="C44" s="19"/>
    </row>
    <row r="45" spans="1:3">
      <c r="C45" s="19"/>
    </row>
    <row r="46" spans="1:3">
      <c r="C46" s="19"/>
    </row>
    <row r="47" spans="1:3">
      <c r="C47" s="19"/>
    </row>
    <row r="48" spans="1:3">
      <c r="C48" s="19"/>
    </row>
    <row r="49" spans="3:3">
      <c r="C49" s="19"/>
    </row>
    <row r="50" spans="3:3">
      <c r="C50" s="19"/>
    </row>
  </sheetData>
  <phoneticPr fontId="5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E454-33BE-456C-97EE-1883814E7768}">
  <dimension ref="A1:C7"/>
  <sheetViews>
    <sheetView tabSelected="1" workbookViewId="0">
      <selection activeCell="L10" sqref="A10:XFD10"/>
    </sheetView>
  </sheetViews>
  <sheetFormatPr defaultRowHeight="18.75"/>
  <cols>
    <col min="1" max="1" width="10.625" style="18" customWidth="1"/>
    <col min="2" max="3" width="20.625" style="18" customWidth="1"/>
    <col min="4" max="16384" width="9" style="18"/>
  </cols>
  <sheetData>
    <row r="1" spans="1:3">
      <c r="A1" s="38" t="s">
        <v>304</v>
      </c>
    </row>
    <row r="2" spans="1:3">
      <c r="A2" s="20" t="s">
        <v>53</v>
      </c>
      <c r="B2" s="39" t="s">
        <v>305</v>
      </c>
      <c r="C2" s="40" t="s">
        <v>306</v>
      </c>
    </row>
    <row r="3" spans="1:3">
      <c r="A3" s="21">
        <v>1</v>
      </c>
      <c r="B3" s="22" t="s">
        <v>117</v>
      </c>
      <c r="C3" s="41" t="s">
        <v>320</v>
      </c>
    </row>
    <row r="4" spans="1:3">
      <c r="A4" s="21">
        <v>2</v>
      </c>
      <c r="B4" s="37" t="s">
        <v>307</v>
      </c>
      <c r="C4" s="41" t="s">
        <v>296</v>
      </c>
    </row>
    <row r="5" spans="1:3">
      <c r="A5" s="21">
        <v>3</v>
      </c>
      <c r="B5" s="37" t="s">
        <v>318</v>
      </c>
      <c r="C5" s="41" t="s">
        <v>319</v>
      </c>
    </row>
    <row r="6" spans="1:3">
      <c r="A6" s="21">
        <v>4</v>
      </c>
      <c r="B6" s="37" t="s">
        <v>308</v>
      </c>
      <c r="C6" s="41" t="s">
        <v>302</v>
      </c>
    </row>
    <row r="7" spans="1:3">
      <c r="A7" s="24">
        <v>5</v>
      </c>
      <c r="B7" s="43"/>
      <c r="C7" s="26"/>
    </row>
  </sheetData>
  <phoneticPr fontId="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SkillSheet</vt:lpstr>
      <vt:lpstr>Experience_Lang</vt:lpstr>
      <vt:lpstr>Experience_OS</vt:lpstr>
      <vt:lpstr>Experience_DB</vt:lpstr>
      <vt:lpstr>Experience_Tools</vt:lpstr>
      <vt:lpstr>Experience_EquipmentUsed</vt:lpstr>
      <vt:lpstr>SkillSheet!Print_Titles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Mukai Masakazu</dc:creator>
  <cp:lastModifiedBy>Mukai Masakazu</cp:lastModifiedBy>
  <cp:lastPrinted>2024-04-26T09:16:10Z</cp:lastPrinted>
  <dcterms:created xsi:type="dcterms:W3CDTF">2017-07-28T15:20:22Z</dcterms:created>
  <dcterms:modified xsi:type="dcterms:W3CDTF">2024-04-26T09:16:17Z</dcterms:modified>
</cp:coreProperties>
</file>