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workspace\skillup\"/>
    </mc:Choice>
  </mc:AlternateContent>
  <xr:revisionPtr revIDLastSave="0" documentId="13_ncr:1_{6F17F96D-6624-411E-B440-558B19802BCC}" xr6:coauthVersionLast="47" xr6:coauthVersionMax="47" xr10:uidLastSave="{00000000-0000-0000-0000-000000000000}"/>
  <bookViews>
    <workbookView xWindow="2700" yWindow="1710" windowWidth="22830" windowHeight="13875" tabRatio="581" xr2:uid="{00000000-000D-0000-FFFF-FFFF00000000}"/>
  </bookViews>
  <sheets>
    <sheet name="考勤管理系统-WBS" sheetId="13" r:id="rId1"/>
    <sheet name="Team构成" sheetId="11" r:id="rId2"/>
    <sheet name="成果物一览" sheetId="14" r:id="rId3"/>
    <sheet name="master日程" sheetId="12" r:id="rId4"/>
  </sheets>
  <externalReferences>
    <externalReference r:id="rId5"/>
  </externalReferences>
  <definedNames>
    <definedName name="_xlnm._FilterDatabase" localSheetId="0" hidden="1">'考勤管理系统-WBS'!#REF!</definedName>
    <definedName name="ExcelData">[1]ExcelData!$A$1:$F$421</definedName>
    <definedName name="rv">#REF!</definedName>
  </definedNames>
  <calcPr calcId="181029"/>
</workbook>
</file>

<file path=xl/calcChain.xml><?xml version="1.0" encoding="utf-8"?>
<calcChain xmlns="http://schemas.openxmlformats.org/spreadsheetml/2006/main">
  <c r="CM3" i="12" l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BH3" i="12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AC3" i="12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E3" i="12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B69" i="13"/>
  <c r="Q68" i="13"/>
  <c r="N68" i="13"/>
  <c r="M68" i="13"/>
  <c r="K68" i="13"/>
  <c r="H68" i="13"/>
  <c r="G68" i="13"/>
  <c r="B68" i="13"/>
  <c r="B64" i="13"/>
  <c r="B63" i="13"/>
  <c r="B62" i="13"/>
  <c r="B61" i="13"/>
  <c r="Q60" i="13"/>
  <c r="Q52" i="13" s="1"/>
  <c r="Q38" i="13" s="1"/>
  <c r="N60" i="13"/>
  <c r="M60" i="13"/>
  <c r="K60" i="13"/>
  <c r="K52" i="13" s="1"/>
  <c r="K38" i="13" s="1"/>
  <c r="H60" i="13"/>
  <c r="G60" i="13"/>
  <c r="B60" i="13"/>
  <c r="B65" i="13" s="1"/>
  <c r="N52" i="13"/>
  <c r="M52" i="13"/>
  <c r="H52" i="13"/>
  <c r="G52" i="13"/>
  <c r="B52" i="13"/>
  <c r="B59" i="13" s="1"/>
  <c r="B43" i="13"/>
  <c r="B41" i="13"/>
  <c r="N38" i="13"/>
  <c r="M38" i="13"/>
  <c r="H38" i="13"/>
  <c r="G38" i="13"/>
  <c r="B38" i="13"/>
  <c r="B40" i="13" s="1"/>
  <c r="Q9" i="13"/>
  <c r="N9" i="13"/>
  <c r="M9" i="13"/>
  <c r="K9" i="13"/>
  <c r="H9" i="13"/>
  <c r="G9" i="13"/>
  <c r="B9" i="13"/>
  <c r="B34" i="13" s="1"/>
  <c r="K2" i="13"/>
  <c r="H2" i="13"/>
  <c r="G2" i="13"/>
  <c r="B2" i="13"/>
  <c r="B8" i="13" s="1"/>
  <c r="B24" i="13" l="1"/>
  <c r="B36" i="13"/>
  <c r="B42" i="13"/>
  <c r="B66" i="13"/>
  <c r="B67" i="13"/>
  <c r="B37" i="13"/>
  <c r="B47" i="13"/>
  <c r="B53" i="13"/>
  <c r="B29" i="13"/>
  <c r="B4" i="13"/>
  <c r="B10" i="13"/>
  <c r="B30" i="13"/>
  <c r="B48" i="13"/>
  <c r="B54" i="13"/>
  <c r="B23" i="13"/>
  <c r="B25" i="13"/>
  <c r="B27" i="13"/>
  <c r="B45" i="13"/>
  <c r="B49" i="13"/>
  <c r="B55" i="13"/>
  <c r="B35" i="13"/>
  <c r="B46" i="13"/>
  <c r="B5" i="13"/>
  <c r="B11" i="13"/>
  <c r="B31" i="13"/>
  <c r="B6" i="13"/>
  <c r="B12" i="13"/>
  <c r="B32" i="13"/>
  <c r="B50" i="13"/>
  <c r="B56" i="13"/>
  <c r="B7" i="13"/>
  <c r="B13" i="13"/>
  <c r="B33" i="13"/>
  <c r="B39" i="13"/>
  <c r="B51" i="13"/>
  <c r="B57" i="13"/>
  <c r="B26" i="13"/>
  <c r="B44" i="13"/>
  <c r="B28" i="13"/>
  <c r="B3" i="13"/>
  <c r="B22" i="13"/>
  <c r="B58" i="13"/>
</calcChain>
</file>

<file path=xl/sharedStrings.xml><?xml version="1.0" encoding="utf-8"?>
<sst xmlns="http://schemas.openxmlformats.org/spreadsheetml/2006/main" count="414" uniqueCount="144">
  <si>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</si>
  <si>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</si>
  <si>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</si>
  <si>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</si>
  <si>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</si>
  <si>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</si>
  <si>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</si>
  <si>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</si>
  <si>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</si>
  <si>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</si>
  <si>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</si>
  <si>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</si>
  <si>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</si>
  <si>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</si>
  <si>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</si>
  <si>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</si>
  <si>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</si>
  <si>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</si>
  <si>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</si>
  <si>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</si>
  <si>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</si>
  <si>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</si>
  <si>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</si>
  <si>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</si>
  <si>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</si>
  <si>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</si>
  <si>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针对综合练习1不能完成的组员总结原因，补充讲解。蒋分享</t>
  </si>
  <si>
    <t>社内教材发布</t>
  </si>
  <si>
    <t>段宗超</t>
  </si>
  <si>
    <t>考勤管理系统功能一览--设计书</t>
  </si>
  <si>
    <t>要求说明</t>
  </si>
  <si>
    <t>Datatable插件应用方法调查</t>
  </si>
  <si>
    <t>李红卫</t>
  </si>
  <si>
    <t>舒泽午</t>
  </si>
  <si>
    <t>Excel数据读取jar应用方法调查</t>
  </si>
  <si>
    <t>鲁冠羽</t>
  </si>
  <si>
    <t>DB定义书</t>
  </si>
  <si>
    <t xml:space="preserve">     DDL_账号情报表</t>
  </si>
  <si>
    <t xml:space="preserve">     DDL_员工情报表</t>
  </si>
  <si>
    <t xml:space="preserve">     DDL_工作履历表</t>
  </si>
  <si>
    <t xml:space="preserve">     DDL_技能信息表</t>
  </si>
  <si>
    <t xml:space="preserve">     DDL_项目情报表</t>
  </si>
  <si>
    <t xml:space="preserve">     DDL_部门MST表</t>
  </si>
  <si>
    <t xml:space="preserve">     DDL_考勤表</t>
  </si>
  <si>
    <t xml:space="preserve">     DDL_加班时间集计结果表</t>
  </si>
  <si>
    <t>创建表的DDL</t>
  </si>
  <si>
    <t>画面Layout设计书（Excel）</t>
  </si>
  <si>
    <t xml:space="preserve">    登录画面</t>
  </si>
  <si>
    <t>熊知良</t>
  </si>
  <si>
    <t xml:space="preserve">    员工情报一览画面</t>
  </si>
  <si>
    <t>王涛</t>
  </si>
  <si>
    <t xml:space="preserve">    员工情报详细画面</t>
  </si>
  <si>
    <t>杨鉴</t>
  </si>
  <si>
    <t xml:space="preserve">    员工情报一括导入画面</t>
  </si>
  <si>
    <t>姜文俊</t>
  </si>
  <si>
    <t xml:space="preserve">    考勤情报一览画面</t>
  </si>
  <si>
    <t>刘兆斌</t>
  </si>
  <si>
    <t xml:space="preserve">    加班时间集计</t>
  </si>
  <si>
    <t>尹越</t>
  </si>
  <si>
    <t>静态画面mock（HTML）</t>
  </si>
  <si>
    <t>丁月</t>
  </si>
  <si>
    <t>王灵琦</t>
  </si>
  <si>
    <t>画面迁移图</t>
  </si>
  <si>
    <t>考勤管理系统功能一览--制造</t>
  </si>
  <si>
    <t>框架</t>
  </si>
  <si>
    <t>登录画面后台</t>
  </si>
  <si>
    <t>登录画面前台</t>
  </si>
  <si>
    <t>员工情报一览画面后台</t>
  </si>
  <si>
    <t>员工情报一览画面前台</t>
  </si>
  <si>
    <t>员工情报详细画面后台</t>
  </si>
  <si>
    <t>员工情报详细画面前台</t>
  </si>
  <si>
    <t>员工情报一括导入画面后台</t>
  </si>
  <si>
    <t>员工情报一括导入画面前台</t>
  </si>
  <si>
    <t>考勤情报一览画面后台</t>
  </si>
  <si>
    <t>考勤情报一览画面前台</t>
  </si>
  <si>
    <t>加班时间集计后台</t>
  </si>
  <si>
    <t>加班时间集计前台</t>
  </si>
  <si>
    <t>考勤管理系统功能一览--测试（UT）</t>
  </si>
  <si>
    <t>UT测试式样书</t>
  </si>
  <si>
    <t>登录画面测试</t>
  </si>
  <si>
    <t>杨郑伟</t>
  </si>
  <si>
    <t>员工情报一览画面测试</t>
  </si>
  <si>
    <t>员工情报详细画面测试</t>
  </si>
  <si>
    <t>员工情报一括导入画面测试</t>
  </si>
  <si>
    <t>考勤情报一览画面测试</t>
  </si>
  <si>
    <t>加班时间集计测试</t>
  </si>
  <si>
    <t>考勤管理系统功能一览--测试（结合）</t>
  </si>
  <si>
    <t>结合测试式样书</t>
  </si>
  <si>
    <t>考勤管理系统功能一览--检讨/修正</t>
  </si>
  <si>
    <t>全盘——检讨/修正</t>
  </si>
  <si>
    <t>全员</t>
  </si>
  <si>
    <t>周   洋★</t>
  </si>
  <si>
    <t>★：TL</t>
  </si>
  <si>
    <t>STEP1：</t>
  </si>
  <si>
    <t>～</t>
  </si>
  <si>
    <r>
      <rPr>
        <sz val="11"/>
        <color theme="1"/>
        <rFont val="宋体"/>
        <charset val="134"/>
        <scheme val="minor"/>
      </rPr>
      <t>基</t>
    </r>
    <r>
      <rPr>
        <sz val="11"/>
        <color theme="1"/>
        <rFont val="宋体"/>
        <charset val="134"/>
        <scheme val="minor"/>
      </rPr>
      <t>础</t>
    </r>
    <r>
      <rPr>
        <sz val="11"/>
        <color theme="1"/>
        <rFont val="宋体"/>
        <charset val="134"/>
        <scheme val="minor"/>
      </rPr>
      <t>版</t>
    </r>
  </si>
  <si>
    <t>丁   月</t>
  </si>
  <si>
    <t>☆：SL</t>
  </si>
  <si>
    <t>STEP2：</t>
  </si>
  <si>
    <r>
      <rPr>
        <sz val="11"/>
        <color theme="1"/>
        <rFont val="宋体"/>
        <charset val="134"/>
        <scheme val="minor"/>
      </rPr>
      <t>增</t>
    </r>
    <r>
      <rPr>
        <sz val="11"/>
        <color theme="1"/>
        <rFont val="宋体"/>
        <charset val="134"/>
        <scheme val="minor"/>
      </rPr>
      <t>强版</t>
    </r>
  </si>
  <si>
    <r>
      <rPr>
        <sz val="11"/>
        <color theme="1"/>
        <rFont val="宋体"/>
        <charset val="134"/>
        <scheme val="minor"/>
      </rPr>
      <t>李</t>
    </r>
    <r>
      <rPr>
        <sz val="11"/>
        <color theme="1"/>
        <rFont val="宋体"/>
        <charset val="134"/>
        <scheme val="minor"/>
      </rPr>
      <t>红卫</t>
    </r>
  </si>
  <si>
    <r>
      <rPr>
        <sz val="11"/>
        <color theme="1"/>
        <rFont val="宋体"/>
        <charset val="134"/>
        <scheme val="minor"/>
      </rPr>
      <t>鲁</t>
    </r>
    <r>
      <rPr>
        <sz val="11"/>
        <color theme="1"/>
        <rFont val="宋体"/>
        <charset val="134"/>
        <scheme val="minor"/>
      </rPr>
      <t>冠羽☆</t>
    </r>
  </si>
  <si>
    <r>
      <rPr>
        <sz val="11"/>
        <color theme="1"/>
        <rFont val="宋体"/>
        <charset val="134"/>
        <scheme val="minor"/>
      </rPr>
      <t>舒</t>
    </r>
    <r>
      <rPr>
        <sz val="11"/>
        <color theme="1"/>
        <rFont val="宋体"/>
        <charset val="134"/>
        <scheme val="minor"/>
      </rPr>
      <t>泽</t>
    </r>
    <r>
      <rPr>
        <sz val="11"/>
        <color theme="1"/>
        <rFont val="宋体"/>
        <charset val="134"/>
        <scheme val="minor"/>
      </rPr>
      <t>午</t>
    </r>
  </si>
  <si>
    <t>熊知良★</t>
  </si>
  <si>
    <t>王灵琦☆</t>
  </si>
  <si>
    <t>尹   越</t>
  </si>
  <si>
    <r>
      <rPr>
        <sz val="11"/>
        <color theme="1"/>
        <rFont val="宋体"/>
        <charset val="134"/>
        <scheme val="minor"/>
      </rPr>
      <t>杨</t>
    </r>
    <r>
      <rPr>
        <sz val="11"/>
        <color theme="1"/>
        <rFont val="宋体"/>
        <charset val="134"/>
        <scheme val="minor"/>
      </rPr>
      <t xml:space="preserve">   </t>
    </r>
    <r>
      <rPr>
        <sz val="11"/>
        <color theme="1"/>
        <rFont val="宋体"/>
        <charset val="134"/>
        <scheme val="minor"/>
      </rPr>
      <t>鉴</t>
    </r>
  </si>
  <si>
    <t>康   海</t>
  </si>
  <si>
    <t>姚文重 独自完成</t>
  </si>
  <si>
    <t>静态画面mock</t>
  </si>
  <si>
    <t>html，能够迁移</t>
  </si>
  <si>
    <t>画面Layout设计书</t>
  </si>
  <si>
    <t>Excel版本的画面Layout定义，画面项目定义</t>
  </si>
  <si>
    <t>UT测试式样书，测试结果</t>
  </si>
  <si>
    <t>代表class（Service）的JUNIT</t>
  </si>
  <si>
    <t>结合测试式样书，测试结果</t>
  </si>
  <si>
    <t>scenario级别</t>
  </si>
  <si>
    <t>技术点别的调查报告书</t>
  </si>
  <si>
    <t>各个知识点，需要在组内共享</t>
  </si>
  <si>
    <t>环境配置手顺书</t>
  </si>
  <si>
    <t>配置新环境的一套手顺</t>
  </si>
  <si>
    <t>用户手册（如有）</t>
  </si>
  <si>
    <t>主task</t>
  </si>
  <si>
    <t>担当</t>
  </si>
  <si>
    <t>月</t>
  </si>
  <si>
    <t>火</t>
  </si>
  <si>
    <t>水</t>
  </si>
  <si>
    <t>木</t>
  </si>
  <si>
    <t>金</t>
  </si>
  <si>
    <t>土</t>
  </si>
  <si>
    <t>日</t>
  </si>
  <si>
    <t>1</t>
  </si>
  <si>
    <t>0</t>
  </si>
  <si>
    <t>式样说明</t>
  </si>
  <si>
    <t>马超</t>
  </si>
  <si>
    <t>分组确定</t>
  </si>
  <si>
    <t>彭，TL</t>
  </si>
  <si>
    <t>task整理</t>
  </si>
  <si>
    <t>TL</t>
  </si>
  <si>
    <t>WBS做成</t>
  </si>
  <si>
    <t>设计~UT实施</t>
  </si>
  <si>
    <t>各Team</t>
  </si>
  <si>
    <t>增强版</t>
  </si>
  <si>
    <t>周定例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</si>
</sst>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/d;@"/>
  </numFmts>
  <fonts count="23">
    <font>
      <sz val="11"/>
      <color theme="1"/>
      <name val="宋体"/>
      <charset val="134"/>
      <scheme val="minor"/>
    </font>
    <font>
      <sz val="6"/>
      <color theme="1"/>
      <name val="Microsoft YaHei Light"/>
      <charset val="134"/>
    </font>
    <font>
      <sz val="7"/>
      <color theme="1"/>
      <name val="Microsoft YaHei Light"/>
      <charset val="134"/>
    </font>
    <font>
      <sz val="10"/>
      <color theme="1"/>
      <name val="Microsoft YaHei Light"/>
      <charset val="134"/>
    </font>
    <font>
      <sz val="11"/>
      <color rgb="FFFF000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1"/>
      <color rgb="FFFF0000"/>
      <name val="Microsoft YaHei Light"/>
      <charset val="134"/>
    </font>
    <font>
      <sz val="10"/>
      <color rgb="FFFF0000"/>
      <name val="Microsoft YaHei Light"/>
      <charset val="134"/>
    </font>
    <font>
      <sz val="11"/>
      <name val="Microsoft YaHei Light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sz val="11"/>
      <name val="ＭＳ Ｐゴシック"/>
      <family val="2"/>
    </font>
    <font>
      <u/>
      <sz val="11"/>
      <color theme="10"/>
      <name val="宋体"/>
      <charset val="134"/>
      <scheme val="minor"/>
    </font>
    <font>
      <sz val="11"/>
      <color rgb="FF9C6500"/>
      <name val="宋体"/>
      <charset val="134"/>
      <scheme val="minor"/>
    </font>
    <font>
      <u/>
      <sz val="11"/>
      <color theme="10"/>
      <name val="宋体"/>
      <charset val="134"/>
    </font>
    <font>
      <sz val="9"/>
      <name val="宋体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853511154515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669"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6" fillId="0" borderId="0"/>
    <xf numFmtId="0" fontId="19" fillId="0" borderId="0" applyNumberFormat="0" applyFill="0" applyBorder="0" applyAlignment="0" applyProtection="0"/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6" fillId="0" borderId="0"/>
    <xf numFmtId="0" fontId="16" fillId="0" borderId="0"/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/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>
      <alignment vertical="center"/>
    </xf>
    <xf numFmtId="0" fontId="16" fillId="0" borderId="0"/>
    <xf numFmtId="0" fontId="16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6" fillId="0" borderId="0"/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5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5" fillId="0" borderId="0">
      <alignment vertical="center"/>
    </xf>
    <xf numFmtId="0" fontId="16" fillId="0" borderId="0"/>
    <xf numFmtId="0" fontId="16" fillId="0" borderId="0"/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6" fillId="0" borderId="0"/>
    <xf numFmtId="0" fontId="1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/>
    <xf numFmtId="0" fontId="15" fillId="0" borderId="0">
      <alignment vertical="center"/>
    </xf>
    <xf numFmtId="0" fontId="16" fillId="0" borderId="0"/>
    <xf numFmtId="0" fontId="15" fillId="0" borderId="0">
      <alignment vertical="center"/>
    </xf>
    <xf numFmtId="0" fontId="16" fillId="0" borderId="0"/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5" fillId="0" borderId="0">
      <alignment vertical="center"/>
    </xf>
    <xf numFmtId="0" fontId="16" fillId="0" borderId="0"/>
    <xf numFmtId="0" fontId="15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/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5" fillId="0" borderId="0">
      <alignment vertical="center"/>
    </xf>
    <xf numFmtId="0" fontId="1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/>
    <xf numFmtId="0" fontId="18" fillId="0" borderId="0">
      <alignment vertical="center"/>
    </xf>
    <xf numFmtId="0" fontId="16" fillId="0" borderId="0">
      <alignment vertical="center"/>
    </xf>
    <xf numFmtId="0" fontId="16" fillId="0" borderId="0"/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6" fillId="0" borderId="0"/>
    <xf numFmtId="0" fontId="15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56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178" fontId="7" fillId="0" borderId="0" xfId="0" applyNumberFormat="1" applyFont="1"/>
    <xf numFmtId="0" fontId="8" fillId="0" borderId="0" xfId="0" applyFont="1"/>
    <xf numFmtId="0" fontId="9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178" fontId="10" fillId="4" borderId="2" xfId="0" applyNumberFormat="1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/>
    </xf>
    <xf numFmtId="0" fontId="3" fillId="5" borderId="6" xfId="0" applyFont="1" applyFill="1" applyBorder="1"/>
    <xf numFmtId="0" fontId="3" fillId="5" borderId="7" xfId="0" applyFont="1" applyFill="1" applyBorder="1"/>
    <xf numFmtId="178" fontId="3" fillId="5" borderId="8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3" fillId="6" borderId="9" xfId="0" applyFont="1" applyFill="1" applyBorder="1"/>
    <xf numFmtId="0" fontId="3" fillId="0" borderId="8" xfId="0" applyFont="1" applyBorder="1"/>
    <xf numFmtId="0" fontId="3" fillId="0" borderId="7" xfId="0" applyFont="1" applyBorder="1" applyAlignment="1">
      <alignment horizontal="center"/>
    </xf>
    <xf numFmtId="178" fontId="3" fillId="0" borderId="8" xfId="0" applyNumberFormat="1" applyFont="1" applyBorder="1" applyAlignment="1">
      <alignment horizontal="center"/>
    </xf>
    <xf numFmtId="0" fontId="3" fillId="6" borderId="10" xfId="0" applyFont="1" applyFill="1" applyBorder="1"/>
    <xf numFmtId="0" fontId="3" fillId="7" borderId="8" xfId="0" applyFont="1" applyFill="1" applyBorder="1"/>
    <xf numFmtId="178" fontId="3" fillId="7" borderId="8" xfId="0" applyNumberFormat="1" applyFont="1" applyFill="1" applyBorder="1" applyAlignment="1">
      <alignment horizontal="center"/>
    </xf>
    <xf numFmtId="0" fontId="3" fillId="6" borderId="11" xfId="0" applyFont="1" applyFill="1" applyBorder="1"/>
    <xf numFmtId="0" fontId="3" fillId="7" borderId="9" xfId="0" applyFont="1" applyFill="1" applyBorder="1"/>
    <xf numFmtId="0" fontId="3" fillId="8" borderId="12" xfId="0" applyFont="1" applyFill="1" applyBorder="1" applyAlignment="1">
      <alignment vertical="center" wrapText="1"/>
    </xf>
    <xf numFmtId="0" fontId="3" fillId="8" borderId="13" xfId="0" applyFont="1" applyFill="1" applyBorder="1" applyAlignment="1">
      <alignment horizontal="center"/>
    </xf>
    <xf numFmtId="178" fontId="3" fillId="8" borderId="13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left" vertical="center"/>
    </xf>
    <xf numFmtId="0" fontId="3" fillId="7" borderId="14" xfId="0" applyFont="1" applyFill="1" applyBorder="1" applyAlignment="1">
      <alignment horizontal="left" vertical="center"/>
    </xf>
    <xf numFmtId="0" fontId="3" fillId="8" borderId="10" xfId="0" applyFont="1" applyFill="1" applyBorder="1" applyAlignment="1">
      <alignment vertical="center" wrapText="1"/>
    </xf>
    <xf numFmtId="0" fontId="3" fillId="8" borderId="14" xfId="0" applyFont="1" applyFill="1" applyBorder="1" applyAlignment="1">
      <alignment vertical="center" wrapText="1"/>
    </xf>
    <xf numFmtId="0" fontId="3" fillId="8" borderId="8" xfId="0" applyFont="1" applyFill="1" applyBorder="1"/>
    <xf numFmtId="0" fontId="3" fillId="5" borderId="15" xfId="0" applyFont="1" applyFill="1" applyBorder="1"/>
    <xf numFmtId="0" fontId="3" fillId="5" borderId="14" xfId="0" applyFont="1" applyFill="1" applyBorder="1" applyAlignment="1">
      <alignment horizontal="center"/>
    </xf>
    <xf numFmtId="178" fontId="3" fillId="5" borderId="14" xfId="0" applyNumberFormat="1" applyFont="1" applyFill="1" applyBorder="1" applyAlignment="1">
      <alignment horizontal="center"/>
    </xf>
    <xf numFmtId="0" fontId="3" fillId="8" borderId="9" xfId="0" applyFont="1" applyFill="1" applyBorder="1"/>
    <xf numFmtId="0" fontId="3" fillId="8" borderId="10" xfId="0" applyFont="1" applyFill="1" applyBorder="1"/>
    <xf numFmtId="0" fontId="3" fillId="8" borderId="14" xfId="0" applyFont="1" applyFill="1" applyBorder="1"/>
    <xf numFmtId="0" fontId="3" fillId="6" borderId="16" xfId="0" applyFont="1" applyFill="1" applyBorder="1"/>
    <xf numFmtId="0" fontId="10" fillId="4" borderId="2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178" fontId="10" fillId="9" borderId="2" xfId="0" applyNumberFormat="1" applyFont="1" applyFill="1" applyBorder="1" applyAlignment="1">
      <alignment horizontal="center" vertical="center" wrapText="1"/>
    </xf>
    <xf numFmtId="9" fontId="3" fillId="5" borderId="8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9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3" fillId="7" borderId="8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178" fontId="3" fillId="10" borderId="8" xfId="0" applyNumberFormat="1" applyFont="1" applyFill="1" applyBorder="1" applyAlignment="1">
      <alignment horizontal="center"/>
    </xf>
    <xf numFmtId="9" fontId="3" fillId="5" borderId="14" xfId="0" applyNumberFormat="1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7" borderId="18" xfId="0" applyFont="1" applyFill="1" applyBorder="1" applyAlignment="1">
      <alignment horizontal="left"/>
    </xf>
    <xf numFmtId="0" fontId="12" fillId="0" borderId="0" xfId="0" applyFont="1"/>
    <xf numFmtId="0" fontId="13" fillId="0" borderId="18" xfId="0" applyFont="1" applyBorder="1" applyAlignment="1">
      <alignment horizontal="left"/>
    </xf>
    <xf numFmtId="0" fontId="14" fillId="0" borderId="0" xfId="0" applyFont="1"/>
    <xf numFmtId="0" fontId="3" fillId="5" borderId="19" xfId="0" applyFont="1" applyFill="1" applyBorder="1" applyAlignment="1">
      <alignment horizontal="left"/>
    </xf>
    <xf numFmtId="0" fontId="11" fillId="0" borderId="5" xfId="0" quotePrefix="1" applyFont="1" applyBorder="1" applyAlignment="1">
      <alignment horizont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669">
    <cellStyle name="標準 2" xfId="68" xr:uid="{00000000-0005-0000-0000-000074000000}"/>
    <cellStyle name="標準 2 2" xfId="67" xr:uid="{00000000-0005-0000-0000-000073000000}"/>
    <cellStyle name="標準 2 2 2" xfId="72" xr:uid="{00000000-0005-0000-0000-000078000000}"/>
    <cellStyle name="標準 2 2 2 2" xfId="73" xr:uid="{00000000-0005-0000-0000-000079000000}"/>
    <cellStyle name="標準 2 2 2 2 2" xfId="76" xr:uid="{00000000-0005-0000-0000-00007C000000}"/>
    <cellStyle name="標準 2 2 2 3" xfId="6" xr:uid="{00000000-0005-0000-0000-00000A000000}"/>
    <cellStyle name="標準 2 2 3" xfId="77" xr:uid="{00000000-0005-0000-0000-00007D000000}"/>
    <cellStyle name="標準 2 2 3 2" xfId="80" xr:uid="{00000000-0005-0000-0000-000080000000}"/>
    <cellStyle name="標準 2 2 3 2 2" xfId="10" xr:uid="{00000000-0005-0000-0000-00000F000000}"/>
    <cellStyle name="標準 2 2 3 3" xfId="74" xr:uid="{00000000-0005-0000-0000-00007A000000}"/>
    <cellStyle name="標準 2 2 4" xfId="65" xr:uid="{00000000-0005-0000-0000-000071000000}"/>
    <cellStyle name="標準 2 2 4 2" xfId="82" xr:uid="{00000000-0005-0000-0000-000082000000}"/>
    <cellStyle name="標準 2 2 5" xfId="79" xr:uid="{00000000-0005-0000-0000-00007F000000}"/>
    <cellStyle name="標準 2 3" xfId="84" xr:uid="{00000000-0005-0000-0000-000084000000}"/>
    <cellStyle name="標準 2 3 2" xfId="59" xr:uid="{00000000-0005-0000-0000-000065000000}"/>
    <cellStyle name="標準 2 3 2 2" xfId="85" xr:uid="{00000000-0005-0000-0000-000085000000}"/>
    <cellStyle name="標準 2 3 3" xfId="61" xr:uid="{00000000-0005-0000-0000-00006A000000}"/>
    <cellStyle name="標準 2 4" xfId="87" xr:uid="{00000000-0005-0000-0000-000087000000}"/>
    <cellStyle name="標準 2 4 2" xfId="90" xr:uid="{00000000-0005-0000-0000-00008A000000}"/>
    <cellStyle name="標準 2 4 2 2" xfId="91" xr:uid="{00000000-0005-0000-0000-00008B000000}"/>
    <cellStyle name="標準 2 4 3" xfId="1" xr:uid="{00000000-0005-0000-0000-000002000000}"/>
    <cellStyle name="標準 2 5" xfId="93" xr:uid="{00000000-0005-0000-0000-00008D000000}"/>
    <cellStyle name="標準 2 5 2" xfId="95" xr:uid="{00000000-0005-0000-0000-00008F000000}"/>
    <cellStyle name="標準 2 5 2 2" xfId="96" xr:uid="{00000000-0005-0000-0000-000090000000}"/>
    <cellStyle name="標準 2 5 3" xfId="92" xr:uid="{00000000-0005-0000-0000-00008C000000}"/>
    <cellStyle name="標準 2 6" xfId="28" xr:uid="{00000000-0005-0000-0000-00002D000000}"/>
    <cellStyle name="標準 2 6 2" xfId="32" xr:uid="{00000000-0005-0000-0000-000034000000}"/>
    <cellStyle name="標準 2 6 2 2" xfId="98" xr:uid="{00000000-0005-0000-0000-000092000000}"/>
    <cellStyle name="標準 2 6 3" xfId="36" xr:uid="{00000000-0005-0000-0000-00003A000000}"/>
    <cellStyle name="標準 2 7" xfId="102" xr:uid="{00000000-0005-0000-0000-000096000000}"/>
    <cellStyle name="標準 2 7 2" xfId="104" xr:uid="{00000000-0005-0000-0000-000098000000}"/>
    <cellStyle name="標準 2 7 3" xfId="106" xr:uid="{00000000-0005-0000-0000-00009A000000}"/>
    <cellStyle name="標準 2 8" xfId="108" xr:uid="{00000000-0005-0000-0000-00009C000000}"/>
    <cellStyle name="標準 2 8 2" xfId="111" xr:uid="{00000000-0005-0000-0000-00009F000000}"/>
    <cellStyle name="標準 2 9" xfId="114" xr:uid="{00000000-0005-0000-0000-0000A2000000}"/>
    <cellStyle name="標準 3" xfId="117" xr:uid="{00000000-0005-0000-0000-0000A5000000}"/>
    <cellStyle name="標準 3 2" xfId="119" xr:uid="{00000000-0005-0000-0000-0000A7000000}"/>
    <cellStyle name="標準 3 2 2" xfId="120" xr:uid="{00000000-0005-0000-0000-0000A8000000}"/>
    <cellStyle name="標準 3 2 2 2" xfId="121" xr:uid="{00000000-0005-0000-0000-0000A9000000}"/>
    <cellStyle name="標準 3 2 2 3" xfId="123" xr:uid="{00000000-0005-0000-0000-0000AB000000}"/>
    <cellStyle name="標準 3 2 3" xfId="125" xr:uid="{00000000-0005-0000-0000-0000AD000000}"/>
    <cellStyle name="標準 3 2 3 2" xfId="126" xr:uid="{00000000-0005-0000-0000-0000AE000000}"/>
    <cellStyle name="標準 3 2 3 3" xfId="128" xr:uid="{00000000-0005-0000-0000-0000B0000000}"/>
    <cellStyle name="標準 3 2 4" xfId="122" xr:uid="{00000000-0005-0000-0000-0000AA000000}"/>
    <cellStyle name="標準 3 2 4 2" xfId="34" xr:uid="{00000000-0005-0000-0000-000037000000}"/>
    <cellStyle name="標準 3 2 4 3" xfId="20" xr:uid="{00000000-0005-0000-0000-000022000000}"/>
    <cellStyle name="標準 3 2 5" xfId="124" xr:uid="{00000000-0005-0000-0000-0000AC000000}"/>
    <cellStyle name="標準 3 2 5 2" xfId="130" xr:uid="{00000000-0005-0000-0000-0000B2000000}"/>
    <cellStyle name="標準 3 2 5 3" xfId="131" xr:uid="{00000000-0005-0000-0000-0000B3000000}"/>
    <cellStyle name="標準 3 2 6" xfId="133" xr:uid="{00000000-0005-0000-0000-0000B5000000}"/>
    <cellStyle name="標準 3 2 6 2" xfId="134" xr:uid="{00000000-0005-0000-0000-0000B6000000}"/>
    <cellStyle name="標準 3 2 6 3" xfId="136" xr:uid="{00000000-0005-0000-0000-0000B8000000}"/>
    <cellStyle name="標準 3 2 7" xfId="18" xr:uid="{00000000-0005-0000-0000-00001E000000}"/>
    <cellStyle name="標準 3 2 8" xfId="138" xr:uid="{00000000-0005-0000-0000-0000BA000000}"/>
    <cellStyle name="標準 3 3" xfId="140" xr:uid="{00000000-0005-0000-0000-0000BC000000}"/>
    <cellStyle name="標準 3 3 2" xfId="141" xr:uid="{00000000-0005-0000-0000-0000BD000000}"/>
    <cellStyle name="標準 3 3 2 2" xfId="142" xr:uid="{00000000-0005-0000-0000-0000BE000000}"/>
    <cellStyle name="標準 3 3 2 3" xfId="144" xr:uid="{00000000-0005-0000-0000-0000C0000000}"/>
    <cellStyle name="標準 3 3 3" xfId="146" xr:uid="{00000000-0005-0000-0000-0000C2000000}"/>
    <cellStyle name="標準 3 3 3 2" xfId="118" xr:uid="{00000000-0005-0000-0000-0000A6000000}"/>
    <cellStyle name="標準 3 3 3 3" xfId="147" xr:uid="{00000000-0005-0000-0000-0000C3000000}"/>
    <cellStyle name="標準 3 3 4" xfId="127" xr:uid="{00000000-0005-0000-0000-0000AF000000}"/>
    <cellStyle name="標準 3 3 5" xfId="129" xr:uid="{00000000-0005-0000-0000-0000B1000000}"/>
    <cellStyle name="標準 3 4" xfId="149" xr:uid="{00000000-0005-0000-0000-0000C5000000}"/>
    <cellStyle name="標準 3 4 2" xfId="150" xr:uid="{00000000-0005-0000-0000-0000C6000000}"/>
    <cellStyle name="標準 3 4 3" xfId="151" xr:uid="{00000000-0005-0000-0000-0000C7000000}"/>
    <cellStyle name="標準 3 5" xfId="153" xr:uid="{00000000-0005-0000-0000-0000C9000000}"/>
    <cellStyle name="標準 3 5 2" xfId="154" xr:uid="{00000000-0005-0000-0000-0000CA000000}"/>
    <cellStyle name="標準 3 5 3" xfId="97" xr:uid="{00000000-0005-0000-0000-000091000000}"/>
    <cellStyle name="標準 3 6" xfId="155" xr:uid="{00000000-0005-0000-0000-0000CB000000}"/>
    <cellStyle name="標準 3 6 2" xfId="157" xr:uid="{00000000-0005-0000-0000-0000CD000000}"/>
    <cellStyle name="標準 3 6 3" xfId="42" xr:uid="{00000000-0005-0000-0000-000047000000}"/>
    <cellStyle name="標準 3 7" xfId="159" xr:uid="{00000000-0005-0000-0000-0000CF000000}"/>
    <cellStyle name="標準 3 7 2" xfId="160" xr:uid="{00000000-0005-0000-0000-0000D0000000}"/>
    <cellStyle name="標準 3 7 3" xfId="161" xr:uid="{00000000-0005-0000-0000-0000D1000000}"/>
    <cellStyle name="標準 3 8" xfId="162" xr:uid="{00000000-0005-0000-0000-0000D2000000}"/>
    <cellStyle name="標準 3 9" xfId="24" xr:uid="{00000000-0005-0000-0000-000027000000}"/>
    <cellStyle name="標準 4" xfId="148" xr:uid="{00000000-0005-0000-0000-0000C4000000}"/>
    <cellStyle name="標準 4 2" xfId="166" xr:uid="{00000000-0005-0000-0000-0000D6000000}"/>
    <cellStyle name="標準 4 2 2" xfId="168" xr:uid="{00000000-0005-0000-0000-0000D8000000}"/>
    <cellStyle name="標準 4 2 2 2" xfId="54" xr:uid="{00000000-0005-0000-0000-00005C000000}"/>
    <cellStyle name="標準 4 2 2 3" xfId="14" xr:uid="{00000000-0005-0000-0000-000014000000}"/>
    <cellStyle name="標準 4 2 3" xfId="170" xr:uid="{00000000-0005-0000-0000-0000DA000000}"/>
    <cellStyle name="標準 4 2 3 2" xfId="172" xr:uid="{00000000-0005-0000-0000-0000DC000000}"/>
    <cellStyle name="標準 4 2 3 3" xfId="173" xr:uid="{00000000-0005-0000-0000-0000DD000000}"/>
    <cellStyle name="標準 4 2 4" xfId="143" xr:uid="{00000000-0005-0000-0000-0000BF000000}"/>
    <cellStyle name="標準 4 2 5" xfId="145" xr:uid="{00000000-0005-0000-0000-0000C1000000}"/>
    <cellStyle name="標準 4 3" xfId="174" xr:uid="{00000000-0005-0000-0000-0000DE000000}"/>
    <cellStyle name="標準 4 3 2" xfId="177" xr:uid="{00000000-0005-0000-0000-0000E1000000}"/>
    <cellStyle name="標準 4 3 3" xfId="69" xr:uid="{00000000-0005-0000-0000-000075000000}"/>
    <cellStyle name="標準 4 4" xfId="180" xr:uid="{00000000-0005-0000-0000-0000E4000000}"/>
    <cellStyle name="標準 4 4 2" xfId="183" xr:uid="{00000000-0005-0000-0000-0000E7000000}"/>
    <cellStyle name="標準 4 4 3" xfId="185" xr:uid="{00000000-0005-0000-0000-0000E9000000}"/>
    <cellStyle name="標準 4 5" xfId="187" xr:uid="{00000000-0005-0000-0000-0000EB000000}"/>
    <cellStyle name="標準 4 5 2" xfId="189" xr:uid="{00000000-0005-0000-0000-0000ED000000}"/>
    <cellStyle name="標準 4 5 3" xfId="100" xr:uid="{00000000-0005-0000-0000-000094000000}"/>
    <cellStyle name="標準 4 5 4" xfId="191" xr:uid="{00000000-0005-0000-0000-0000EF000000}"/>
    <cellStyle name="標準 4 6" xfId="193" xr:uid="{00000000-0005-0000-0000-0000F1000000}"/>
    <cellStyle name="標準 4 7" xfId="12" xr:uid="{00000000-0005-0000-0000-000012000000}"/>
    <cellStyle name="標準 5" xfId="194" xr:uid="{00000000-0005-0000-0000-0000F2000000}"/>
    <cellStyle name="標準 5 2" xfId="48" xr:uid="{00000000-0005-0000-0000-000053000000}"/>
    <cellStyle name="標準 5 3" xfId="51" xr:uid="{00000000-0005-0000-0000-000058000000}"/>
    <cellStyle name="標準 6" xfId="195" xr:uid="{00000000-0005-0000-0000-0000F3000000}"/>
    <cellStyle name="標準 6 2" xfId="199" xr:uid="{00000000-0005-0000-0000-0000F7000000}"/>
    <cellStyle name="標準 6 3" xfId="203" xr:uid="{00000000-0005-0000-0000-0000FB000000}"/>
    <cellStyle name="標準 7" xfId="208" xr:uid="{00000000-0005-0000-0000-000000010000}"/>
    <cellStyle name="標準 8" xfId="210" xr:uid="{00000000-0005-0000-0000-000002010000}"/>
    <cellStyle name="常规" xfId="0" builtinId="0"/>
    <cellStyle name="常规 10" xfId="196" xr:uid="{00000000-0005-0000-0000-0000F4000000}"/>
    <cellStyle name="常规 10 2" xfId="200" xr:uid="{00000000-0005-0000-0000-0000F8000000}"/>
    <cellStyle name="常规 10 2 2" xfId="213" xr:uid="{00000000-0005-0000-0000-000005010000}"/>
    <cellStyle name="常规 10 3" xfId="204" xr:uid="{00000000-0005-0000-0000-0000FC000000}"/>
    <cellStyle name="常规 11" xfId="209" xr:uid="{00000000-0005-0000-0000-000001010000}"/>
    <cellStyle name="常规 11 2" xfId="215" xr:uid="{00000000-0005-0000-0000-000007010000}"/>
    <cellStyle name="常规 11 2 2" xfId="217" xr:uid="{00000000-0005-0000-0000-000009010000}"/>
    <cellStyle name="常规 11 3" xfId="218" xr:uid="{00000000-0005-0000-0000-00000A010000}"/>
    <cellStyle name="常规 12" xfId="211" xr:uid="{00000000-0005-0000-0000-000003010000}"/>
    <cellStyle name="常规 12 2" xfId="221" xr:uid="{00000000-0005-0000-0000-00000D010000}"/>
    <cellStyle name="常规 12 2 2" xfId="21" xr:uid="{00000000-0005-0000-0000-000023000000}"/>
    <cellStyle name="常规 12 3" xfId="222" xr:uid="{00000000-0005-0000-0000-00000E010000}"/>
    <cellStyle name="常规 13" xfId="224" xr:uid="{00000000-0005-0000-0000-000010010000}"/>
    <cellStyle name="常规 13 2" xfId="225" xr:uid="{00000000-0005-0000-0000-000011010000}"/>
    <cellStyle name="常规 14" xfId="226" xr:uid="{00000000-0005-0000-0000-000012010000}"/>
    <cellStyle name="常规 14 2" xfId="227" xr:uid="{00000000-0005-0000-0000-000013010000}"/>
    <cellStyle name="常规 15" xfId="228" xr:uid="{00000000-0005-0000-0000-000014010000}"/>
    <cellStyle name="常规 15 2" xfId="229" xr:uid="{00000000-0005-0000-0000-000015010000}"/>
    <cellStyle name="常规 16" xfId="230" xr:uid="{00000000-0005-0000-0000-000016010000}"/>
    <cellStyle name="常规 16 2" xfId="198" xr:uid="{00000000-0005-0000-0000-0000F6000000}"/>
    <cellStyle name="常规 17" xfId="232" xr:uid="{00000000-0005-0000-0000-000018010000}"/>
    <cellStyle name="常规 17 2" xfId="237" xr:uid="{00000000-0005-0000-0000-00001D010000}"/>
    <cellStyle name="常规 18" xfId="239" xr:uid="{00000000-0005-0000-0000-00001F010000}"/>
    <cellStyle name="常规 19" xfId="241" xr:uid="{00000000-0005-0000-0000-000021010000}"/>
    <cellStyle name="常规 2" xfId="242" xr:uid="{00000000-0005-0000-0000-000022010000}"/>
    <cellStyle name="常规 2 2" xfId="244" xr:uid="{00000000-0005-0000-0000-000024010000}"/>
    <cellStyle name="常规 2 2 2" xfId="246" xr:uid="{00000000-0005-0000-0000-000026010000}"/>
    <cellStyle name="常规 2 2 2 2" xfId="247" xr:uid="{00000000-0005-0000-0000-000027010000}"/>
    <cellStyle name="常规 2 2 2 2 2" xfId="248" xr:uid="{00000000-0005-0000-0000-000028010000}"/>
    <cellStyle name="常规 2 2 2 2 2 2" xfId="250" xr:uid="{00000000-0005-0000-0000-00002A010000}"/>
    <cellStyle name="常规 2 2 2 2 2 2 2" xfId="175" xr:uid="{00000000-0005-0000-0000-0000DF000000}"/>
    <cellStyle name="常规 2 2 2 2 2 2 2 2" xfId="178" xr:uid="{00000000-0005-0000-0000-0000E2000000}"/>
    <cellStyle name="常规 2 2 2 2 2 2 2 3" xfId="70" xr:uid="{00000000-0005-0000-0000-000076000000}"/>
    <cellStyle name="常规 2 2 2 2 2 2 3" xfId="181" xr:uid="{00000000-0005-0000-0000-0000E5000000}"/>
    <cellStyle name="常规 2 2 2 2 2 2 4" xfId="188" xr:uid="{00000000-0005-0000-0000-0000EC000000}"/>
    <cellStyle name="常规 2 2 2 2 2 3" xfId="38" xr:uid="{00000000-0005-0000-0000-00003E000000}"/>
    <cellStyle name="常规 2 2 2 2 2 3 2" xfId="52" xr:uid="{00000000-0005-0000-0000-000059000000}"/>
    <cellStyle name="常规 2 2 2 2 2 3 2 2" xfId="251" xr:uid="{00000000-0005-0000-0000-00002B010000}"/>
    <cellStyle name="常规 2 2 2 2 2 3 2 3" xfId="252" xr:uid="{00000000-0005-0000-0000-00002C010000}"/>
    <cellStyle name="常规 2 2 2 2 2 3 3" xfId="4" xr:uid="{00000000-0005-0000-0000-000007000000}"/>
    <cellStyle name="常规 2 2 2 2 2 4" xfId="253" xr:uid="{00000000-0005-0000-0000-00002D010000}"/>
    <cellStyle name="常规 2 2 2 2 2 4 2" xfId="205" xr:uid="{00000000-0005-0000-0000-0000FD000000}"/>
    <cellStyle name="常规 2 2 2 2 2 4 3" xfId="254" xr:uid="{00000000-0005-0000-0000-00002E010000}"/>
    <cellStyle name="常规 2 2 2 2 2 5" xfId="255" xr:uid="{00000000-0005-0000-0000-00002F010000}"/>
    <cellStyle name="常规 2 2 2 2 3" xfId="258" xr:uid="{00000000-0005-0000-0000-000032010000}"/>
    <cellStyle name="常规 2 2 2 2 3 2" xfId="261" xr:uid="{00000000-0005-0000-0000-000035010000}"/>
    <cellStyle name="常规 2 2 2 2 3 2 2" xfId="64" xr:uid="{00000000-0005-0000-0000-00006F000000}"/>
    <cellStyle name="常规 2 2 2 2 3 2 3" xfId="262" xr:uid="{00000000-0005-0000-0000-000036010000}"/>
    <cellStyle name="常规 2 2 2 2 3 3" xfId="263" xr:uid="{00000000-0005-0000-0000-000037010000}"/>
    <cellStyle name="常规 2 2 2 2 3 4" xfId="264" xr:uid="{00000000-0005-0000-0000-000038010000}"/>
    <cellStyle name="常规 2 2 2 2 4" xfId="266" xr:uid="{00000000-0005-0000-0000-00003A010000}"/>
    <cellStyle name="常规 2 2 2 2 4 2" xfId="269" xr:uid="{00000000-0005-0000-0000-00003D010000}"/>
    <cellStyle name="常规 2 2 2 2 4 2 2" xfId="271" xr:uid="{00000000-0005-0000-0000-00003F010000}"/>
    <cellStyle name="常规 2 2 2 2 4 2 3" xfId="272" xr:uid="{00000000-0005-0000-0000-000040010000}"/>
    <cellStyle name="常规 2 2 2 2 4 3" xfId="274" xr:uid="{00000000-0005-0000-0000-000042010000}"/>
    <cellStyle name="常规 2 2 2 2 4 4" xfId="275" xr:uid="{00000000-0005-0000-0000-000043010000}"/>
    <cellStyle name="常规 2 2 2 2 5" xfId="276" xr:uid="{00000000-0005-0000-0000-000044010000}"/>
    <cellStyle name="常规 2 2 2 2 5 2" xfId="278" xr:uid="{00000000-0005-0000-0000-000046010000}"/>
    <cellStyle name="常规 2 2 2 2 5 3" xfId="279" xr:uid="{00000000-0005-0000-0000-000047010000}"/>
    <cellStyle name="常规 2 2 2 2 6" xfId="280" xr:uid="{00000000-0005-0000-0000-000048010000}"/>
    <cellStyle name="常规 2 2 2 2 6 2" xfId="282" xr:uid="{00000000-0005-0000-0000-00004A010000}"/>
    <cellStyle name="常规 2 2 2 2 6 3" xfId="283" xr:uid="{00000000-0005-0000-0000-00004B010000}"/>
    <cellStyle name="常规 2 2 2 2 7" xfId="284" xr:uid="{00000000-0005-0000-0000-00004C010000}"/>
    <cellStyle name="常规 2 2 2 3" xfId="285" xr:uid="{00000000-0005-0000-0000-00004D010000}"/>
    <cellStyle name="常规 2 2 2 3 2" xfId="286" xr:uid="{00000000-0005-0000-0000-00004E010000}"/>
    <cellStyle name="常规 2 2 2 3 2 2" xfId="288" xr:uid="{00000000-0005-0000-0000-000050010000}"/>
    <cellStyle name="常规 2 2 2 3 2 2 2" xfId="265" xr:uid="{00000000-0005-0000-0000-000039010000}"/>
    <cellStyle name="常规 2 2 2 3 2 2 3" xfId="289" xr:uid="{00000000-0005-0000-0000-000051010000}"/>
    <cellStyle name="常规 2 2 2 3 2 3" xfId="291" xr:uid="{00000000-0005-0000-0000-000053010000}"/>
    <cellStyle name="常规 2 2 2 3 2 4" xfId="293" xr:uid="{00000000-0005-0000-0000-000055010000}"/>
    <cellStyle name="常规 2 2 2 3 3" xfId="294" xr:uid="{00000000-0005-0000-0000-000056010000}"/>
    <cellStyle name="常规 2 2 2 3 3 2" xfId="295" xr:uid="{00000000-0005-0000-0000-000057010000}"/>
    <cellStyle name="常规 2 2 2 3 3 2 2" xfId="296" xr:uid="{00000000-0005-0000-0000-000058010000}"/>
    <cellStyle name="常规 2 2 2 3 3 2 3" xfId="297" xr:uid="{00000000-0005-0000-0000-000059010000}"/>
    <cellStyle name="常规 2 2 2 3 3 3" xfId="299" xr:uid="{00000000-0005-0000-0000-00005B010000}"/>
    <cellStyle name="常规 2 2 2 3 4" xfId="301" xr:uid="{00000000-0005-0000-0000-00005D010000}"/>
    <cellStyle name="常规 2 2 2 3 4 2" xfId="304" xr:uid="{00000000-0005-0000-0000-000060010000}"/>
    <cellStyle name="常规 2 2 2 3 4 3" xfId="306" xr:uid="{00000000-0005-0000-0000-000062010000}"/>
    <cellStyle name="常规 2 2 2 3 5" xfId="307" xr:uid="{00000000-0005-0000-0000-000063010000}"/>
    <cellStyle name="常规 2 2 2 4" xfId="46" xr:uid="{00000000-0005-0000-0000-000050000000}"/>
    <cellStyle name="常规 2 2 2 4 2" xfId="309" xr:uid="{00000000-0005-0000-0000-000065010000}"/>
    <cellStyle name="常规 2 2 2 4 2 2" xfId="94" xr:uid="{00000000-0005-0000-0000-00008E000000}"/>
    <cellStyle name="常规 2 2 2 4 2 3" xfId="29" xr:uid="{00000000-0005-0000-0000-00002E000000}"/>
    <cellStyle name="常规 2 2 2 4 3" xfId="310" xr:uid="{00000000-0005-0000-0000-000066010000}"/>
    <cellStyle name="常规 2 2 2 4 4" xfId="314" xr:uid="{00000000-0005-0000-0000-00006A010000}"/>
    <cellStyle name="常规 2 2 2 5" xfId="41" xr:uid="{00000000-0005-0000-0000-000045000000}"/>
    <cellStyle name="常规 2 2 2 5 2" xfId="316" xr:uid="{00000000-0005-0000-0000-00006C010000}"/>
    <cellStyle name="常规 2 2 2 5 2 2" xfId="317" xr:uid="{00000000-0005-0000-0000-00006D010000}"/>
    <cellStyle name="常规 2 2 2 5 2 3" xfId="318" xr:uid="{00000000-0005-0000-0000-00006E010000}"/>
    <cellStyle name="常规 2 2 2 5 3" xfId="319" xr:uid="{00000000-0005-0000-0000-00006F010000}"/>
    <cellStyle name="常规 2 2 2 5 4" xfId="320" xr:uid="{00000000-0005-0000-0000-000070010000}"/>
    <cellStyle name="常规 2 2 2 6" xfId="56" xr:uid="{00000000-0005-0000-0000-00005F000000}"/>
    <cellStyle name="常规 2 2 2 6 2" xfId="322" xr:uid="{00000000-0005-0000-0000-000072010000}"/>
    <cellStyle name="常规 2 2 2 6 3" xfId="323" xr:uid="{00000000-0005-0000-0000-000073010000}"/>
    <cellStyle name="常规 2 2 2 7" xfId="57" xr:uid="{00000000-0005-0000-0000-000061000000}"/>
    <cellStyle name="常规 2 2 2 7 2" xfId="324" xr:uid="{00000000-0005-0000-0000-000074010000}"/>
    <cellStyle name="常规 2 2 2 7 3" xfId="326" xr:uid="{00000000-0005-0000-0000-000076010000}"/>
    <cellStyle name="常规 2 2 2 8" xfId="60" xr:uid="{00000000-0005-0000-0000-000067000000}"/>
    <cellStyle name="常规 2 2 3" xfId="330" xr:uid="{00000000-0005-0000-0000-00007A010000}"/>
    <cellStyle name="常规 2 2 3 2" xfId="331" xr:uid="{00000000-0005-0000-0000-00007B010000}"/>
    <cellStyle name="常规 2 2 3 2 2" xfId="332" xr:uid="{00000000-0005-0000-0000-00007C010000}"/>
    <cellStyle name="常规 2 2 3 2 2 2" xfId="333" xr:uid="{00000000-0005-0000-0000-00007D010000}"/>
    <cellStyle name="常规 2 2 3 2 2 3" xfId="335" xr:uid="{00000000-0005-0000-0000-00007F010000}"/>
    <cellStyle name="常规 2 2 3 2 3" xfId="337" xr:uid="{00000000-0005-0000-0000-000081010000}"/>
    <cellStyle name="常规 2 2 3 2 4" xfId="338" xr:uid="{00000000-0005-0000-0000-000082010000}"/>
    <cellStyle name="常规 2 2 3 3" xfId="339" xr:uid="{00000000-0005-0000-0000-000083010000}"/>
    <cellStyle name="常规 2 2 3 3 2" xfId="340" xr:uid="{00000000-0005-0000-0000-000084010000}"/>
    <cellStyle name="常规 2 2 3 3 2 2" xfId="341" xr:uid="{00000000-0005-0000-0000-000085010000}"/>
    <cellStyle name="常规 2 2 3 3 2 3" xfId="342" xr:uid="{00000000-0005-0000-0000-000086010000}"/>
    <cellStyle name="常规 2 2 3 3 3" xfId="345" xr:uid="{00000000-0005-0000-0000-000089010000}"/>
    <cellStyle name="常规 2 2 3 4" xfId="346" xr:uid="{00000000-0005-0000-0000-00008A010000}"/>
    <cellStyle name="常规 2 2 3 4 2" xfId="347" xr:uid="{00000000-0005-0000-0000-00008B010000}"/>
    <cellStyle name="常规 2 2 3 4 3" xfId="348" xr:uid="{00000000-0005-0000-0000-00008C010000}"/>
    <cellStyle name="常规 2 2 3 5" xfId="349" xr:uid="{00000000-0005-0000-0000-00008D010000}"/>
    <cellStyle name="常规 2 2 3 5 2" xfId="78" xr:uid="{00000000-0005-0000-0000-00007E000000}"/>
    <cellStyle name="常规 2 2 3 5 3" xfId="66" xr:uid="{00000000-0005-0000-0000-000072000000}"/>
    <cellStyle name="常规 2 2 3 6" xfId="334" xr:uid="{00000000-0005-0000-0000-00007E010000}"/>
    <cellStyle name="常规 2 2 4" xfId="3" xr:uid="{00000000-0005-0000-0000-000005000000}"/>
    <cellStyle name="常规 2 2 4 2" xfId="351" xr:uid="{00000000-0005-0000-0000-00008F010000}"/>
    <cellStyle name="常规 2 2 4 2 2" xfId="352" xr:uid="{00000000-0005-0000-0000-000090010000}"/>
    <cellStyle name="常规 2 2 4 2 3" xfId="354" xr:uid="{00000000-0005-0000-0000-000092010000}"/>
    <cellStyle name="常规 2 2 4 3" xfId="356" xr:uid="{00000000-0005-0000-0000-000094010000}"/>
    <cellStyle name="常规 2 2 4 4" xfId="357" xr:uid="{00000000-0005-0000-0000-000095010000}"/>
    <cellStyle name="常规 2 2 5" xfId="184" xr:uid="{00000000-0005-0000-0000-0000E8000000}"/>
    <cellStyle name="常规 2 2 5 2" xfId="358" xr:uid="{00000000-0005-0000-0000-000096010000}"/>
    <cellStyle name="常规 2 2 5 2 2" xfId="359" xr:uid="{00000000-0005-0000-0000-000097010000}"/>
    <cellStyle name="常规 2 2 5 2 3" xfId="360" xr:uid="{00000000-0005-0000-0000-000098010000}"/>
    <cellStyle name="常规 2 2 5 3" xfId="361" xr:uid="{00000000-0005-0000-0000-000099010000}"/>
    <cellStyle name="常规 2 2 5 4" xfId="362" xr:uid="{00000000-0005-0000-0000-00009A010000}"/>
    <cellStyle name="常规 2 2 6" xfId="186" xr:uid="{00000000-0005-0000-0000-0000EA000000}"/>
    <cellStyle name="常规 2 2 6 2" xfId="139" xr:uid="{00000000-0005-0000-0000-0000BB000000}"/>
    <cellStyle name="常规 2 2 6 3" xfId="363" xr:uid="{00000000-0005-0000-0000-00009B010000}"/>
    <cellStyle name="常规 2 2 7" xfId="364" xr:uid="{00000000-0005-0000-0000-00009C010000}"/>
    <cellStyle name="常规 2 2 7 2" xfId="365" xr:uid="{00000000-0005-0000-0000-00009D010000}"/>
    <cellStyle name="常规 2 2 7 3" xfId="366" xr:uid="{00000000-0005-0000-0000-00009E010000}"/>
    <cellStyle name="常规 2 2 8" xfId="367" xr:uid="{00000000-0005-0000-0000-00009F010000}"/>
    <cellStyle name="常规 2 3" xfId="369" xr:uid="{00000000-0005-0000-0000-0000A1010000}"/>
    <cellStyle name="常规 2 3 2" xfId="257" xr:uid="{00000000-0005-0000-0000-000031010000}"/>
    <cellStyle name="常规 2 3 2 2" xfId="219" xr:uid="{00000000-0005-0000-0000-00000B010000}"/>
    <cellStyle name="常规 2 3 2 2 2" xfId="370" xr:uid="{00000000-0005-0000-0000-0000A2010000}"/>
    <cellStyle name="常规 2 3 2 2 3" xfId="371" xr:uid="{00000000-0005-0000-0000-0000A3010000}"/>
    <cellStyle name="常规 2 3 2 3" xfId="372" xr:uid="{00000000-0005-0000-0000-0000A4010000}"/>
    <cellStyle name="常规 2 3 2 4" xfId="373" xr:uid="{00000000-0005-0000-0000-0000A5010000}"/>
    <cellStyle name="常规 2 3 3" xfId="375" xr:uid="{00000000-0005-0000-0000-0000A7010000}"/>
    <cellStyle name="常规 2 3 3 2" xfId="223" xr:uid="{00000000-0005-0000-0000-00000F010000}"/>
    <cellStyle name="常规 2 3 3 2 2" xfId="132" xr:uid="{00000000-0005-0000-0000-0000B4000000}"/>
    <cellStyle name="常规 2 3 3 2 3" xfId="376" xr:uid="{00000000-0005-0000-0000-0000A8010000}"/>
    <cellStyle name="常规 2 3 3 3" xfId="377" xr:uid="{00000000-0005-0000-0000-0000A9010000}"/>
    <cellStyle name="常规 2 3 4" xfId="378" xr:uid="{00000000-0005-0000-0000-0000AA010000}"/>
    <cellStyle name="常规 2 3 4 2" xfId="379" xr:uid="{00000000-0005-0000-0000-0000AB010000}"/>
    <cellStyle name="常规 2 3 4 3" xfId="380" xr:uid="{00000000-0005-0000-0000-0000AC010000}"/>
    <cellStyle name="常规 2 3 5" xfId="190" xr:uid="{00000000-0005-0000-0000-0000EE000000}"/>
    <cellStyle name="常规 2 3 5 2" xfId="381" xr:uid="{00000000-0005-0000-0000-0000AD010000}"/>
    <cellStyle name="常规 2 3 5 3" xfId="382" xr:uid="{00000000-0005-0000-0000-0000AE010000}"/>
    <cellStyle name="常规 2 3 6" xfId="99" xr:uid="{00000000-0005-0000-0000-000093000000}"/>
    <cellStyle name="常规 2 4" xfId="384" xr:uid="{00000000-0005-0000-0000-0000B0010000}"/>
    <cellStyle name="常规 2 4 2" xfId="290" xr:uid="{00000000-0005-0000-0000-000052010000}"/>
    <cellStyle name="常规 2 4 2 2" xfId="385" xr:uid="{00000000-0005-0000-0000-0000B1010000}"/>
    <cellStyle name="常规 2 4 2 3" xfId="386" xr:uid="{00000000-0005-0000-0000-0000B2010000}"/>
    <cellStyle name="常规 2 4 3" xfId="387" xr:uid="{00000000-0005-0000-0000-0000B3010000}"/>
    <cellStyle name="常规 2 4 3 2" xfId="388" xr:uid="{00000000-0005-0000-0000-0000B4010000}"/>
    <cellStyle name="常规 2 4 3 3" xfId="389" xr:uid="{00000000-0005-0000-0000-0000B5010000}"/>
    <cellStyle name="常规 2 4 4" xfId="249" xr:uid="{00000000-0005-0000-0000-000029010000}"/>
    <cellStyle name="常规 2 4 5" xfId="260" xr:uid="{00000000-0005-0000-0000-000034010000}"/>
    <cellStyle name="常规 2 5" xfId="325" xr:uid="{00000000-0005-0000-0000-000075010000}"/>
    <cellStyle name="常规 2 5 2" xfId="390" xr:uid="{00000000-0005-0000-0000-0000B6010000}"/>
    <cellStyle name="常规 2 5 2 2" xfId="391" xr:uid="{00000000-0005-0000-0000-0000B7010000}"/>
    <cellStyle name="常规 2 5 2 3" xfId="392" xr:uid="{00000000-0005-0000-0000-0000B8010000}"/>
    <cellStyle name="常规 2 5 3" xfId="394" xr:uid="{00000000-0005-0000-0000-0000BA010000}"/>
    <cellStyle name="常规 2 5 4" xfId="287" xr:uid="{00000000-0005-0000-0000-00004F010000}"/>
    <cellStyle name="常规 2 6" xfId="328" xr:uid="{00000000-0005-0000-0000-000078010000}"/>
    <cellStyle name="常规 2 6 2" xfId="395" xr:uid="{00000000-0005-0000-0000-0000BB010000}"/>
    <cellStyle name="常规 2 6 3" xfId="396" xr:uid="{00000000-0005-0000-0000-0000BC010000}"/>
    <cellStyle name="常规 2 7" xfId="212" xr:uid="{00000000-0005-0000-0000-000004010000}"/>
    <cellStyle name="常规 2 7 2" xfId="397" xr:uid="{00000000-0005-0000-0000-0000BD010000}"/>
    <cellStyle name="常规 2 7 3" xfId="17" xr:uid="{00000000-0005-0000-0000-00001B000000}"/>
    <cellStyle name="常规 2 8" xfId="398" xr:uid="{00000000-0005-0000-0000-0000BE010000}"/>
    <cellStyle name="常规 22" xfId="233" xr:uid="{00000000-0005-0000-0000-000019010000}"/>
    <cellStyle name="常规 3" xfId="399" xr:uid="{00000000-0005-0000-0000-0000BF010000}"/>
    <cellStyle name="常规 3 10" xfId="353" xr:uid="{00000000-0005-0000-0000-000091010000}"/>
    <cellStyle name="常规 3 10 2" xfId="401" xr:uid="{00000000-0005-0000-0000-0000C1010000}"/>
    <cellStyle name="常规 3 11" xfId="355" xr:uid="{00000000-0005-0000-0000-000093010000}"/>
    <cellStyle name="常规 3 11 2" xfId="402" xr:uid="{00000000-0005-0000-0000-0000C2010000}"/>
    <cellStyle name="常规 3 12" xfId="403" xr:uid="{00000000-0005-0000-0000-0000C3010000}"/>
    <cellStyle name="常规 3 2" xfId="404" xr:uid="{00000000-0005-0000-0000-0000C4010000}"/>
    <cellStyle name="常规 3 2 2" xfId="406" xr:uid="{00000000-0005-0000-0000-0000C6010000}"/>
    <cellStyle name="常规 3 2 2 2" xfId="273" xr:uid="{00000000-0005-0000-0000-000041010000}"/>
    <cellStyle name="常规 3 2 2 2 2" xfId="407" xr:uid="{00000000-0005-0000-0000-0000C7010000}"/>
    <cellStyle name="常规 3 2 2 3" xfId="408" xr:uid="{00000000-0005-0000-0000-0000C8010000}"/>
    <cellStyle name="常规 3 2 3" xfId="81" xr:uid="{00000000-0005-0000-0000-000081000000}"/>
    <cellStyle name="常规 3 2 3 2" xfId="9" xr:uid="{00000000-0005-0000-0000-00000E000000}"/>
    <cellStyle name="常规 3 2 3 2 2" xfId="409" xr:uid="{00000000-0005-0000-0000-0000C9010000}"/>
    <cellStyle name="常规 3 2 3 3" xfId="410" xr:uid="{00000000-0005-0000-0000-0000CA010000}"/>
    <cellStyle name="常规 3 2 4" xfId="75" xr:uid="{00000000-0005-0000-0000-00007B000000}"/>
    <cellStyle name="常规 3 2 4 2" xfId="411" xr:uid="{00000000-0005-0000-0000-0000CB010000}"/>
    <cellStyle name="常规 3 2 4 2 2" xfId="89" xr:uid="{00000000-0005-0000-0000-000089000000}"/>
    <cellStyle name="常规 3 2 4 3" xfId="412" xr:uid="{00000000-0005-0000-0000-0000CC010000}"/>
    <cellStyle name="常规 3 2 5" xfId="413" xr:uid="{00000000-0005-0000-0000-0000CD010000}"/>
    <cellStyle name="常规 3 2 5 2" xfId="393" xr:uid="{00000000-0005-0000-0000-0000B9010000}"/>
    <cellStyle name="常规 3 2 6" xfId="44" xr:uid="{00000000-0005-0000-0000-00004B000000}"/>
    <cellStyle name="常规 3 2 6 2" xfId="62" xr:uid="{00000000-0005-0000-0000-00006D000000}"/>
    <cellStyle name="常规 3 2 7" xfId="414" xr:uid="{00000000-0005-0000-0000-0000CE010000}"/>
    <cellStyle name="常规 3 2 7 2" xfId="292" xr:uid="{00000000-0005-0000-0000-000054010000}"/>
    <cellStyle name="常规 3 2 8" xfId="415" xr:uid="{00000000-0005-0000-0000-0000CF010000}"/>
    <cellStyle name="常规 3 2 8 2" xfId="300" xr:uid="{00000000-0005-0000-0000-00005C010000}"/>
    <cellStyle name="常规 3 2 9" xfId="416" xr:uid="{00000000-0005-0000-0000-0000D0010000}"/>
    <cellStyle name="常规 3 3" xfId="417" xr:uid="{00000000-0005-0000-0000-0000D1010000}"/>
    <cellStyle name="常规 3 3 2" xfId="418" xr:uid="{00000000-0005-0000-0000-0000D2010000}"/>
    <cellStyle name="常规 3 3 2 2" xfId="419" xr:uid="{00000000-0005-0000-0000-0000D3010000}"/>
    <cellStyle name="常规 3 3 3" xfId="83" xr:uid="{00000000-0005-0000-0000-000083000000}"/>
    <cellStyle name="常规 3 4" xfId="420" xr:uid="{00000000-0005-0000-0000-0000D4010000}"/>
    <cellStyle name="常规 3 4 2" xfId="298" xr:uid="{00000000-0005-0000-0000-00005A010000}"/>
    <cellStyle name="常规 3 4 2 2" xfId="421" xr:uid="{00000000-0005-0000-0000-0000D5010000}"/>
    <cellStyle name="常规 3 4 3" xfId="8" xr:uid="{00000000-0005-0000-0000-00000C000000}"/>
    <cellStyle name="常规 3 5" xfId="86" xr:uid="{00000000-0005-0000-0000-000086000000}"/>
    <cellStyle name="常规 3 5 2" xfId="422" xr:uid="{00000000-0005-0000-0000-0000D6010000}"/>
    <cellStyle name="常规 3 5 2 2" xfId="423" xr:uid="{00000000-0005-0000-0000-0000D7010000}"/>
    <cellStyle name="常规 3 5 3" xfId="424" xr:uid="{00000000-0005-0000-0000-0000D8010000}"/>
    <cellStyle name="常规 3 6" xfId="426" xr:uid="{00000000-0005-0000-0000-0000DA010000}"/>
    <cellStyle name="常规 3 6 2" xfId="427" xr:uid="{00000000-0005-0000-0000-0000DB010000}"/>
    <cellStyle name="常规 3 6 2 2" xfId="428" xr:uid="{00000000-0005-0000-0000-0000DC010000}"/>
    <cellStyle name="常规 3 6 3" xfId="15" xr:uid="{00000000-0005-0000-0000-000018000000}"/>
    <cellStyle name="常规 3 7" xfId="429" xr:uid="{00000000-0005-0000-0000-0000DD010000}"/>
    <cellStyle name="常规 3 7 2" xfId="430" xr:uid="{00000000-0005-0000-0000-0000DE010000}"/>
    <cellStyle name="常规 3 8" xfId="431" xr:uid="{00000000-0005-0000-0000-0000DF010000}"/>
    <cellStyle name="常规 3 8 2" xfId="58" xr:uid="{00000000-0005-0000-0000-000062000000}"/>
    <cellStyle name="常规 3 9" xfId="432" xr:uid="{00000000-0005-0000-0000-0000E0010000}"/>
    <cellStyle name="常规 3 9 2" xfId="336" xr:uid="{00000000-0005-0000-0000-000080010000}"/>
    <cellStyle name="常规 4" xfId="433" xr:uid="{00000000-0005-0000-0000-0000E1010000}"/>
    <cellStyle name="常规 4 10" xfId="152" xr:uid="{00000000-0005-0000-0000-0000C8000000}"/>
    <cellStyle name="常规 4 10 2" xfId="436" xr:uid="{00000000-0005-0000-0000-0000E4010000}"/>
    <cellStyle name="常规 4 11" xfId="35" xr:uid="{00000000-0005-0000-0000-000038000000}"/>
    <cellStyle name="常规 4 12" xfId="22" xr:uid="{00000000-0005-0000-0000-000024000000}"/>
    <cellStyle name="常规 4 2" xfId="437" xr:uid="{00000000-0005-0000-0000-0000E5010000}"/>
    <cellStyle name="常规 4 2 2" xfId="438" xr:uid="{00000000-0005-0000-0000-0000E6010000}"/>
    <cellStyle name="常规 4 2 2 2" xfId="164" xr:uid="{00000000-0005-0000-0000-0000D4000000}"/>
    <cellStyle name="常规 4 2 2 2 2" xfId="234" xr:uid="{00000000-0005-0000-0000-00001A010000}"/>
    <cellStyle name="常规 4 2 2 3" xfId="26" xr:uid="{00000000-0005-0000-0000-00002A000000}"/>
    <cellStyle name="常规 4 2 3" xfId="440" xr:uid="{00000000-0005-0000-0000-0000E8010000}"/>
    <cellStyle name="常规 4 2 3 2" xfId="443" xr:uid="{00000000-0005-0000-0000-0000EB010000}"/>
    <cellStyle name="常规 4 2 3 2 2" xfId="312" xr:uid="{00000000-0005-0000-0000-000068010000}"/>
    <cellStyle name="常规 4 2 3 3" xfId="446" xr:uid="{00000000-0005-0000-0000-0000EE010000}"/>
    <cellStyle name="常规 4 2 4" xfId="449" xr:uid="{00000000-0005-0000-0000-0000F1010000}"/>
    <cellStyle name="常规 4 2 4 2" xfId="452" xr:uid="{00000000-0005-0000-0000-0000F4010000}"/>
    <cellStyle name="常规 4 2 4 3" xfId="455" xr:uid="{00000000-0005-0000-0000-0000F7010000}"/>
    <cellStyle name="常规 4 2 5" xfId="456" xr:uid="{00000000-0005-0000-0000-0000F8010000}"/>
    <cellStyle name="常规 4 2 5 2" xfId="458" xr:uid="{00000000-0005-0000-0000-0000FA010000}"/>
    <cellStyle name="常规 4 2 6" xfId="460" xr:uid="{00000000-0005-0000-0000-0000FC010000}"/>
    <cellStyle name="常规 4 2 6 2" xfId="462" xr:uid="{00000000-0005-0000-0000-0000FE010000}"/>
    <cellStyle name="常规 4 2 7" xfId="465" xr:uid="{00000000-0005-0000-0000-000001020000}"/>
    <cellStyle name="常规 4 2 7 2" xfId="343" xr:uid="{00000000-0005-0000-0000-000087010000}"/>
    <cellStyle name="常规 4 2 8" xfId="466" xr:uid="{00000000-0005-0000-0000-000002020000}"/>
    <cellStyle name="常规 4 2 8 2" xfId="467" xr:uid="{00000000-0005-0000-0000-000003020000}"/>
    <cellStyle name="常规 4 2 9" xfId="468" xr:uid="{00000000-0005-0000-0000-000004020000}"/>
    <cellStyle name="常规 4 3" xfId="469" xr:uid="{00000000-0005-0000-0000-000005020000}"/>
    <cellStyle name="常规 4 3 2" xfId="109" xr:uid="{00000000-0005-0000-0000-00009D000000}"/>
    <cellStyle name="常规 4 3 2 2" xfId="112" xr:uid="{00000000-0005-0000-0000-0000A0000000}"/>
    <cellStyle name="常规 4 3 3" xfId="115" xr:uid="{00000000-0005-0000-0000-0000A3000000}"/>
    <cellStyle name="常规 4 4" xfId="439" xr:uid="{00000000-0005-0000-0000-0000E7010000}"/>
    <cellStyle name="常规 4 4 2" xfId="165" xr:uid="{00000000-0005-0000-0000-0000D5000000}"/>
    <cellStyle name="常规 4 4 2 2" xfId="235" xr:uid="{00000000-0005-0000-0000-00001B010000}"/>
    <cellStyle name="常规 4 4 3" xfId="27" xr:uid="{00000000-0005-0000-0000-00002B000000}"/>
    <cellStyle name="常规 4 5" xfId="441" xr:uid="{00000000-0005-0000-0000-0000E9010000}"/>
    <cellStyle name="常规 4 5 2" xfId="444" xr:uid="{00000000-0005-0000-0000-0000EC010000}"/>
    <cellStyle name="常规 4 5 2 2" xfId="313" xr:uid="{00000000-0005-0000-0000-000069010000}"/>
    <cellStyle name="常规 4 5 3" xfId="447" xr:uid="{00000000-0005-0000-0000-0000EF010000}"/>
    <cellStyle name="常规 4 6" xfId="450" xr:uid="{00000000-0005-0000-0000-0000F2010000}"/>
    <cellStyle name="常规 4 6 2" xfId="453" xr:uid="{00000000-0005-0000-0000-0000F5010000}"/>
    <cellStyle name="常规 4 7" xfId="457" xr:uid="{00000000-0005-0000-0000-0000F9010000}"/>
    <cellStyle name="常规 4 7 2" xfId="459" xr:uid="{00000000-0005-0000-0000-0000FB010000}"/>
    <cellStyle name="常规 4 8" xfId="461" xr:uid="{00000000-0005-0000-0000-0000FD010000}"/>
    <cellStyle name="常规 4 8 2" xfId="463" xr:uid="{00000000-0005-0000-0000-0000FF010000}"/>
    <cellStyle name="常规 4 9" xfId="464" xr:uid="{00000000-0005-0000-0000-000000020000}"/>
    <cellStyle name="常规 4 9 2" xfId="344" xr:uid="{00000000-0005-0000-0000-000088010000}"/>
    <cellStyle name="常规 5" xfId="470" xr:uid="{00000000-0005-0000-0000-000006020000}"/>
    <cellStyle name="常规 5 10" xfId="471" xr:uid="{00000000-0005-0000-0000-000007020000}"/>
    <cellStyle name="常规 5 10 2" xfId="472" xr:uid="{00000000-0005-0000-0000-000008020000}"/>
    <cellStyle name="常规 5 11" xfId="475" xr:uid="{00000000-0005-0000-0000-00000B020000}"/>
    <cellStyle name="常规 5 2" xfId="30" xr:uid="{00000000-0005-0000-0000-00002F000000}"/>
    <cellStyle name="常规 5 2 2" xfId="33" xr:uid="{00000000-0005-0000-0000-000035000000}"/>
    <cellStyle name="常规 5 2 2 2" xfId="101" xr:uid="{00000000-0005-0000-0000-000095000000}"/>
    <cellStyle name="常规 5 2 2 2 2" xfId="476" xr:uid="{00000000-0005-0000-0000-00000C020000}"/>
    <cellStyle name="常规 5 2 2 3" xfId="192" xr:uid="{00000000-0005-0000-0000-0000F0000000}"/>
    <cellStyle name="常规 5 2 3" xfId="37" xr:uid="{00000000-0005-0000-0000-00003B000000}"/>
    <cellStyle name="常规 5 2 3 2" xfId="267" xr:uid="{00000000-0005-0000-0000-00003B010000}"/>
    <cellStyle name="常规 5 2 3 2 2" xfId="270" xr:uid="{00000000-0005-0000-0000-00003E010000}"/>
    <cellStyle name="常规 5 2 3 3" xfId="277" xr:uid="{00000000-0005-0000-0000-000045010000}"/>
    <cellStyle name="常规 5 2 4" xfId="23" xr:uid="{00000000-0005-0000-0000-000025000000}"/>
    <cellStyle name="常规 5 2 4 2" xfId="302" xr:uid="{00000000-0005-0000-0000-00005E010000}"/>
    <cellStyle name="常规 5 2 4 2 2" xfId="305" xr:uid="{00000000-0005-0000-0000-000061010000}"/>
    <cellStyle name="常规 5 2 4 3" xfId="308" xr:uid="{00000000-0005-0000-0000-000064010000}"/>
    <cellStyle name="常规 5 2 5" xfId="477" xr:uid="{00000000-0005-0000-0000-00000D020000}"/>
    <cellStyle name="常规 5 2 5 2" xfId="315" xr:uid="{00000000-0005-0000-0000-00006B010000}"/>
    <cellStyle name="常规 5 2 6" xfId="478" xr:uid="{00000000-0005-0000-0000-00000E020000}"/>
    <cellStyle name="常规 5 2 6 2" xfId="321" xr:uid="{00000000-0005-0000-0000-000071010000}"/>
    <cellStyle name="常规 5 2 7" xfId="480" xr:uid="{00000000-0005-0000-0000-000010020000}"/>
    <cellStyle name="常规 5 2 7 2" xfId="482" xr:uid="{00000000-0005-0000-0000-000012020000}"/>
    <cellStyle name="常规 5 2 8" xfId="201" xr:uid="{00000000-0005-0000-0000-0000F9000000}"/>
    <cellStyle name="常规 5 2 8 2" xfId="214" xr:uid="{00000000-0005-0000-0000-000006010000}"/>
    <cellStyle name="常规 5 2 9" xfId="206" xr:uid="{00000000-0005-0000-0000-0000FE000000}"/>
    <cellStyle name="常规 5 3" xfId="103" xr:uid="{00000000-0005-0000-0000-000097000000}"/>
    <cellStyle name="常规 5 3 2" xfId="105" xr:uid="{00000000-0005-0000-0000-000099000000}"/>
    <cellStyle name="常规 5 3 2 2" xfId="434" xr:uid="{00000000-0005-0000-0000-0000E2010000}"/>
    <cellStyle name="常规 5 3 3" xfId="107" xr:uid="{00000000-0005-0000-0000-00009B000000}"/>
    <cellStyle name="常规 5 4" xfId="110" xr:uid="{00000000-0005-0000-0000-00009E000000}"/>
    <cellStyle name="常规 5 4 2" xfId="113" xr:uid="{00000000-0005-0000-0000-0000A1000000}"/>
    <cellStyle name="常规 5 4 2 2" xfId="484" xr:uid="{00000000-0005-0000-0000-000014020000}"/>
    <cellStyle name="常规 5 4 3" xfId="485" xr:uid="{00000000-0005-0000-0000-000015020000}"/>
    <cellStyle name="常规 5 5" xfId="116" xr:uid="{00000000-0005-0000-0000-0000A4000000}"/>
    <cellStyle name="常规 5 5 2" xfId="486" xr:uid="{00000000-0005-0000-0000-000016020000}"/>
    <cellStyle name="常规 5 5 2 2" xfId="488" xr:uid="{00000000-0005-0000-0000-000018020000}"/>
    <cellStyle name="常规 5 5 3" xfId="490" xr:uid="{00000000-0005-0000-0000-00001A020000}"/>
    <cellStyle name="常规 5 6" xfId="492" xr:uid="{00000000-0005-0000-0000-00001C020000}"/>
    <cellStyle name="常规 5 6 2" xfId="493" xr:uid="{00000000-0005-0000-0000-00001D020000}"/>
    <cellStyle name="常规 5 7" xfId="495" xr:uid="{00000000-0005-0000-0000-00001F020000}"/>
    <cellStyle name="常规 5 7 2" xfId="496" xr:uid="{00000000-0005-0000-0000-000020020000}"/>
    <cellStyle name="常规 5 8" xfId="483" xr:uid="{00000000-0005-0000-0000-000013020000}"/>
    <cellStyle name="常规 5 8 2" xfId="498" xr:uid="{00000000-0005-0000-0000-000022020000}"/>
    <cellStyle name="常规 5 9" xfId="501" xr:uid="{00000000-0005-0000-0000-000025020000}"/>
    <cellStyle name="常规 5 9 2" xfId="2" xr:uid="{00000000-0005-0000-0000-000004000000}"/>
    <cellStyle name="常规 6" xfId="19" xr:uid="{00000000-0005-0000-0000-000020000000}"/>
    <cellStyle name="常规 6 10" xfId="400" xr:uid="{00000000-0005-0000-0000-0000C0010000}"/>
    <cellStyle name="常规 6 10 2" xfId="405" xr:uid="{00000000-0005-0000-0000-0000C5010000}"/>
    <cellStyle name="常规 6 11" xfId="435" xr:uid="{00000000-0005-0000-0000-0000E3010000}"/>
    <cellStyle name="常规 6 2" xfId="156" xr:uid="{00000000-0005-0000-0000-0000CC000000}"/>
    <cellStyle name="常规 6 2 2" xfId="158" xr:uid="{00000000-0005-0000-0000-0000CE000000}"/>
    <cellStyle name="常规 6 2 2 2" xfId="502" xr:uid="{00000000-0005-0000-0000-000026020000}"/>
    <cellStyle name="常规 6 2 2 2 2" xfId="503" xr:uid="{00000000-0005-0000-0000-000027020000}"/>
    <cellStyle name="常规 6 2 2 2 2 2" xfId="39" xr:uid="{00000000-0005-0000-0000-00003F000000}"/>
    <cellStyle name="常规 6 2 2 2 2 3" xfId="504" xr:uid="{00000000-0005-0000-0000-000028020000}"/>
    <cellStyle name="常规 6 2 2 2 3" xfId="505" xr:uid="{00000000-0005-0000-0000-000029020000}"/>
    <cellStyle name="常规 6 2 2 2 4" xfId="506" xr:uid="{00000000-0005-0000-0000-00002A020000}"/>
    <cellStyle name="常规 6 2 2 3" xfId="167" xr:uid="{00000000-0005-0000-0000-0000D7000000}"/>
    <cellStyle name="常规 6 2 2 3 2" xfId="169" xr:uid="{00000000-0005-0000-0000-0000D9000000}"/>
    <cellStyle name="常规 6 2 2 3 2 2" xfId="55" xr:uid="{00000000-0005-0000-0000-00005D000000}"/>
    <cellStyle name="常规 6 2 2 3 2 3" xfId="13" xr:uid="{00000000-0005-0000-0000-000013000000}"/>
    <cellStyle name="常规 6 2 2 3 3" xfId="171" xr:uid="{00000000-0005-0000-0000-0000DB000000}"/>
    <cellStyle name="常规 6 2 2 4" xfId="176" xr:uid="{00000000-0005-0000-0000-0000E0000000}"/>
    <cellStyle name="常规 6 2 2 4 2" xfId="179" xr:uid="{00000000-0005-0000-0000-0000E3000000}"/>
    <cellStyle name="常规 6 2 2 4 3" xfId="71" xr:uid="{00000000-0005-0000-0000-000077000000}"/>
    <cellStyle name="常规 6 2 2 5" xfId="182" xr:uid="{00000000-0005-0000-0000-0000E6000000}"/>
    <cellStyle name="常规 6 2 3" xfId="43" xr:uid="{00000000-0005-0000-0000-000048000000}"/>
    <cellStyle name="常规 6 2 3 2" xfId="507" xr:uid="{00000000-0005-0000-0000-00002B020000}"/>
    <cellStyle name="常规 6 2 3 2 2" xfId="508" xr:uid="{00000000-0005-0000-0000-00002C020000}"/>
    <cellStyle name="常规 6 2 3 2 3" xfId="509" xr:uid="{00000000-0005-0000-0000-00002D020000}"/>
    <cellStyle name="常规 6 2 3 3" xfId="49" xr:uid="{00000000-0005-0000-0000-000054000000}"/>
    <cellStyle name="常规 6 2 3 4" xfId="53" xr:uid="{00000000-0005-0000-0000-00005A000000}"/>
    <cellStyle name="常规 6 2 4" xfId="135" xr:uid="{00000000-0005-0000-0000-0000B7000000}"/>
    <cellStyle name="常规 6 2 4 2" xfId="479" xr:uid="{00000000-0005-0000-0000-00000F020000}"/>
    <cellStyle name="常规 6 2 4 2 2" xfId="481" xr:uid="{00000000-0005-0000-0000-000011020000}"/>
    <cellStyle name="常规 6 2 4 2 3" xfId="510" xr:uid="{00000000-0005-0000-0000-00002E020000}"/>
    <cellStyle name="常规 6 2 4 3" xfId="202" xr:uid="{00000000-0005-0000-0000-0000FA000000}"/>
    <cellStyle name="常规 6 2 4 4" xfId="207" xr:uid="{00000000-0005-0000-0000-0000FF000000}"/>
    <cellStyle name="常规 6 2 5" xfId="137" xr:uid="{00000000-0005-0000-0000-0000B9000000}"/>
    <cellStyle name="常规 6 2 5 2" xfId="511" xr:uid="{00000000-0005-0000-0000-00002F020000}"/>
    <cellStyle name="常规 6 2 5 3" xfId="216" xr:uid="{00000000-0005-0000-0000-000008010000}"/>
    <cellStyle name="常规 6 2 6" xfId="512" xr:uid="{00000000-0005-0000-0000-000030020000}"/>
    <cellStyle name="常规 6 2 6 2" xfId="513" xr:uid="{00000000-0005-0000-0000-000031020000}"/>
    <cellStyle name="常规 6 2 6 3" xfId="220" xr:uid="{00000000-0005-0000-0000-00000C010000}"/>
    <cellStyle name="常规 6 2 7" xfId="514" xr:uid="{00000000-0005-0000-0000-000032020000}"/>
    <cellStyle name="常规 6 2 8" xfId="516" xr:uid="{00000000-0005-0000-0000-000034020000}"/>
    <cellStyle name="常规 6 2 9" xfId="518" xr:uid="{00000000-0005-0000-0000-000036020000}"/>
    <cellStyle name="常规 6 3" xfId="519" xr:uid="{00000000-0005-0000-0000-000037020000}"/>
    <cellStyle name="常规 6 3 2" xfId="520" xr:uid="{00000000-0005-0000-0000-000038020000}"/>
    <cellStyle name="常规 6 3 2 2" xfId="521" xr:uid="{00000000-0005-0000-0000-000039020000}"/>
    <cellStyle name="常规 6 3 2 2 2" xfId="522" xr:uid="{00000000-0005-0000-0000-00003A020000}"/>
    <cellStyle name="常规 6 3 2 2 3" xfId="523" xr:uid="{00000000-0005-0000-0000-00003B020000}"/>
    <cellStyle name="常规 6 3 2 3" xfId="524" xr:uid="{00000000-0005-0000-0000-00003C020000}"/>
    <cellStyle name="常规 6 3 2 4" xfId="63" xr:uid="{00000000-0005-0000-0000-00006E000000}"/>
    <cellStyle name="常规 6 3 3" xfId="525" xr:uid="{00000000-0005-0000-0000-00003D020000}"/>
    <cellStyle name="常规 6 3 3 2" xfId="526" xr:uid="{00000000-0005-0000-0000-00003E020000}"/>
    <cellStyle name="常规 6 3 3 2 2" xfId="527" xr:uid="{00000000-0005-0000-0000-00003F020000}"/>
    <cellStyle name="常规 6 3 3 2 3" xfId="529" xr:uid="{00000000-0005-0000-0000-000041020000}"/>
    <cellStyle name="常规 6 3 3 3" xfId="530" xr:uid="{00000000-0005-0000-0000-000042020000}"/>
    <cellStyle name="常规 6 3 4" xfId="531" xr:uid="{00000000-0005-0000-0000-000043020000}"/>
    <cellStyle name="常规 6 3 4 2" xfId="515" xr:uid="{00000000-0005-0000-0000-000033020000}"/>
    <cellStyle name="常规 6 3 4 3" xfId="517" xr:uid="{00000000-0005-0000-0000-000035020000}"/>
    <cellStyle name="常规 6 3 5" xfId="532" xr:uid="{00000000-0005-0000-0000-000044020000}"/>
    <cellStyle name="常规 6 4" xfId="163" xr:uid="{00000000-0005-0000-0000-0000D3000000}"/>
    <cellStyle name="常规 6 4 2" xfId="231" xr:uid="{00000000-0005-0000-0000-000017010000}"/>
    <cellStyle name="常规 6 4 2 2" xfId="236" xr:uid="{00000000-0005-0000-0000-00001C010000}"/>
    <cellStyle name="常规 6 4 2 3" xfId="533" xr:uid="{00000000-0005-0000-0000-000045020000}"/>
    <cellStyle name="常规 6 4 3" xfId="238" xr:uid="{00000000-0005-0000-0000-00001E010000}"/>
    <cellStyle name="常规 6 4 4" xfId="240" xr:uid="{00000000-0005-0000-0000-000020010000}"/>
    <cellStyle name="常规 6 5" xfId="25" xr:uid="{00000000-0005-0000-0000-000029000000}"/>
    <cellStyle name="常规 6 5 2" xfId="534" xr:uid="{00000000-0005-0000-0000-000046020000}"/>
    <cellStyle name="常规 6 5 2 2" xfId="536" xr:uid="{00000000-0005-0000-0000-000048020000}"/>
    <cellStyle name="常规 6 5 2 3" xfId="281" xr:uid="{00000000-0005-0000-0000-000049010000}"/>
    <cellStyle name="常规 6 5 3" xfId="537" xr:uid="{00000000-0005-0000-0000-000049020000}"/>
    <cellStyle name="常规 6 5 4" xfId="539" xr:uid="{00000000-0005-0000-0000-00004B020000}"/>
    <cellStyle name="常规 6 6" xfId="541" xr:uid="{00000000-0005-0000-0000-00004D020000}"/>
    <cellStyle name="常规 6 6 2" xfId="542" xr:uid="{00000000-0005-0000-0000-00004E020000}"/>
    <cellStyle name="常规 6 6 2 2" xfId="543" xr:uid="{00000000-0005-0000-0000-00004F020000}"/>
    <cellStyle name="常规 6 6 2 3" xfId="544" xr:uid="{00000000-0005-0000-0000-000050020000}"/>
    <cellStyle name="常规 6 6 3" xfId="545" xr:uid="{00000000-0005-0000-0000-000051020000}"/>
    <cellStyle name="常规 6 6 4" xfId="547" xr:uid="{00000000-0005-0000-0000-000053020000}"/>
    <cellStyle name="常规 6 7" xfId="549" xr:uid="{00000000-0005-0000-0000-000055020000}"/>
    <cellStyle name="常规 6 7 2" xfId="551" xr:uid="{00000000-0005-0000-0000-000057020000}"/>
    <cellStyle name="常规 6 7 3" xfId="552" xr:uid="{00000000-0005-0000-0000-000058020000}"/>
    <cellStyle name="常规 6 8" xfId="554" xr:uid="{00000000-0005-0000-0000-00005A020000}"/>
    <cellStyle name="常规 6 8 2" xfId="7" xr:uid="{00000000-0005-0000-0000-00000B000000}"/>
    <cellStyle name="常规 6 8 3" xfId="555" xr:uid="{00000000-0005-0000-0000-00005B020000}"/>
    <cellStyle name="常规 6 9" xfId="556" xr:uid="{00000000-0005-0000-0000-00005C020000}"/>
    <cellStyle name="常规 7" xfId="557" xr:uid="{00000000-0005-0000-0000-00005D020000}"/>
    <cellStyle name="常规 7 10" xfId="559" xr:uid="{00000000-0005-0000-0000-00005F020000}"/>
    <cellStyle name="常规 7 2" xfId="560" xr:uid="{00000000-0005-0000-0000-000060020000}"/>
    <cellStyle name="常规 7 2 2" xfId="259" xr:uid="{00000000-0005-0000-0000-000033010000}"/>
    <cellStyle name="常规 7 2 2 2" xfId="561" xr:uid="{00000000-0005-0000-0000-000061020000}"/>
    <cellStyle name="常规 7 2 3" xfId="562" xr:uid="{00000000-0005-0000-0000-000062020000}"/>
    <cellStyle name="常规 7 3" xfId="11" xr:uid="{00000000-0005-0000-0000-000010000000}"/>
    <cellStyle name="常规 7 3 2" xfId="563" xr:uid="{00000000-0005-0000-0000-000063020000}"/>
    <cellStyle name="常规 7 3 2 2" xfId="564" xr:uid="{00000000-0005-0000-0000-000064020000}"/>
    <cellStyle name="常规 7 3 3" xfId="565" xr:uid="{00000000-0005-0000-0000-000065020000}"/>
    <cellStyle name="常规 7 4" xfId="442" xr:uid="{00000000-0005-0000-0000-0000EA010000}"/>
    <cellStyle name="常规 7 4 2" xfId="311" xr:uid="{00000000-0005-0000-0000-000067010000}"/>
    <cellStyle name="常规 7 4 3" xfId="566" xr:uid="{00000000-0005-0000-0000-000066020000}"/>
    <cellStyle name="常规 7 5" xfId="445" xr:uid="{00000000-0005-0000-0000-0000ED010000}"/>
    <cellStyle name="常规 7 5 2" xfId="567" xr:uid="{00000000-0005-0000-0000-000067020000}"/>
    <cellStyle name="常规 7 6" xfId="568" xr:uid="{00000000-0005-0000-0000-000068020000}"/>
    <cellStyle name="常规 7 6 2" xfId="569" xr:uid="{00000000-0005-0000-0000-000069020000}"/>
    <cellStyle name="常规 7 7" xfId="570" xr:uid="{00000000-0005-0000-0000-00006A020000}"/>
    <cellStyle name="常规 7 7 2" xfId="327" xr:uid="{00000000-0005-0000-0000-000077010000}"/>
    <cellStyle name="常规 7 8" xfId="571" xr:uid="{00000000-0005-0000-0000-00006B020000}"/>
    <cellStyle name="常规 7 8 2" xfId="425" xr:uid="{00000000-0005-0000-0000-0000D9010000}"/>
    <cellStyle name="常规 7 9" xfId="528" xr:uid="{00000000-0005-0000-0000-000040020000}"/>
    <cellStyle name="常规 7 9 2" xfId="448" xr:uid="{00000000-0005-0000-0000-0000F0010000}"/>
    <cellStyle name="常规 8" xfId="473" xr:uid="{00000000-0005-0000-0000-000009020000}"/>
    <cellStyle name="常规 8 2" xfId="45" xr:uid="{00000000-0005-0000-0000-00004E000000}"/>
    <cellStyle name="常规 8 2 2" xfId="572" xr:uid="{00000000-0005-0000-0000-00006C020000}"/>
    <cellStyle name="常规 8 2 2 2" xfId="573" xr:uid="{00000000-0005-0000-0000-00006D020000}"/>
    <cellStyle name="常规 8 2 3" xfId="574" xr:uid="{00000000-0005-0000-0000-00006E020000}"/>
    <cellStyle name="常规 8 3" xfId="40" xr:uid="{00000000-0005-0000-0000-000043000000}"/>
    <cellStyle name="常规 8 3 2" xfId="575" xr:uid="{00000000-0005-0000-0000-00006F020000}"/>
    <cellStyle name="常规 8 3 2 2" xfId="576" xr:uid="{00000000-0005-0000-0000-000070020000}"/>
    <cellStyle name="常规 8 3 3" xfId="577" xr:uid="{00000000-0005-0000-0000-000071020000}"/>
    <cellStyle name="常规 8 4" xfId="451" xr:uid="{00000000-0005-0000-0000-0000F3010000}"/>
    <cellStyle name="常规 8 4 2" xfId="578" xr:uid="{00000000-0005-0000-0000-000072020000}"/>
    <cellStyle name="常规 8 5" xfId="454" xr:uid="{00000000-0005-0000-0000-0000F6010000}"/>
    <cellStyle name="常规 8 5 2" xfId="579" xr:uid="{00000000-0005-0000-0000-000073020000}"/>
    <cellStyle name="常规 8 6" xfId="580" xr:uid="{00000000-0005-0000-0000-000074020000}"/>
    <cellStyle name="常规 8 6 2" xfId="581" xr:uid="{00000000-0005-0000-0000-000075020000}"/>
    <cellStyle name="常规 8 7" xfId="582" xr:uid="{00000000-0005-0000-0000-000076020000}"/>
    <cellStyle name="常规 8 7 2" xfId="583" xr:uid="{00000000-0005-0000-0000-000077020000}"/>
    <cellStyle name="常规 8 8" xfId="584" xr:uid="{00000000-0005-0000-0000-000078020000}"/>
    <cellStyle name="常规 9" xfId="585" xr:uid="{00000000-0005-0000-0000-000079020000}"/>
    <cellStyle name="常规 9 2" xfId="586" xr:uid="{00000000-0005-0000-0000-00007A020000}"/>
    <cellStyle name="常规 9 2 2" xfId="550" xr:uid="{00000000-0005-0000-0000-000056020000}"/>
    <cellStyle name="常规 9 3" xfId="587" xr:uid="{00000000-0005-0000-0000-00007B020000}"/>
    <cellStyle name="超链接 10" xfId="588" xr:uid="{00000000-0005-0000-0000-00007C020000}"/>
    <cellStyle name="超链接 2" xfId="589" xr:uid="{00000000-0005-0000-0000-00007D020000}"/>
    <cellStyle name="超链接 2 2" xfId="591" xr:uid="{00000000-0005-0000-0000-00007F020000}"/>
    <cellStyle name="超链接 2 2 2" xfId="592" xr:uid="{00000000-0005-0000-0000-000080020000}"/>
    <cellStyle name="超链接 2 2 2 2" xfId="593" xr:uid="{00000000-0005-0000-0000-000081020000}"/>
    <cellStyle name="超链接 2 2 2 2 2" xfId="538" xr:uid="{00000000-0005-0000-0000-00004A020000}"/>
    <cellStyle name="超链接 2 2 2 2 2 2" xfId="594" xr:uid="{00000000-0005-0000-0000-000082020000}"/>
    <cellStyle name="超链接 2 2 2 2 2 3" xfId="595" xr:uid="{00000000-0005-0000-0000-000083020000}"/>
    <cellStyle name="超链接 2 2 2 2 3" xfId="540" xr:uid="{00000000-0005-0000-0000-00004C020000}"/>
    <cellStyle name="超链接 2 2 2 2 4" xfId="596" xr:uid="{00000000-0005-0000-0000-000084020000}"/>
    <cellStyle name="超链接 2 2 2 3" xfId="597" xr:uid="{00000000-0005-0000-0000-000085020000}"/>
    <cellStyle name="超链接 2 2 2 3 2" xfId="546" xr:uid="{00000000-0005-0000-0000-000052020000}"/>
    <cellStyle name="超链接 2 2 2 3 2 2" xfId="598" xr:uid="{00000000-0005-0000-0000-000086020000}"/>
    <cellStyle name="超链接 2 2 2 3 2 3" xfId="599" xr:uid="{00000000-0005-0000-0000-000087020000}"/>
    <cellStyle name="超链接 2 2 2 3 3" xfId="548" xr:uid="{00000000-0005-0000-0000-000054020000}"/>
    <cellStyle name="超链接 2 2 2 4" xfId="47" xr:uid="{00000000-0005-0000-0000-000052000000}"/>
    <cellStyle name="超链接 2 2 2 4 2" xfId="553" xr:uid="{00000000-0005-0000-0000-000059020000}"/>
    <cellStyle name="超链接 2 2 2 4 3" xfId="600" xr:uid="{00000000-0005-0000-0000-000088020000}"/>
    <cellStyle name="超链接 2 2 2 5" xfId="50" xr:uid="{00000000-0005-0000-0000-000057000000}"/>
    <cellStyle name="超链接 2 2 3" xfId="601" xr:uid="{00000000-0005-0000-0000-000089020000}"/>
    <cellStyle name="超链接 2 2 3 2" xfId="602" xr:uid="{00000000-0005-0000-0000-00008A020000}"/>
    <cellStyle name="超链接 2 2 3 2 2" xfId="603" xr:uid="{00000000-0005-0000-0000-00008B020000}"/>
    <cellStyle name="超链接 2 2 3 2 3" xfId="604" xr:uid="{00000000-0005-0000-0000-00008C020000}"/>
    <cellStyle name="超链接 2 2 3 3" xfId="605" xr:uid="{00000000-0005-0000-0000-00008D020000}"/>
    <cellStyle name="超链接 2 2 3 4" xfId="606" xr:uid="{00000000-0005-0000-0000-00008E020000}"/>
    <cellStyle name="超链接 2 2 4" xfId="487" xr:uid="{00000000-0005-0000-0000-000017020000}"/>
    <cellStyle name="超链接 2 2 4 2" xfId="489" xr:uid="{00000000-0005-0000-0000-000019020000}"/>
    <cellStyle name="超链接 2 2 4 2 2" xfId="607" xr:uid="{00000000-0005-0000-0000-00008F020000}"/>
    <cellStyle name="超链接 2 2 4 2 3" xfId="608" xr:uid="{00000000-0005-0000-0000-000090020000}"/>
    <cellStyle name="超链接 2 2 4 3" xfId="609" xr:uid="{00000000-0005-0000-0000-000091020000}"/>
    <cellStyle name="超链接 2 2 4 4" xfId="610" xr:uid="{00000000-0005-0000-0000-000092020000}"/>
    <cellStyle name="超链接 2 2 5" xfId="491" xr:uid="{00000000-0005-0000-0000-00001B020000}"/>
    <cellStyle name="超链接 2 2 5 2" xfId="611" xr:uid="{00000000-0005-0000-0000-000093020000}"/>
    <cellStyle name="超链接 2 2 5 3" xfId="612" xr:uid="{00000000-0005-0000-0000-000094020000}"/>
    <cellStyle name="超链接 2 2 6" xfId="614" xr:uid="{00000000-0005-0000-0000-000096020000}"/>
    <cellStyle name="超链接 2 2 6 2" xfId="615" xr:uid="{00000000-0005-0000-0000-000097020000}"/>
    <cellStyle name="超链接 2 2 6 3" xfId="616" xr:uid="{00000000-0005-0000-0000-000098020000}"/>
    <cellStyle name="超链接 2 2 7" xfId="617" xr:uid="{00000000-0005-0000-0000-000099020000}"/>
    <cellStyle name="超链接 2 3" xfId="618" xr:uid="{00000000-0005-0000-0000-00009A020000}"/>
    <cellStyle name="超链接 2 3 2" xfId="619" xr:uid="{00000000-0005-0000-0000-00009B020000}"/>
    <cellStyle name="超链接 2 3 2 2" xfId="620" xr:uid="{00000000-0005-0000-0000-00009C020000}"/>
    <cellStyle name="超链接 2 3 2 2 2" xfId="621" xr:uid="{00000000-0005-0000-0000-00009D020000}"/>
    <cellStyle name="超链接 2 3 2 2 3" xfId="5" xr:uid="{00000000-0005-0000-0000-000009000000}"/>
    <cellStyle name="超链接 2 3 2 3" xfId="622" xr:uid="{00000000-0005-0000-0000-00009E020000}"/>
    <cellStyle name="超链接 2 3 2 4" xfId="31" xr:uid="{00000000-0005-0000-0000-000031000000}"/>
    <cellStyle name="超链接 2 3 3" xfId="623" xr:uid="{00000000-0005-0000-0000-00009F020000}"/>
    <cellStyle name="超链接 2 3 3 2" xfId="624" xr:uid="{00000000-0005-0000-0000-0000A0020000}"/>
    <cellStyle name="超链接 2 3 3 2 2" xfId="613" xr:uid="{00000000-0005-0000-0000-000095020000}"/>
    <cellStyle name="超链接 2 3 3 2 3" xfId="625" xr:uid="{00000000-0005-0000-0000-0000A1020000}"/>
    <cellStyle name="超链接 2 3 3 3" xfId="626" xr:uid="{00000000-0005-0000-0000-0000A2020000}"/>
    <cellStyle name="超链接 2 3 4" xfId="494" xr:uid="{00000000-0005-0000-0000-00001E020000}"/>
    <cellStyle name="超链接 2 3 4 2" xfId="627" xr:uid="{00000000-0005-0000-0000-0000A3020000}"/>
    <cellStyle name="超链接 2 3 4 3" xfId="628" xr:uid="{00000000-0005-0000-0000-0000A4020000}"/>
    <cellStyle name="超链接 2 3 5" xfId="629" xr:uid="{00000000-0005-0000-0000-0000A5020000}"/>
    <cellStyle name="超链接 2 4" xfId="630" xr:uid="{00000000-0005-0000-0000-0000A6020000}"/>
    <cellStyle name="超链接 2 4 2" xfId="631" xr:uid="{00000000-0005-0000-0000-0000A7020000}"/>
    <cellStyle name="超链接 2 4 2 2" xfId="632" xr:uid="{00000000-0005-0000-0000-0000A8020000}"/>
    <cellStyle name="超链接 2 4 2 3" xfId="633" xr:uid="{00000000-0005-0000-0000-0000A9020000}"/>
    <cellStyle name="超链接 2 4 3" xfId="634" xr:uid="{00000000-0005-0000-0000-0000AA020000}"/>
    <cellStyle name="超链接 2 4 4" xfId="497" xr:uid="{00000000-0005-0000-0000-000021020000}"/>
    <cellStyle name="超链接 2 5" xfId="635" xr:uid="{00000000-0005-0000-0000-0000AB020000}"/>
    <cellStyle name="超链接 2 5 2" xfId="636" xr:uid="{00000000-0005-0000-0000-0000AC020000}"/>
    <cellStyle name="超链接 2 5 2 2" xfId="558" xr:uid="{00000000-0005-0000-0000-00005E020000}"/>
    <cellStyle name="超链接 2 5 2 3" xfId="474" xr:uid="{00000000-0005-0000-0000-00000A020000}"/>
    <cellStyle name="超链接 2 5 3" xfId="590" xr:uid="{00000000-0005-0000-0000-00007E020000}"/>
    <cellStyle name="超链接 2 5 4" xfId="499" xr:uid="{00000000-0005-0000-0000-000023020000}"/>
    <cellStyle name="超链接 2 6" xfId="243" xr:uid="{00000000-0005-0000-0000-000023010000}"/>
    <cellStyle name="超链接 2 6 2" xfId="245" xr:uid="{00000000-0005-0000-0000-000025010000}"/>
    <cellStyle name="超链接 2 6 3" xfId="329" xr:uid="{00000000-0005-0000-0000-000079010000}"/>
    <cellStyle name="超链接 2 7" xfId="368" xr:uid="{00000000-0005-0000-0000-0000A0010000}"/>
    <cellStyle name="超链接 2 7 2" xfId="256" xr:uid="{00000000-0005-0000-0000-000030010000}"/>
    <cellStyle name="超链接 2 7 3" xfId="374" xr:uid="{00000000-0005-0000-0000-0000A6010000}"/>
    <cellStyle name="超链接 2 8" xfId="383" xr:uid="{00000000-0005-0000-0000-0000AF010000}"/>
    <cellStyle name="超链接 3" xfId="500" xr:uid="{00000000-0005-0000-0000-000024020000}"/>
    <cellStyle name="超链接 3 2" xfId="637" xr:uid="{00000000-0005-0000-0000-0000AD020000}"/>
    <cellStyle name="超链接 3 2 2" xfId="638" xr:uid="{00000000-0005-0000-0000-0000AE020000}"/>
    <cellStyle name="超链接 3 2 2 2" xfId="639" xr:uid="{00000000-0005-0000-0000-0000AF020000}"/>
    <cellStyle name="超链接 3 2 2 3" xfId="268" xr:uid="{00000000-0005-0000-0000-00003C010000}"/>
    <cellStyle name="超链接 3 2 3" xfId="640" xr:uid="{00000000-0005-0000-0000-0000B0020000}"/>
    <cellStyle name="超链接 3 2 4" xfId="535" xr:uid="{00000000-0005-0000-0000-000047020000}"/>
    <cellStyle name="超链接 3 3" xfId="641" xr:uid="{00000000-0005-0000-0000-0000B1020000}"/>
    <cellStyle name="超链接 3 3 2" xfId="642" xr:uid="{00000000-0005-0000-0000-0000B2020000}"/>
    <cellStyle name="超链接 3 3 2 2" xfId="643" xr:uid="{00000000-0005-0000-0000-0000B3020000}"/>
    <cellStyle name="超链接 3 3 2 3" xfId="303" xr:uid="{00000000-0005-0000-0000-00005F010000}"/>
    <cellStyle name="超链接 3 3 3" xfId="644" xr:uid="{00000000-0005-0000-0000-0000B4020000}"/>
    <cellStyle name="超链接 3 4" xfId="645" xr:uid="{00000000-0005-0000-0000-0000B5020000}"/>
    <cellStyle name="超链接 3 4 2" xfId="646" xr:uid="{00000000-0005-0000-0000-0000B6020000}"/>
    <cellStyle name="超链接 3 4 3" xfId="647" xr:uid="{00000000-0005-0000-0000-0000B7020000}"/>
    <cellStyle name="超链接 3 5" xfId="648" xr:uid="{00000000-0005-0000-0000-0000B8020000}"/>
    <cellStyle name="超链接 4" xfId="649" xr:uid="{00000000-0005-0000-0000-0000B9020000}"/>
    <cellStyle name="超链接 4 2" xfId="650" xr:uid="{00000000-0005-0000-0000-0000BA020000}"/>
    <cellStyle name="超链接 4 2 2" xfId="16" xr:uid="{00000000-0005-0000-0000-00001A000000}"/>
    <cellStyle name="超链接 4 3" xfId="651" xr:uid="{00000000-0005-0000-0000-0000BB020000}"/>
    <cellStyle name="超链接 5" xfId="652" xr:uid="{00000000-0005-0000-0000-0000BC020000}"/>
    <cellStyle name="超链接 5 2" xfId="653" xr:uid="{00000000-0005-0000-0000-0000BD020000}"/>
    <cellStyle name="超链接 5 2 2" xfId="654" xr:uid="{00000000-0005-0000-0000-0000BE020000}"/>
    <cellStyle name="超链接 5 2 3" xfId="655" xr:uid="{00000000-0005-0000-0000-0000BF020000}"/>
    <cellStyle name="超链接 5 3" xfId="656" xr:uid="{00000000-0005-0000-0000-0000C0020000}"/>
    <cellStyle name="超链接 5 4" xfId="88" xr:uid="{00000000-0005-0000-0000-000088000000}"/>
    <cellStyle name="超链接 6" xfId="657" xr:uid="{00000000-0005-0000-0000-0000C1020000}"/>
    <cellStyle name="超链接 6 2" xfId="658" xr:uid="{00000000-0005-0000-0000-0000C2020000}"/>
    <cellStyle name="超链接 6 3" xfId="659" xr:uid="{00000000-0005-0000-0000-0000C3020000}"/>
    <cellStyle name="超链接 7" xfId="660" xr:uid="{00000000-0005-0000-0000-0000C4020000}"/>
    <cellStyle name="超链接 7 2" xfId="661" xr:uid="{00000000-0005-0000-0000-0000C5020000}"/>
    <cellStyle name="超链接 7 3" xfId="662" xr:uid="{00000000-0005-0000-0000-0000C6020000}"/>
    <cellStyle name="超链接 8" xfId="663" xr:uid="{00000000-0005-0000-0000-0000C7020000}"/>
    <cellStyle name="超链接 9" xfId="197" xr:uid="{00000000-0005-0000-0000-0000F5000000}"/>
    <cellStyle name="适中 2" xfId="664" xr:uid="{00000000-0005-0000-0000-0000C8020000}"/>
    <cellStyle name="适中 2 2" xfId="665" xr:uid="{00000000-0005-0000-0000-0000C9020000}"/>
    <cellStyle name="适中 2 2 2" xfId="666" xr:uid="{00000000-0005-0000-0000-0000CA020000}"/>
    <cellStyle name="适中 2 2 3" xfId="350" xr:uid="{00000000-0005-0000-0000-00008E010000}"/>
    <cellStyle name="适中 2 3" xfId="667" xr:uid="{00000000-0005-0000-0000-0000CB020000}"/>
    <cellStyle name="适中 2 4" xfId="668" xr:uid="{00000000-0005-0000-0000-0000CC020000}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66FFFF"/>
      <color rgb="FFFF99FF"/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508;&#21512;&#32451;&#20064;2_&#26426;&#33021;&#35828;&#2612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功能"/>
      <sheetName val="画面一览"/>
      <sheetName val="表"/>
      <sheetName val="ExcelData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S70"/>
  <sheetViews>
    <sheetView tabSelected="1" zoomScale="85" zoomScaleNormal="85" workbookViewId="0">
      <pane ySplit="1" topLeftCell="A29" activePane="bottomLeft" state="frozen"/>
      <selection pane="bottomLeft" activeCell="L50" sqref="L50"/>
    </sheetView>
  </sheetViews>
  <sheetFormatPr defaultColWidth="8.875" defaultRowHeight="16.5" outlineLevelRow="1"/>
  <cols>
    <col min="1" max="1" width="1.5" style="18" customWidth="1"/>
    <col min="2" max="2" width="6.625" style="19" customWidth="1"/>
    <col min="3" max="3" width="23.5" style="20" customWidth="1"/>
    <col min="4" max="4" width="26.5" style="20" customWidth="1"/>
    <col min="5" max="6" width="8.875" style="20" customWidth="1"/>
    <col min="7" max="10" width="7.625" style="21" customWidth="1"/>
    <col min="11" max="11" width="8.375" style="20" customWidth="1"/>
    <col min="12" max="12" width="7.25" style="20" customWidth="1"/>
    <col min="13" max="16" width="7.625" style="21" customWidth="1"/>
    <col min="17" max="17" width="8.375" style="20" customWidth="1"/>
    <col min="18" max="18" width="83.5" style="20" customWidth="1"/>
    <col min="19" max="19" width="21.875" style="20" customWidth="1"/>
    <col min="20" max="16384" width="8.875" style="20"/>
  </cols>
  <sheetData>
    <row r="1" spans="1:18" s="14" customFormat="1" ht="33">
      <c r="A1" s="22"/>
      <c r="B1" s="23" t="s">
        <v>0</v>
      </c>
      <c r="C1" s="24" t="s">
        <v>1</v>
      </c>
      <c r="D1" s="24" t="s">
        <v>2</v>
      </c>
      <c r="E1" s="75" t="s">
        <v>3</v>
      </c>
      <c r="F1" s="76"/>
      <c r="G1" s="25" t="s">
        <v>4</v>
      </c>
      <c r="H1" s="25" t="s">
        <v>5</v>
      </c>
      <c r="I1" s="25" t="s">
        <v>6</v>
      </c>
      <c r="J1" s="25" t="s">
        <v>7</v>
      </c>
      <c r="K1" s="55" t="s">
        <v>8</v>
      </c>
      <c r="L1" s="56" t="s">
        <v>9</v>
      </c>
      <c r="M1" s="57" t="s">
        <v>10</v>
      </c>
      <c r="N1" s="57" t="s">
        <v>11</v>
      </c>
      <c r="O1" s="57" t="s">
        <v>12</v>
      </c>
      <c r="P1" s="57" t="s">
        <v>13</v>
      </c>
      <c r="Q1" s="56" t="s">
        <v>14</v>
      </c>
      <c r="R1" s="66" t="s">
        <v>15</v>
      </c>
    </row>
    <row r="2" spans="1:18" ht="17.25">
      <c r="A2" s="18">
        <v>1</v>
      </c>
      <c r="B2" s="26">
        <f>A2</f>
        <v>1</v>
      </c>
      <c r="C2" s="27" t="s">
        <v>16</v>
      </c>
      <c r="D2" s="28"/>
      <c r="E2" s="77"/>
      <c r="F2" s="78"/>
      <c r="G2" s="29">
        <f>MIN(G3:G8)</f>
        <v>44847</v>
      </c>
      <c r="H2" s="29">
        <f>MAX(H3:H8)</f>
        <v>44853</v>
      </c>
      <c r="I2" s="29"/>
      <c r="J2" s="29"/>
      <c r="K2" s="58">
        <f>MIN(K3:K8)</f>
        <v>0.75</v>
      </c>
      <c r="L2" s="59"/>
      <c r="M2" s="29"/>
      <c r="N2" s="29"/>
      <c r="O2" s="29"/>
      <c r="P2" s="29"/>
      <c r="Q2" s="58"/>
      <c r="R2" s="67"/>
    </row>
    <row r="3" spans="1:18" ht="17.25" outlineLevel="1">
      <c r="B3" s="74" t="str">
        <f>$B$2&amp;"-1"</f>
        <v>1-1</v>
      </c>
      <c r="C3" s="31"/>
      <c r="D3" s="32" t="s">
        <v>17</v>
      </c>
      <c r="E3" s="79" t="s">
        <v>18</v>
      </c>
      <c r="F3" s="80"/>
      <c r="G3" s="34">
        <v>44847</v>
      </c>
      <c r="H3" s="34">
        <v>44848</v>
      </c>
      <c r="I3" s="34">
        <v>44848</v>
      </c>
      <c r="J3" s="34">
        <v>44848</v>
      </c>
      <c r="K3" s="60">
        <v>1</v>
      </c>
      <c r="L3" s="61" t="s">
        <v>19</v>
      </c>
      <c r="M3" s="34" t="s">
        <v>19</v>
      </c>
      <c r="N3" s="34" t="s">
        <v>19</v>
      </c>
      <c r="O3" s="34" t="s">
        <v>19</v>
      </c>
      <c r="P3" s="34" t="s">
        <v>19</v>
      </c>
      <c r="Q3" s="60" t="s">
        <v>19</v>
      </c>
      <c r="R3" s="68"/>
    </row>
    <row r="4" spans="1:18" ht="17.25" outlineLevel="1">
      <c r="B4" s="74" t="str">
        <f>$B$2&amp;"-2"</f>
        <v>1-2</v>
      </c>
      <c r="C4" s="35"/>
      <c r="D4" s="32" t="s">
        <v>20</v>
      </c>
      <c r="E4" s="79" t="s">
        <v>18</v>
      </c>
      <c r="F4" s="80"/>
      <c r="G4" s="34">
        <v>44848</v>
      </c>
      <c r="H4" s="34">
        <v>44848</v>
      </c>
      <c r="I4" s="34">
        <v>44848</v>
      </c>
      <c r="J4" s="34">
        <v>44848</v>
      </c>
      <c r="K4" s="60">
        <v>1</v>
      </c>
      <c r="L4" s="61" t="s">
        <v>19</v>
      </c>
      <c r="M4" s="34" t="s">
        <v>19</v>
      </c>
      <c r="N4" s="34" t="s">
        <v>19</v>
      </c>
      <c r="O4" s="34" t="s">
        <v>19</v>
      </c>
      <c r="P4" s="34" t="s">
        <v>19</v>
      </c>
      <c r="Q4" s="60" t="s">
        <v>19</v>
      </c>
      <c r="R4" s="68" t="s">
        <v>21</v>
      </c>
    </row>
    <row r="5" spans="1:18" ht="17.25" outlineLevel="1">
      <c r="B5" s="74" t="str">
        <f>$B$2&amp;"-3"</f>
        <v>1-3</v>
      </c>
      <c r="C5" s="35"/>
      <c r="D5" s="32" t="s">
        <v>22</v>
      </c>
      <c r="E5" s="79" t="s">
        <v>18</v>
      </c>
      <c r="F5" s="80"/>
      <c r="G5" s="34">
        <v>44849</v>
      </c>
      <c r="H5" s="34">
        <v>44853</v>
      </c>
      <c r="I5" s="34">
        <v>44858</v>
      </c>
      <c r="J5" s="34"/>
      <c r="K5" s="60">
        <v>0.75</v>
      </c>
      <c r="L5" s="61" t="s">
        <v>19</v>
      </c>
      <c r="M5" s="34" t="s">
        <v>19</v>
      </c>
      <c r="N5" s="34" t="s">
        <v>19</v>
      </c>
      <c r="O5" s="34" t="s">
        <v>19</v>
      </c>
      <c r="P5" s="34" t="s">
        <v>19</v>
      </c>
      <c r="Q5" s="60" t="s">
        <v>19</v>
      </c>
      <c r="R5" s="68" t="s">
        <v>21</v>
      </c>
    </row>
    <row r="6" spans="1:18" ht="17.25" outlineLevel="1">
      <c r="B6" s="74" t="str">
        <f>$B$2&amp;"-4"</f>
        <v>1-4</v>
      </c>
      <c r="C6" s="35"/>
      <c r="D6" s="32" t="s">
        <v>23</v>
      </c>
      <c r="E6" s="79" t="s">
        <v>18</v>
      </c>
      <c r="F6" s="80"/>
      <c r="G6" s="34">
        <v>44848</v>
      </c>
      <c r="H6" s="34">
        <v>44848</v>
      </c>
      <c r="I6" s="34">
        <v>44848</v>
      </c>
      <c r="J6" s="34">
        <v>44848</v>
      </c>
      <c r="K6" s="60">
        <v>1</v>
      </c>
      <c r="L6" s="61" t="s">
        <v>19</v>
      </c>
      <c r="M6" s="34" t="s">
        <v>19</v>
      </c>
      <c r="N6" s="34" t="s">
        <v>19</v>
      </c>
      <c r="O6" s="34" t="s">
        <v>19</v>
      </c>
      <c r="P6" s="34" t="s">
        <v>19</v>
      </c>
      <c r="Q6" s="60" t="s">
        <v>19</v>
      </c>
      <c r="R6" s="68" t="s">
        <v>24</v>
      </c>
    </row>
    <row r="7" spans="1:18" ht="17.25" outlineLevel="1">
      <c r="B7" s="74" t="str">
        <f>$B$2&amp;"-5"</f>
        <v>1-5</v>
      </c>
      <c r="C7" s="35"/>
      <c r="D7" s="32" t="s">
        <v>25</v>
      </c>
      <c r="E7" s="79" t="s">
        <v>18</v>
      </c>
      <c r="F7" s="80"/>
      <c r="G7" s="34">
        <v>44853</v>
      </c>
      <c r="H7" s="34">
        <v>44853</v>
      </c>
      <c r="I7" s="34">
        <v>44853</v>
      </c>
      <c r="J7" s="34">
        <v>44853</v>
      </c>
      <c r="K7" s="60">
        <v>1</v>
      </c>
      <c r="L7" s="61" t="s">
        <v>19</v>
      </c>
      <c r="M7" s="34" t="s">
        <v>19</v>
      </c>
      <c r="N7" s="34" t="s">
        <v>19</v>
      </c>
      <c r="O7" s="34" t="s">
        <v>19</v>
      </c>
      <c r="P7" s="34" t="s">
        <v>19</v>
      </c>
      <c r="Q7" s="60" t="s">
        <v>19</v>
      </c>
      <c r="R7" s="68" t="s">
        <v>26</v>
      </c>
    </row>
    <row r="8" spans="1:18" ht="17.25" outlineLevel="1">
      <c r="B8" s="74" t="str">
        <f>$B$2&amp;"-6"</f>
        <v>1-6</v>
      </c>
      <c r="C8" s="35"/>
      <c r="D8" s="32" t="s">
        <v>27</v>
      </c>
      <c r="E8" s="79" t="s">
        <v>28</v>
      </c>
      <c r="F8" s="80"/>
      <c r="G8" s="34">
        <v>44848</v>
      </c>
      <c r="H8" s="34">
        <v>44848</v>
      </c>
      <c r="I8" s="34">
        <v>44848</v>
      </c>
      <c r="J8" s="34">
        <v>44849</v>
      </c>
      <c r="K8" s="60">
        <v>1</v>
      </c>
      <c r="L8" s="61" t="s">
        <v>19</v>
      </c>
      <c r="M8" s="34" t="s">
        <v>19</v>
      </c>
      <c r="N8" s="34" t="s">
        <v>19</v>
      </c>
      <c r="O8" s="34" t="s">
        <v>19</v>
      </c>
      <c r="P8" s="34" t="s">
        <v>19</v>
      </c>
      <c r="Q8" s="60" t="s">
        <v>19</v>
      </c>
      <c r="R8" s="68"/>
    </row>
    <row r="9" spans="1:18" ht="17.25">
      <c r="A9" s="18">
        <v>2</v>
      </c>
      <c r="B9" s="26">
        <f>A9</f>
        <v>2</v>
      </c>
      <c r="C9" s="27" t="s">
        <v>29</v>
      </c>
      <c r="D9" s="28"/>
      <c r="E9" s="77"/>
      <c r="F9" s="78"/>
      <c r="G9" s="29">
        <f>MIN(G10:G37)</f>
        <v>44875</v>
      </c>
      <c r="H9" s="29">
        <f>MAX(H10:H37)</f>
        <v>44890</v>
      </c>
      <c r="I9" s="29"/>
      <c r="J9" s="29"/>
      <c r="K9" s="58">
        <f>MIN(K10:K37)</f>
        <v>0.9</v>
      </c>
      <c r="L9" s="59"/>
      <c r="M9" s="29">
        <f>MIN(M10:M37)</f>
        <v>0</v>
      </c>
      <c r="N9" s="29">
        <f>MAX(N10:N37)</f>
        <v>0</v>
      </c>
      <c r="O9" s="29"/>
      <c r="P9" s="29"/>
      <c r="Q9" s="58">
        <f>MIN(Q10:Q37)</f>
        <v>0</v>
      </c>
      <c r="R9" s="67"/>
    </row>
    <row r="10" spans="1:18" ht="17.25">
      <c r="B10" s="74" t="str">
        <f>$B$9&amp;"-1"</f>
        <v>2-1</v>
      </c>
      <c r="C10" s="31"/>
      <c r="D10" s="36" t="s">
        <v>30</v>
      </c>
      <c r="E10" s="81" t="s">
        <v>18</v>
      </c>
      <c r="F10" s="82"/>
      <c r="G10" s="37">
        <v>44875</v>
      </c>
      <c r="H10" s="37">
        <v>44875</v>
      </c>
      <c r="I10" s="37">
        <v>44875</v>
      </c>
      <c r="J10" s="37">
        <v>44875</v>
      </c>
      <c r="K10" s="62">
        <v>1</v>
      </c>
      <c r="L10" s="63" t="s">
        <v>19</v>
      </c>
      <c r="M10" s="37" t="s">
        <v>19</v>
      </c>
      <c r="N10" s="37" t="s">
        <v>19</v>
      </c>
      <c r="O10" s="37" t="s">
        <v>19</v>
      </c>
      <c r="P10" s="37" t="s">
        <v>19</v>
      </c>
      <c r="Q10" s="37" t="s">
        <v>19</v>
      </c>
      <c r="R10" s="69"/>
    </row>
    <row r="11" spans="1:18" ht="17.25">
      <c r="B11" s="30" t="str">
        <f>$B$9&amp;"-1"</f>
        <v>2-1</v>
      </c>
      <c r="C11" s="38"/>
      <c r="D11" s="39" t="s">
        <v>31</v>
      </c>
      <c r="E11" s="33" t="s">
        <v>32</v>
      </c>
      <c r="F11" s="33" t="s">
        <v>33</v>
      </c>
      <c r="G11" s="34">
        <v>44879</v>
      </c>
      <c r="H11" s="34">
        <v>44885</v>
      </c>
      <c r="I11" s="34">
        <v>44885</v>
      </c>
      <c r="J11" s="34">
        <v>44885</v>
      </c>
      <c r="K11" s="60">
        <v>1</v>
      </c>
      <c r="L11" s="61"/>
      <c r="M11" s="34"/>
      <c r="N11" s="34"/>
      <c r="O11" s="64"/>
      <c r="P11" s="64"/>
      <c r="Q11" s="60">
        <v>0</v>
      </c>
      <c r="R11" s="68"/>
    </row>
    <row r="12" spans="1:18" ht="17.25">
      <c r="B12" s="30" t="str">
        <f>$B$9&amp;"-1"</f>
        <v>2-1</v>
      </c>
      <c r="C12" s="38"/>
      <c r="D12" s="39" t="s">
        <v>34</v>
      </c>
      <c r="E12" s="33" t="s">
        <v>35</v>
      </c>
      <c r="F12" s="33" t="s">
        <v>35</v>
      </c>
      <c r="G12" s="34">
        <v>44879</v>
      </c>
      <c r="H12" s="34">
        <v>44885</v>
      </c>
      <c r="I12" s="34">
        <v>44885</v>
      </c>
      <c r="J12" s="34">
        <v>44885</v>
      </c>
      <c r="K12" s="60">
        <v>1</v>
      </c>
      <c r="L12" s="61"/>
      <c r="M12" s="34"/>
      <c r="N12" s="34"/>
      <c r="O12" s="64"/>
      <c r="P12" s="64"/>
      <c r="Q12" s="60">
        <v>0</v>
      </c>
      <c r="R12" s="68"/>
    </row>
    <row r="13" spans="1:18" ht="17.25">
      <c r="B13" s="30" t="str">
        <f>$B$9&amp;"-2"</f>
        <v>2-2</v>
      </c>
      <c r="C13" s="38"/>
      <c r="D13" s="40" t="s">
        <v>36</v>
      </c>
      <c r="E13" s="41"/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69"/>
    </row>
    <row r="14" spans="1:18" ht="17.25">
      <c r="B14" s="30"/>
      <c r="C14" s="38"/>
      <c r="D14" s="43" t="s">
        <v>37</v>
      </c>
      <c r="E14" s="83" t="s">
        <v>32</v>
      </c>
      <c r="F14" s="80"/>
      <c r="G14" s="34">
        <v>44879</v>
      </c>
      <c r="H14" s="34">
        <v>44885</v>
      </c>
      <c r="I14" s="34">
        <v>44879</v>
      </c>
      <c r="J14" s="34">
        <v>44885</v>
      </c>
      <c r="K14" s="60">
        <v>1</v>
      </c>
      <c r="L14" s="61"/>
      <c r="M14" s="34"/>
      <c r="N14" s="34"/>
      <c r="O14" s="64"/>
      <c r="P14" s="64"/>
      <c r="Q14" s="60">
        <v>0</v>
      </c>
      <c r="R14" s="68"/>
    </row>
    <row r="15" spans="1:18" ht="17.25">
      <c r="B15" s="30"/>
      <c r="C15" s="38"/>
      <c r="D15" s="43" t="s">
        <v>38</v>
      </c>
      <c r="E15" s="83" t="s">
        <v>32</v>
      </c>
      <c r="F15" s="80"/>
      <c r="G15" s="34">
        <v>44879</v>
      </c>
      <c r="H15" s="34">
        <v>44885</v>
      </c>
      <c r="I15" s="34">
        <v>44879</v>
      </c>
      <c r="J15" s="34">
        <v>44885</v>
      </c>
      <c r="K15" s="60">
        <v>1</v>
      </c>
      <c r="L15" s="61"/>
      <c r="M15" s="34"/>
      <c r="N15" s="34"/>
      <c r="O15" s="64"/>
      <c r="P15" s="64"/>
      <c r="Q15" s="60">
        <v>0</v>
      </c>
      <c r="R15" s="68"/>
    </row>
    <row r="16" spans="1:18" ht="17.25">
      <c r="B16" s="30"/>
      <c r="C16" s="38"/>
      <c r="D16" s="43" t="s">
        <v>39</v>
      </c>
      <c r="E16" s="83" t="s">
        <v>32</v>
      </c>
      <c r="F16" s="80"/>
      <c r="G16" s="34">
        <v>44879</v>
      </c>
      <c r="H16" s="34">
        <v>44885</v>
      </c>
      <c r="I16" s="34">
        <v>44879</v>
      </c>
      <c r="J16" s="34">
        <v>44885</v>
      </c>
      <c r="K16" s="60">
        <v>1</v>
      </c>
      <c r="L16" s="61"/>
      <c r="M16" s="34"/>
      <c r="N16" s="34"/>
      <c r="O16" s="64"/>
      <c r="P16" s="64"/>
      <c r="Q16" s="60">
        <v>0</v>
      </c>
      <c r="R16" s="68"/>
    </row>
    <row r="17" spans="2:19" ht="17.25">
      <c r="B17" s="30"/>
      <c r="C17" s="38"/>
      <c r="D17" s="43" t="s">
        <v>40</v>
      </c>
      <c r="E17" s="83" t="s">
        <v>32</v>
      </c>
      <c r="F17" s="80"/>
      <c r="G17" s="34">
        <v>44879</v>
      </c>
      <c r="H17" s="34">
        <v>44885</v>
      </c>
      <c r="I17" s="34">
        <v>44879</v>
      </c>
      <c r="J17" s="34">
        <v>44885</v>
      </c>
      <c r="K17" s="60">
        <v>1</v>
      </c>
      <c r="L17" s="61"/>
      <c r="M17" s="34"/>
      <c r="N17" s="34"/>
      <c r="O17" s="64"/>
      <c r="P17" s="64"/>
      <c r="Q17" s="60">
        <v>0</v>
      </c>
      <c r="R17" s="68"/>
    </row>
    <row r="18" spans="2:19" ht="17.25">
      <c r="B18" s="30"/>
      <c r="C18" s="38"/>
      <c r="D18" s="43" t="s">
        <v>41</v>
      </c>
      <c r="E18" s="83" t="s">
        <v>33</v>
      </c>
      <c r="F18" s="80"/>
      <c r="G18" s="34">
        <v>44879</v>
      </c>
      <c r="H18" s="34">
        <v>44885</v>
      </c>
      <c r="I18" s="34">
        <v>44882</v>
      </c>
      <c r="J18" s="34">
        <v>44882</v>
      </c>
      <c r="K18" s="60">
        <v>1</v>
      </c>
      <c r="L18" s="61"/>
      <c r="M18" s="34"/>
      <c r="N18" s="34"/>
      <c r="O18" s="64"/>
      <c r="P18" s="64"/>
      <c r="Q18" s="60">
        <v>0</v>
      </c>
      <c r="R18" s="68"/>
    </row>
    <row r="19" spans="2:19" ht="17.25">
      <c r="B19" s="30"/>
      <c r="C19" s="38"/>
      <c r="D19" s="43" t="s">
        <v>42</v>
      </c>
      <c r="E19" s="83" t="s">
        <v>33</v>
      </c>
      <c r="F19" s="80"/>
      <c r="G19" s="34">
        <v>44879</v>
      </c>
      <c r="H19" s="34">
        <v>44885</v>
      </c>
      <c r="I19" s="34">
        <v>44882</v>
      </c>
      <c r="J19" s="34">
        <v>44882</v>
      </c>
      <c r="K19" s="60">
        <v>1</v>
      </c>
      <c r="L19" s="61"/>
      <c r="M19" s="34"/>
      <c r="N19" s="34"/>
      <c r="O19" s="64"/>
      <c r="P19" s="64"/>
      <c r="Q19" s="60">
        <v>0</v>
      </c>
      <c r="R19" s="68"/>
    </row>
    <row r="20" spans="2:19" ht="17.25">
      <c r="B20" s="30"/>
      <c r="C20" s="38"/>
      <c r="D20" s="43" t="s">
        <v>43</v>
      </c>
      <c r="E20" s="83" t="s">
        <v>33</v>
      </c>
      <c r="F20" s="80"/>
      <c r="G20" s="34">
        <v>44879</v>
      </c>
      <c r="H20" s="34">
        <v>44885</v>
      </c>
      <c r="I20" s="34">
        <v>44882</v>
      </c>
      <c r="J20" s="34">
        <v>44882</v>
      </c>
      <c r="K20" s="60">
        <v>1</v>
      </c>
      <c r="L20" s="61"/>
      <c r="M20" s="34"/>
      <c r="N20" s="34"/>
      <c r="O20" s="64"/>
      <c r="P20" s="64"/>
      <c r="Q20" s="60">
        <v>0</v>
      </c>
      <c r="R20" s="68"/>
    </row>
    <row r="21" spans="2:19" ht="17.25">
      <c r="B21" s="30"/>
      <c r="C21" s="38"/>
      <c r="D21" s="44" t="s">
        <v>44</v>
      </c>
      <c r="E21" s="83" t="s">
        <v>33</v>
      </c>
      <c r="F21" s="80"/>
      <c r="G21" s="34">
        <v>44879</v>
      </c>
      <c r="H21" s="34">
        <v>44885</v>
      </c>
      <c r="I21" s="34">
        <v>44882</v>
      </c>
      <c r="J21" s="34">
        <v>44885</v>
      </c>
      <c r="K21" s="60">
        <v>1</v>
      </c>
      <c r="L21" s="61"/>
      <c r="M21" s="34"/>
      <c r="N21" s="34"/>
      <c r="O21" s="64"/>
      <c r="P21" s="64"/>
      <c r="Q21" s="60">
        <v>0</v>
      </c>
      <c r="R21" s="68"/>
    </row>
    <row r="22" spans="2:19" ht="17.25" outlineLevel="1">
      <c r="B22" s="30" t="str">
        <f>$B$9&amp;"-3"</f>
        <v>2-3</v>
      </c>
      <c r="C22" s="38"/>
      <c r="D22" s="43" t="s">
        <v>45</v>
      </c>
      <c r="E22" s="33" t="s">
        <v>32</v>
      </c>
      <c r="F22" s="33" t="s">
        <v>33</v>
      </c>
      <c r="G22" s="34">
        <v>44879</v>
      </c>
      <c r="H22" s="34">
        <v>44885</v>
      </c>
      <c r="I22" s="34">
        <v>44882</v>
      </c>
      <c r="J22" s="34">
        <v>44885</v>
      </c>
      <c r="K22" s="60">
        <v>1</v>
      </c>
      <c r="L22" s="61"/>
      <c r="M22" s="34"/>
      <c r="N22" s="34"/>
      <c r="O22" s="64"/>
      <c r="P22" s="64"/>
      <c r="Q22" s="60">
        <v>0</v>
      </c>
      <c r="R22" s="68"/>
    </row>
    <row r="23" spans="2:19" ht="17.25" outlineLevel="1">
      <c r="B23" s="30" t="str">
        <f t="shared" ref="B23:B29" si="0">$B$9&amp;"-4"</f>
        <v>2-4</v>
      </c>
      <c r="C23" s="38"/>
      <c r="D23" s="40" t="s">
        <v>46</v>
      </c>
      <c r="E23" s="41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69"/>
    </row>
    <row r="24" spans="2:19" ht="17.25" outlineLevel="1">
      <c r="B24" s="30" t="str">
        <f t="shared" si="0"/>
        <v>2-4</v>
      </c>
      <c r="C24" s="38"/>
      <c r="D24" s="45" t="s">
        <v>47</v>
      </c>
      <c r="E24" s="83" t="s">
        <v>48</v>
      </c>
      <c r="F24" s="80"/>
      <c r="G24" s="34">
        <v>44879</v>
      </c>
      <c r="H24" s="34">
        <v>44885</v>
      </c>
      <c r="I24" s="34">
        <v>44883</v>
      </c>
      <c r="J24" s="34">
        <v>44883</v>
      </c>
      <c r="K24" s="60">
        <v>1</v>
      </c>
      <c r="L24" s="61"/>
      <c r="M24" s="34"/>
      <c r="N24" s="34"/>
      <c r="O24" s="64"/>
      <c r="P24" s="64"/>
      <c r="Q24" s="60">
        <v>0</v>
      </c>
      <c r="R24" s="68"/>
    </row>
    <row r="25" spans="2:19" ht="17.25" outlineLevel="1">
      <c r="B25" s="30" t="str">
        <f t="shared" si="0"/>
        <v>2-4</v>
      </c>
      <c r="C25" s="38"/>
      <c r="D25" s="45" t="s">
        <v>49</v>
      </c>
      <c r="E25" s="33" t="s">
        <v>50</v>
      </c>
      <c r="F25" s="33" t="s">
        <v>50</v>
      </c>
      <c r="G25" s="34">
        <v>44879</v>
      </c>
      <c r="H25" s="34">
        <v>44885</v>
      </c>
      <c r="I25" s="34">
        <v>44899</v>
      </c>
      <c r="J25" s="34">
        <v>44899</v>
      </c>
      <c r="K25" s="60">
        <v>1</v>
      </c>
      <c r="L25" s="61"/>
      <c r="M25" s="34"/>
      <c r="N25" s="34"/>
      <c r="O25" s="64"/>
      <c r="P25" s="64"/>
      <c r="Q25" s="60">
        <v>0</v>
      </c>
      <c r="R25" s="68"/>
    </row>
    <row r="26" spans="2:19" ht="17.25" outlineLevel="1">
      <c r="B26" s="30" t="str">
        <f t="shared" si="0"/>
        <v>2-4</v>
      </c>
      <c r="C26" s="38"/>
      <c r="D26" s="45" t="s">
        <v>51</v>
      </c>
      <c r="E26" s="33" t="s">
        <v>52</v>
      </c>
      <c r="F26" s="33" t="s">
        <v>52</v>
      </c>
      <c r="G26" s="34">
        <v>44879</v>
      </c>
      <c r="H26" s="34">
        <v>44885</v>
      </c>
      <c r="I26" s="34">
        <v>44884</v>
      </c>
      <c r="J26" s="34">
        <v>44885</v>
      </c>
      <c r="K26" s="60">
        <v>1</v>
      </c>
      <c r="L26" s="61"/>
      <c r="M26" s="34"/>
      <c r="N26" s="34"/>
      <c r="O26" s="64"/>
      <c r="P26" s="64"/>
      <c r="Q26" s="60">
        <v>0</v>
      </c>
      <c r="R26" s="68"/>
    </row>
    <row r="27" spans="2:19" ht="17.25" outlineLevel="1">
      <c r="B27" s="30" t="str">
        <f t="shared" si="0"/>
        <v>2-4</v>
      </c>
      <c r="C27" s="38"/>
      <c r="D27" s="45" t="s">
        <v>53</v>
      </c>
      <c r="E27" s="33" t="s">
        <v>54</v>
      </c>
      <c r="F27" s="33" t="s">
        <v>54</v>
      </c>
      <c r="G27" s="34">
        <v>44879</v>
      </c>
      <c r="H27" s="34">
        <v>44885</v>
      </c>
      <c r="I27" s="34">
        <v>44885</v>
      </c>
      <c r="J27" s="34"/>
      <c r="K27" s="60">
        <v>0.9</v>
      </c>
      <c r="L27" s="61"/>
      <c r="M27" s="34"/>
      <c r="N27" s="34"/>
      <c r="O27" s="64"/>
      <c r="P27" s="64"/>
      <c r="Q27" s="60">
        <v>0</v>
      </c>
      <c r="R27" s="68"/>
    </row>
    <row r="28" spans="2:19" ht="17.25" outlineLevel="1">
      <c r="B28" s="30" t="str">
        <f t="shared" si="0"/>
        <v>2-4</v>
      </c>
      <c r="C28" s="38"/>
      <c r="D28" s="45" t="s">
        <v>55</v>
      </c>
      <c r="E28" s="33" t="s">
        <v>56</v>
      </c>
      <c r="F28" s="33" t="s">
        <v>56</v>
      </c>
      <c r="G28" s="34">
        <v>44879</v>
      </c>
      <c r="H28" s="34">
        <v>44885</v>
      </c>
      <c r="I28" s="34">
        <v>44887</v>
      </c>
      <c r="J28" s="34">
        <v>44887</v>
      </c>
      <c r="K28" s="60">
        <v>1</v>
      </c>
      <c r="L28" s="61"/>
      <c r="M28" s="34"/>
      <c r="N28" s="34"/>
      <c r="O28" s="64"/>
      <c r="P28" s="64"/>
      <c r="Q28" s="60">
        <v>0</v>
      </c>
      <c r="R28" s="68"/>
      <c r="S28" s="70"/>
    </row>
    <row r="29" spans="2:19" ht="17.25" outlineLevel="1">
      <c r="B29" s="30" t="str">
        <f t="shared" si="0"/>
        <v>2-4</v>
      </c>
      <c r="C29" s="38"/>
      <c r="D29" s="46" t="s">
        <v>57</v>
      </c>
      <c r="E29" s="33" t="s">
        <v>58</v>
      </c>
      <c r="F29" s="33" t="s">
        <v>58</v>
      </c>
      <c r="G29" s="34">
        <v>44879</v>
      </c>
      <c r="H29" s="34">
        <v>44885</v>
      </c>
      <c r="I29" s="34">
        <v>44887</v>
      </c>
      <c r="J29" s="34">
        <v>44887</v>
      </c>
      <c r="K29" s="60">
        <v>1</v>
      </c>
      <c r="L29" s="61"/>
      <c r="M29" s="34"/>
      <c r="N29" s="34"/>
      <c r="O29" s="64"/>
      <c r="P29" s="64"/>
      <c r="Q29" s="60">
        <v>0</v>
      </c>
      <c r="R29" s="68"/>
      <c r="S29" s="70"/>
    </row>
    <row r="30" spans="2:19" ht="17.25" outlineLevel="1">
      <c r="B30" s="30" t="str">
        <f t="shared" ref="B30:B36" si="1">$B$9&amp;"-5"</f>
        <v>2-5</v>
      </c>
      <c r="C30" s="38"/>
      <c r="D30" s="40" t="s">
        <v>59</v>
      </c>
      <c r="E30" s="41"/>
      <c r="F30" s="41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69"/>
    </row>
    <row r="31" spans="2:19" ht="17.25" outlineLevel="1">
      <c r="B31" s="30" t="str">
        <f t="shared" si="1"/>
        <v>2-5</v>
      </c>
      <c r="C31" s="38"/>
      <c r="D31" s="45" t="s">
        <v>47</v>
      </c>
      <c r="E31" s="83" t="s">
        <v>50</v>
      </c>
      <c r="F31" s="80"/>
      <c r="G31" s="34">
        <v>44879</v>
      </c>
      <c r="H31" s="34">
        <v>44890</v>
      </c>
      <c r="I31" s="34">
        <v>44884</v>
      </c>
      <c r="J31" s="34">
        <v>44884</v>
      </c>
      <c r="K31" s="60">
        <v>1</v>
      </c>
      <c r="L31" s="61"/>
      <c r="M31" s="34"/>
      <c r="N31" s="34"/>
      <c r="O31" s="64"/>
      <c r="P31" s="64"/>
      <c r="Q31" s="60">
        <v>0</v>
      </c>
      <c r="R31" s="71"/>
    </row>
    <row r="32" spans="2:19" ht="17.25" outlineLevel="1">
      <c r="B32" s="30" t="str">
        <f t="shared" si="1"/>
        <v>2-5</v>
      </c>
      <c r="C32" s="38"/>
      <c r="D32" s="45" t="s">
        <v>49</v>
      </c>
      <c r="E32" s="33" t="s">
        <v>50</v>
      </c>
      <c r="F32" s="33" t="s">
        <v>50</v>
      </c>
      <c r="G32" s="34">
        <v>44879</v>
      </c>
      <c r="H32" s="34">
        <v>44890</v>
      </c>
      <c r="I32" s="34">
        <v>44899</v>
      </c>
      <c r="J32" s="34">
        <v>44899</v>
      </c>
      <c r="K32" s="60">
        <v>1</v>
      </c>
      <c r="L32" s="61"/>
      <c r="M32" s="34"/>
      <c r="N32" s="34"/>
      <c r="O32" s="64"/>
      <c r="P32" s="64"/>
      <c r="Q32" s="60">
        <v>0</v>
      </c>
      <c r="R32" s="68"/>
    </row>
    <row r="33" spans="1:19" ht="17.25" outlineLevel="1">
      <c r="B33" s="30" t="str">
        <f t="shared" si="1"/>
        <v>2-5</v>
      </c>
      <c r="C33" s="38"/>
      <c r="D33" s="45" t="s">
        <v>51</v>
      </c>
      <c r="E33" s="33" t="s">
        <v>52</v>
      </c>
      <c r="F33" s="33" t="s">
        <v>52</v>
      </c>
      <c r="G33" s="34">
        <v>44879</v>
      </c>
      <c r="H33" s="34">
        <v>44890</v>
      </c>
      <c r="I33" s="34">
        <v>44884</v>
      </c>
      <c r="J33" s="34">
        <v>44888</v>
      </c>
      <c r="K33" s="60">
        <v>1</v>
      </c>
      <c r="L33" s="61"/>
      <c r="M33" s="34"/>
      <c r="N33" s="34"/>
      <c r="O33" s="64"/>
      <c r="P33" s="64"/>
      <c r="Q33" s="60">
        <v>0</v>
      </c>
      <c r="R33" s="68"/>
    </row>
    <row r="34" spans="1:19" ht="17.25" outlineLevel="1">
      <c r="B34" s="30" t="str">
        <f t="shared" si="1"/>
        <v>2-5</v>
      </c>
      <c r="C34" s="38"/>
      <c r="D34" s="45" t="s">
        <v>53</v>
      </c>
      <c r="E34" s="33" t="s">
        <v>54</v>
      </c>
      <c r="F34" s="33" t="s">
        <v>60</v>
      </c>
      <c r="G34" s="34">
        <v>44879</v>
      </c>
      <c r="H34" s="34">
        <v>44890</v>
      </c>
      <c r="I34" s="34">
        <v>44885</v>
      </c>
      <c r="J34" s="34">
        <v>44892</v>
      </c>
      <c r="K34" s="60">
        <v>1</v>
      </c>
      <c r="L34" s="61"/>
      <c r="M34" s="34"/>
      <c r="N34" s="34"/>
      <c r="O34" s="64"/>
      <c r="P34" s="64"/>
      <c r="Q34" s="60">
        <v>0</v>
      </c>
      <c r="R34" s="71"/>
      <c r="S34" s="72"/>
    </row>
    <row r="35" spans="1:19" ht="17.25" outlineLevel="1">
      <c r="B35" s="30" t="str">
        <f t="shared" si="1"/>
        <v>2-5</v>
      </c>
      <c r="C35" s="38"/>
      <c r="D35" s="45" t="s">
        <v>55</v>
      </c>
      <c r="E35" s="33" t="s">
        <v>56</v>
      </c>
      <c r="F35" s="33" t="s">
        <v>61</v>
      </c>
      <c r="G35" s="34">
        <v>44879</v>
      </c>
      <c r="H35" s="34">
        <v>44890</v>
      </c>
      <c r="I35" s="34">
        <v>44887</v>
      </c>
      <c r="J35" s="34">
        <v>44887</v>
      </c>
      <c r="K35" s="60">
        <v>1</v>
      </c>
      <c r="L35" s="61"/>
      <c r="M35" s="34"/>
      <c r="N35" s="34"/>
      <c r="O35" s="64"/>
      <c r="P35" s="64"/>
      <c r="Q35" s="60">
        <v>0</v>
      </c>
      <c r="R35" s="68"/>
    </row>
    <row r="36" spans="1:19" ht="17.25" outlineLevel="1">
      <c r="B36" s="30" t="str">
        <f t="shared" si="1"/>
        <v>2-5</v>
      </c>
      <c r="C36" s="38"/>
      <c r="D36" s="46" t="s">
        <v>57</v>
      </c>
      <c r="E36" s="33" t="s">
        <v>58</v>
      </c>
      <c r="F36" s="33" t="s">
        <v>61</v>
      </c>
      <c r="G36" s="34">
        <v>44879</v>
      </c>
      <c r="H36" s="34">
        <v>44890</v>
      </c>
      <c r="I36" s="34">
        <v>44887</v>
      </c>
      <c r="J36" s="34">
        <v>44887</v>
      </c>
      <c r="K36" s="60">
        <v>1</v>
      </c>
      <c r="L36" s="61"/>
      <c r="M36" s="34"/>
      <c r="N36" s="34"/>
      <c r="O36" s="64"/>
      <c r="P36" s="64"/>
      <c r="Q36" s="60">
        <v>0</v>
      </c>
      <c r="R36" s="68"/>
    </row>
    <row r="37" spans="1:19" ht="17.25" outlineLevel="1">
      <c r="B37" s="30" t="str">
        <f>$B$9&amp;"-6"</f>
        <v>2-6</v>
      </c>
      <c r="C37" s="38"/>
      <c r="D37" s="47" t="s">
        <v>62</v>
      </c>
      <c r="E37" s="83" t="s">
        <v>48</v>
      </c>
      <c r="F37" s="80"/>
      <c r="G37" s="34">
        <v>44879</v>
      </c>
      <c r="H37" s="34">
        <v>44885</v>
      </c>
      <c r="I37" s="34">
        <v>44884</v>
      </c>
      <c r="J37" s="34">
        <v>44884</v>
      </c>
      <c r="K37" s="60">
        <v>1</v>
      </c>
      <c r="L37" s="61"/>
      <c r="M37" s="34"/>
      <c r="N37" s="34"/>
      <c r="O37" s="64"/>
      <c r="P37" s="64"/>
      <c r="Q37" s="60">
        <v>0</v>
      </c>
      <c r="R37" s="68"/>
      <c r="S37" s="70"/>
    </row>
    <row r="38" spans="1:19" ht="17.25">
      <c r="A38" s="18">
        <v>3</v>
      </c>
      <c r="B38" s="26">
        <f>A38</f>
        <v>3</v>
      </c>
      <c r="C38" s="27" t="s">
        <v>63</v>
      </c>
      <c r="D38" s="48"/>
      <c r="E38" s="49"/>
      <c r="F38" s="49"/>
      <c r="G38" s="29">
        <f>MIN(G39:G51)</f>
        <v>44883</v>
      </c>
      <c r="H38" s="50">
        <f>MAX(H40:H51)</f>
        <v>44907</v>
      </c>
      <c r="I38" s="50"/>
      <c r="J38" s="50"/>
      <c r="K38" s="65">
        <f>MIN(K40:K59)</f>
        <v>0</v>
      </c>
      <c r="L38" s="49"/>
      <c r="M38" s="29">
        <f>MIN(M40:M51)</f>
        <v>0</v>
      </c>
      <c r="N38" s="50">
        <f>MAX(N40:N51)</f>
        <v>0</v>
      </c>
      <c r="O38" s="50"/>
      <c r="P38" s="50"/>
      <c r="Q38" s="65">
        <f>MIN(Q40:Q59)</f>
        <v>0</v>
      </c>
      <c r="R38" s="73"/>
    </row>
    <row r="39" spans="1:19" ht="17.25">
      <c r="B39" s="30" t="str">
        <f>$B$38&amp;"-1"</f>
        <v>3-1</v>
      </c>
      <c r="C39" s="31"/>
      <c r="D39" s="51" t="s">
        <v>64</v>
      </c>
      <c r="E39" s="33" t="s">
        <v>35</v>
      </c>
      <c r="F39" s="33" t="s">
        <v>33</v>
      </c>
      <c r="G39" s="34">
        <v>44883</v>
      </c>
      <c r="H39" s="34">
        <v>44892</v>
      </c>
      <c r="I39" s="34">
        <v>44892</v>
      </c>
      <c r="J39" s="34">
        <v>44892</v>
      </c>
      <c r="K39" s="60">
        <v>1</v>
      </c>
      <c r="L39" s="61"/>
      <c r="M39" s="34"/>
      <c r="N39" s="34"/>
      <c r="O39" s="64"/>
      <c r="P39" s="64"/>
      <c r="Q39" s="60">
        <v>0</v>
      </c>
      <c r="R39" s="68"/>
    </row>
    <row r="40" spans="1:19" ht="17.25">
      <c r="B40" s="74" t="str">
        <f>$B$38&amp;"-1"</f>
        <v>3-1</v>
      </c>
      <c r="C40" s="35"/>
      <c r="D40" s="51" t="s">
        <v>65</v>
      </c>
      <c r="E40" s="33" t="s">
        <v>48</v>
      </c>
      <c r="F40" s="33" t="s">
        <v>48</v>
      </c>
      <c r="G40" s="34">
        <v>44886</v>
      </c>
      <c r="H40" s="34">
        <v>44907</v>
      </c>
      <c r="I40" s="34">
        <v>44899</v>
      </c>
      <c r="J40" s="34">
        <v>44899</v>
      </c>
      <c r="K40" s="60">
        <v>1</v>
      </c>
      <c r="L40" s="61"/>
      <c r="M40" s="34"/>
      <c r="N40" s="34"/>
      <c r="O40" s="64"/>
      <c r="P40" s="64"/>
      <c r="Q40" s="60">
        <v>0</v>
      </c>
      <c r="R40" s="68"/>
    </row>
    <row r="41" spans="1:19" ht="17.25">
      <c r="B41" s="30" t="str">
        <f>$B$38&amp;"-1"</f>
        <v>3-1</v>
      </c>
      <c r="C41" s="38"/>
      <c r="D41" s="52" t="s">
        <v>66</v>
      </c>
      <c r="E41" s="33" t="s">
        <v>48</v>
      </c>
      <c r="F41" s="33" t="s">
        <v>48</v>
      </c>
      <c r="G41" s="34">
        <v>44886</v>
      </c>
      <c r="H41" s="34">
        <v>44907</v>
      </c>
      <c r="I41" s="34">
        <v>44899</v>
      </c>
      <c r="J41" s="34">
        <v>44899</v>
      </c>
      <c r="K41" s="60">
        <v>1</v>
      </c>
      <c r="L41" s="61"/>
      <c r="M41" s="34"/>
      <c r="N41" s="34"/>
      <c r="O41" s="64"/>
      <c r="P41" s="64"/>
      <c r="Q41" s="60">
        <v>0</v>
      </c>
      <c r="R41" s="68"/>
    </row>
    <row r="42" spans="1:19" ht="17.25" outlineLevel="1">
      <c r="B42" s="74" t="str">
        <f t="shared" ref="B42:B51" si="2">$B$38&amp;"-2"</f>
        <v>3-2</v>
      </c>
      <c r="C42" s="38"/>
      <c r="D42" s="51" t="s">
        <v>67</v>
      </c>
      <c r="E42" s="33" t="s">
        <v>50</v>
      </c>
      <c r="F42" s="33" t="s">
        <v>48</v>
      </c>
      <c r="G42" s="34">
        <v>44886</v>
      </c>
      <c r="H42" s="34">
        <v>44907</v>
      </c>
      <c r="I42" s="34">
        <v>44899</v>
      </c>
      <c r="J42" s="34"/>
      <c r="K42" s="60">
        <v>0.8</v>
      </c>
      <c r="L42" s="61"/>
      <c r="M42" s="34"/>
      <c r="N42" s="34"/>
      <c r="O42" s="64"/>
      <c r="P42" s="64"/>
      <c r="Q42" s="60">
        <v>0</v>
      </c>
      <c r="R42" s="68"/>
    </row>
    <row r="43" spans="1:19" ht="17.25" outlineLevel="1">
      <c r="B43" s="74" t="str">
        <f t="shared" si="2"/>
        <v>3-2</v>
      </c>
      <c r="C43" s="38"/>
      <c r="D43" s="52" t="s">
        <v>68</v>
      </c>
      <c r="E43" s="33" t="s">
        <v>50</v>
      </c>
      <c r="F43" s="33" t="s">
        <v>48</v>
      </c>
      <c r="G43" s="34">
        <v>44886</v>
      </c>
      <c r="H43" s="34">
        <v>44907</v>
      </c>
      <c r="I43" s="34">
        <v>44899</v>
      </c>
      <c r="J43" s="34"/>
      <c r="K43" s="60">
        <v>0.8</v>
      </c>
      <c r="L43" s="61"/>
      <c r="M43" s="34"/>
      <c r="N43" s="34"/>
      <c r="O43" s="64"/>
      <c r="P43" s="64"/>
      <c r="Q43" s="60">
        <v>0</v>
      </c>
      <c r="R43" s="68"/>
    </row>
    <row r="44" spans="1:19" ht="17.25" outlineLevel="1">
      <c r="B44" s="74" t="str">
        <f t="shared" si="2"/>
        <v>3-2</v>
      </c>
      <c r="C44" s="38"/>
      <c r="D44" s="51" t="s">
        <v>69</v>
      </c>
      <c r="E44" s="33" t="s">
        <v>52</v>
      </c>
      <c r="F44" s="33" t="s">
        <v>60</v>
      </c>
      <c r="G44" s="34">
        <v>44886</v>
      </c>
      <c r="H44" s="34">
        <v>44907</v>
      </c>
      <c r="I44" s="34"/>
      <c r="J44" s="34"/>
      <c r="K44" s="60">
        <v>0</v>
      </c>
      <c r="L44" s="61"/>
      <c r="M44" s="34"/>
      <c r="N44" s="34"/>
      <c r="O44" s="64"/>
      <c r="P44" s="64"/>
      <c r="Q44" s="60">
        <v>0</v>
      </c>
      <c r="R44" s="68"/>
    </row>
    <row r="45" spans="1:19" ht="17.25" outlineLevel="1">
      <c r="B45" s="74" t="str">
        <f t="shared" si="2"/>
        <v>3-2</v>
      </c>
      <c r="C45" s="38"/>
      <c r="D45" s="52" t="s">
        <v>70</v>
      </c>
      <c r="E45" s="33" t="s">
        <v>52</v>
      </c>
      <c r="F45" s="33" t="s">
        <v>60</v>
      </c>
      <c r="G45" s="34">
        <v>44886</v>
      </c>
      <c r="H45" s="34">
        <v>44907</v>
      </c>
      <c r="I45" s="34"/>
      <c r="J45" s="34"/>
      <c r="K45" s="60">
        <v>0</v>
      </c>
      <c r="L45" s="61"/>
      <c r="M45" s="34"/>
      <c r="N45" s="34"/>
      <c r="O45" s="64"/>
      <c r="P45" s="64"/>
      <c r="Q45" s="60">
        <v>0</v>
      </c>
      <c r="R45" s="68"/>
    </row>
    <row r="46" spans="1:19" ht="17.25" outlineLevel="1">
      <c r="B46" s="74" t="str">
        <f t="shared" si="2"/>
        <v>3-2</v>
      </c>
      <c r="C46" s="38"/>
      <c r="D46" s="51" t="s">
        <v>71</v>
      </c>
      <c r="E46" s="33" t="s">
        <v>54</v>
      </c>
      <c r="F46" s="33" t="s">
        <v>35</v>
      </c>
      <c r="G46" s="34">
        <v>44886</v>
      </c>
      <c r="H46" s="34">
        <v>44907</v>
      </c>
      <c r="I46" s="34">
        <v>44886</v>
      </c>
      <c r="J46" s="34"/>
      <c r="K46" s="60">
        <v>0.8</v>
      </c>
      <c r="L46" s="61"/>
      <c r="M46" s="34"/>
      <c r="N46" s="34"/>
      <c r="O46" s="64"/>
      <c r="P46" s="64"/>
      <c r="Q46" s="60">
        <v>0</v>
      </c>
      <c r="R46" s="68"/>
    </row>
    <row r="47" spans="1:19" ht="17.25" outlineLevel="1">
      <c r="B47" s="74" t="str">
        <f t="shared" si="2"/>
        <v>3-2</v>
      </c>
      <c r="C47" s="38"/>
      <c r="D47" s="52" t="s">
        <v>72</v>
      </c>
      <c r="E47" s="33" t="s">
        <v>54</v>
      </c>
      <c r="F47" s="33" t="s">
        <v>35</v>
      </c>
      <c r="G47" s="34">
        <v>44886</v>
      </c>
      <c r="H47" s="34">
        <v>44907</v>
      </c>
      <c r="I47" s="34">
        <v>44886</v>
      </c>
      <c r="J47" s="34"/>
      <c r="K47" s="60">
        <v>0.8</v>
      </c>
      <c r="L47" s="61"/>
      <c r="M47" s="34"/>
      <c r="N47" s="34"/>
      <c r="O47" s="64"/>
      <c r="P47" s="64"/>
      <c r="Q47" s="60">
        <v>0</v>
      </c>
      <c r="R47" s="68"/>
    </row>
    <row r="48" spans="1:19" ht="17.25" outlineLevel="1">
      <c r="B48" s="74" t="str">
        <f t="shared" si="2"/>
        <v>3-2</v>
      </c>
      <c r="C48" s="38"/>
      <c r="D48" s="51" t="s">
        <v>73</v>
      </c>
      <c r="E48" s="33" t="s">
        <v>56</v>
      </c>
      <c r="F48" s="33" t="s">
        <v>32</v>
      </c>
      <c r="G48" s="34">
        <v>44886</v>
      </c>
      <c r="H48" s="34">
        <v>44907</v>
      </c>
      <c r="I48" s="34"/>
      <c r="J48" s="34"/>
      <c r="K48" s="60">
        <v>0</v>
      </c>
      <c r="L48" s="61"/>
      <c r="M48" s="34"/>
      <c r="N48" s="34"/>
      <c r="O48" s="64"/>
      <c r="P48" s="64"/>
      <c r="Q48" s="60">
        <v>0</v>
      </c>
      <c r="R48" s="68"/>
    </row>
    <row r="49" spans="1:18" ht="17.25" outlineLevel="1">
      <c r="B49" s="74" t="str">
        <f t="shared" si="2"/>
        <v>3-2</v>
      </c>
      <c r="C49" s="38"/>
      <c r="D49" s="52" t="s">
        <v>74</v>
      </c>
      <c r="E49" s="33" t="s">
        <v>56</v>
      </c>
      <c r="F49" s="33" t="s">
        <v>32</v>
      </c>
      <c r="G49" s="34">
        <v>44886</v>
      </c>
      <c r="H49" s="34">
        <v>44907</v>
      </c>
      <c r="I49" s="34"/>
      <c r="J49" s="34"/>
      <c r="K49" s="60">
        <v>0</v>
      </c>
      <c r="L49" s="61"/>
      <c r="M49" s="34"/>
      <c r="N49" s="34"/>
      <c r="O49" s="64"/>
      <c r="P49" s="64"/>
      <c r="Q49" s="60">
        <v>0</v>
      </c>
      <c r="R49" s="68"/>
    </row>
    <row r="50" spans="1:18" ht="17.25" outlineLevel="1">
      <c r="B50" s="74" t="str">
        <f t="shared" si="2"/>
        <v>3-2</v>
      </c>
      <c r="C50" s="38"/>
      <c r="D50" s="51" t="s">
        <v>75</v>
      </c>
      <c r="E50" s="33" t="s">
        <v>61</v>
      </c>
      <c r="F50" s="33" t="s">
        <v>33</v>
      </c>
      <c r="G50" s="34">
        <v>44886</v>
      </c>
      <c r="H50" s="34">
        <v>44907</v>
      </c>
      <c r="I50" s="34">
        <v>44886</v>
      </c>
      <c r="J50" s="34"/>
      <c r="K50" s="60">
        <v>0.6</v>
      </c>
      <c r="L50" s="61"/>
      <c r="M50" s="34"/>
      <c r="N50" s="34"/>
      <c r="O50" s="64"/>
      <c r="P50" s="64"/>
      <c r="Q50" s="60">
        <v>0</v>
      </c>
      <c r="R50" s="68"/>
    </row>
    <row r="51" spans="1:18" ht="17.25" outlineLevel="1">
      <c r="B51" s="74" t="str">
        <f t="shared" si="2"/>
        <v>3-2</v>
      </c>
      <c r="C51" s="38"/>
      <c r="D51" s="53" t="s">
        <v>76</v>
      </c>
      <c r="E51" s="33" t="s">
        <v>61</v>
      </c>
      <c r="F51" s="33" t="s">
        <v>33</v>
      </c>
      <c r="G51" s="34">
        <v>44886</v>
      </c>
      <c r="H51" s="34">
        <v>44907</v>
      </c>
      <c r="I51" s="34">
        <v>44886</v>
      </c>
      <c r="J51" s="34"/>
      <c r="K51" s="60">
        <v>0.6</v>
      </c>
      <c r="L51" s="61"/>
      <c r="M51" s="34"/>
      <c r="N51" s="34"/>
      <c r="O51" s="64"/>
      <c r="P51" s="64"/>
      <c r="Q51" s="60">
        <v>0</v>
      </c>
      <c r="R51" s="68"/>
    </row>
    <row r="52" spans="1:18" ht="17.25">
      <c r="A52" s="18">
        <v>4</v>
      </c>
      <c r="B52" s="26">
        <f>A52</f>
        <v>4</v>
      </c>
      <c r="C52" s="27" t="s">
        <v>77</v>
      </c>
      <c r="D52" s="48"/>
      <c r="E52" s="49"/>
      <c r="F52" s="49"/>
      <c r="G52" s="29">
        <f>MIN(G53:G59)</f>
        <v>44900</v>
      </c>
      <c r="H52" s="50">
        <f>MAX(H59:H59)</f>
        <v>44913</v>
      </c>
      <c r="I52" s="50"/>
      <c r="J52" s="50"/>
      <c r="K52" s="65">
        <f>MIN(K60:K85)</f>
        <v>0</v>
      </c>
      <c r="L52" s="49"/>
      <c r="M52" s="29">
        <f>MIN(M53:M65)</f>
        <v>0</v>
      </c>
      <c r="N52" s="50">
        <f>MAX(N59:N59)</f>
        <v>0</v>
      </c>
      <c r="O52" s="50"/>
      <c r="P52" s="50"/>
      <c r="Q52" s="65">
        <f>MIN(Q60:Q85)</f>
        <v>0</v>
      </c>
      <c r="R52" s="73"/>
    </row>
    <row r="53" spans="1:18" ht="17.25" outlineLevel="1">
      <c r="B53" s="30" t="str">
        <f t="shared" ref="B53:B59" si="3">$B$52&amp;"-1"</f>
        <v>4-1</v>
      </c>
      <c r="C53" s="54"/>
      <c r="D53" s="47" t="s">
        <v>78</v>
      </c>
      <c r="E53" s="83" t="s">
        <v>61</v>
      </c>
      <c r="F53" s="80"/>
      <c r="G53" s="34">
        <v>44900</v>
      </c>
      <c r="H53" s="34">
        <v>44907</v>
      </c>
      <c r="I53" s="34"/>
      <c r="J53" s="34"/>
      <c r="K53" s="60">
        <v>0</v>
      </c>
      <c r="L53" s="61"/>
      <c r="M53" s="34"/>
      <c r="N53" s="34"/>
      <c r="O53" s="64"/>
      <c r="P53" s="64"/>
      <c r="Q53" s="60">
        <v>0</v>
      </c>
      <c r="R53" s="68"/>
    </row>
    <row r="54" spans="1:18" ht="17.25" outlineLevel="1">
      <c r="B54" s="30" t="str">
        <f t="shared" si="3"/>
        <v>4-1</v>
      </c>
      <c r="C54" s="54"/>
      <c r="D54" s="47" t="s">
        <v>79</v>
      </c>
      <c r="E54" s="33" t="s">
        <v>80</v>
      </c>
      <c r="F54" s="33" t="s">
        <v>33</v>
      </c>
      <c r="G54" s="34">
        <v>44908</v>
      </c>
      <c r="H54" s="34">
        <v>44913</v>
      </c>
      <c r="I54" s="34"/>
      <c r="J54" s="34"/>
      <c r="K54" s="60">
        <v>0</v>
      </c>
      <c r="L54" s="61"/>
      <c r="M54" s="34"/>
      <c r="N54" s="34"/>
      <c r="O54" s="64"/>
      <c r="P54" s="64"/>
      <c r="Q54" s="60">
        <v>0</v>
      </c>
      <c r="R54" s="68"/>
    </row>
    <row r="55" spans="1:18" ht="17.25" outlineLevel="1">
      <c r="B55" s="30" t="str">
        <f t="shared" si="3"/>
        <v>4-1</v>
      </c>
      <c r="C55" s="54"/>
      <c r="D55" s="47" t="s">
        <v>81</v>
      </c>
      <c r="E55" s="33" t="s">
        <v>52</v>
      </c>
      <c r="F55" s="33" t="s">
        <v>60</v>
      </c>
      <c r="G55" s="34">
        <v>44908</v>
      </c>
      <c r="H55" s="34">
        <v>44913</v>
      </c>
      <c r="I55" s="34"/>
      <c r="J55" s="34"/>
      <c r="K55" s="60">
        <v>0</v>
      </c>
      <c r="L55" s="61"/>
      <c r="M55" s="34"/>
      <c r="N55" s="34"/>
      <c r="O55" s="64"/>
      <c r="P55" s="64"/>
      <c r="Q55" s="60">
        <v>0</v>
      </c>
      <c r="R55" s="68"/>
    </row>
    <row r="56" spans="1:18" ht="17.25" outlineLevel="1">
      <c r="B56" s="30" t="str">
        <f t="shared" si="3"/>
        <v>4-1</v>
      </c>
      <c r="C56" s="54"/>
      <c r="D56" s="47" t="s">
        <v>82</v>
      </c>
      <c r="E56" s="33" t="s">
        <v>54</v>
      </c>
      <c r="F56" s="33" t="s">
        <v>48</v>
      </c>
      <c r="G56" s="34">
        <v>44908</v>
      </c>
      <c r="H56" s="34">
        <v>44913</v>
      </c>
      <c r="I56" s="34"/>
      <c r="J56" s="34"/>
      <c r="K56" s="60">
        <v>0</v>
      </c>
      <c r="L56" s="61"/>
      <c r="M56" s="34"/>
      <c r="N56" s="34"/>
      <c r="O56" s="64"/>
      <c r="P56" s="64"/>
      <c r="Q56" s="60">
        <v>0</v>
      </c>
      <c r="R56" s="68"/>
    </row>
    <row r="57" spans="1:18" ht="17.25" outlineLevel="1">
      <c r="B57" s="30" t="str">
        <f t="shared" si="3"/>
        <v>4-1</v>
      </c>
      <c r="C57" s="54"/>
      <c r="D57" s="47" t="s">
        <v>83</v>
      </c>
      <c r="E57" s="33" t="s">
        <v>56</v>
      </c>
      <c r="F57" s="33" t="s">
        <v>32</v>
      </c>
      <c r="G57" s="34">
        <v>44908</v>
      </c>
      <c r="H57" s="34">
        <v>44913</v>
      </c>
      <c r="I57" s="34"/>
      <c r="J57" s="34"/>
      <c r="K57" s="60">
        <v>0</v>
      </c>
      <c r="L57" s="61"/>
      <c r="M57" s="34"/>
      <c r="N57" s="34"/>
      <c r="O57" s="64"/>
      <c r="P57" s="64"/>
      <c r="Q57" s="60">
        <v>0</v>
      </c>
      <c r="R57" s="68"/>
    </row>
    <row r="58" spans="1:18" ht="17.25" outlineLevel="1">
      <c r="B58" s="30" t="str">
        <f t="shared" si="3"/>
        <v>4-1</v>
      </c>
      <c r="C58" s="54"/>
      <c r="D58" s="47" t="s">
        <v>84</v>
      </c>
      <c r="E58" s="33" t="s">
        <v>58</v>
      </c>
      <c r="F58" s="33" t="s">
        <v>50</v>
      </c>
      <c r="G58" s="34">
        <v>44908</v>
      </c>
      <c r="H58" s="34">
        <v>44913</v>
      </c>
      <c r="I58" s="34"/>
      <c r="J58" s="34"/>
      <c r="K58" s="60">
        <v>0</v>
      </c>
      <c r="L58" s="61"/>
      <c r="M58" s="34"/>
      <c r="N58" s="34"/>
      <c r="O58" s="64"/>
      <c r="P58" s="64"/>
      <c r="Q58" s="60">
        <v>0</v>
      </c>
      <c r="R58" s="68"/>
    </row>
    <row r="59" spans="1:18" ht="17.25" outlineLevel="1">
      <c r="B59" s="30" t="str">
        <f t="shared" si="3"/>
        <v>4-1</v>
      </c>
      <c r="C59" s="54"/>
      <c r="D59" s="47" t="s">
        <v>85</v>
      </c>
      <c r="E59" s="33" t="s">
        <v>35</v>
      </c>
      <c r="F59" s="33" t="s">
        <v>61</v>
      </c>
      <c r="G59" s="34">
        <v>44908</v>
      </c>
      <c r="H59" s="34">
        <v>44913</v>
      </c>
      <c r="I59" s="34"/>
      <c r="J59" s="34"/>
      <c r="K59" s="60">
        <v>0</v>
      </c>
      <c r="L59" s="61"/>
      <c r="M59" s="34"/>
      <c r="N59" s="34"/>
      <c r="O59" s="64"/>
      <c r="P59" s="64"/>
      <c r="Q59" s="60">
        <v>0</v>
      </c>
      <c r="R59" s="68"/>
    </row>
    <row r="60" spans="1:18" ht="17.25">
      <c r="A60" s="18">
        <v>5</v>
      </c>
      <c r="B60" s="26">
        <f>A60</f>
        <v>5</v>
      </c>
      <c r="C60" s="27" t="s">
        <v>86</v>
      </c>
      <c r="D60" s="48"/>
      <c r="E60" s="49"/>
      <c r="F60" s="49"/>
      <c r="G60" s="50">
        <f>MIN(G61:G67)</f>
        <v>44905</v>
      </c>
      <c r="H60" s="50">
        <f>MAX(H61:H67)</f>
        <v>44920</v>
      </c>
      <c r="I60" s="50"/>
      <c r="J60" s="50"/>
      <c r="K60" s="65">
        <f>MIN(K69:K93)</f>
        <v>0</v>
      </c>
      <c r="L60" s="49"/>
      <c r="M60" s="50">
        <f>MIN(M61:M67)</f>
        <v>0</v>
      </c>
      <c r="N60" s="50">
        <f>MAX(N61:N67)</f>
        <v>0</v>
      </c>
      <c r="O60" s="50"/>
      <c r="P60" s="50"/>
      <c r="Q60" s="65">
        <f>MIN(Q69:Q93)</f>
        <v>0</v>
      </c>
      <c r="R60" s="73"/>
    </row>
    <row r="61" spans="1:18" ht="17.25" outlineLevel="1">
      <c r="B61" s="30" t="str">
        <f>$B$60&amp;"-1"</f>
        <v>5-1</v>
      </c>
      <c r="C61" s="54"/>
      <c r="D61" s="47" t="s">
        <v>87</v>
      </c>
      <c r="E61" s="83" t="s">
        <v>48</v>
      </c>
      <c r="F61" s="80"/>
      <c r="G61" s="34">
        <v>44905</v>
      </c>
      <c r="H61" s="34">
        <v>44913</v>
      </c>
      <c r="I61" s="34"/>
      <c r="J61" s="34"/>
      <c r="K61" s="60">
        <v>0</v>
      </c>
      <c r="L61" s="61"/>
      <c r="M61" s="34"/>
      <c r="N61" s="34"/>
      <c r="O61" s="64"/>
      <c r="P61" s="64"/>
      <c r="Q61" s="60">
        <v>0</v>
      </c>
      <c r="R61" s="68"/>
    </row>
    <row r="62" spans="1:18" ht="17.25" outlineLevel="1">
      <c r="B62" s="30" t="str">
        <f t="shared" ref="B62:B67" si="4">$B$60&amp;"-1"</f>
        <v>5-1</v>
      </c>
      <c r="C62" s="54"/>
      <c r="D62" s="47" t="s">
        <v>79</v>
      </c>
      <c r="E62" s="33" t="s">
        <v>80</v>
      </c>
      <c r="F62" s="33" t="s">
        <v>35</v>
      </c>
      <c r="G62" s="34">
        <v>44914</v>
      </c>
      <c r="H62" s="34">
        <v>44920</v>
      </c>
      <c r="I62" s="34"/>
      <c r="J62" s="34"/>
      <c r="K62" s="60">
        <v>0</v>
      </c>
      <c r="L62" s="61"/>
      <c r="M62" s="34"/>
      <c r="N62" s="34"/>
      <c r="O62" s="64"/>
      <c r="P62" s="64"/>
      <c r="Q62" s="60">
        <v>0</v>
      </c>
      <c r="R62" s="68"/>
    </row>
    <row r="63" spans="1:18" ht="17.25" outlineLevel="1">
      <c r="B63" s="30" t="str">
        <f t="shared" si="4"/>
        <v>5-1</v>
      </c>
      <c r="C63" s="54"/>
      <c r="D63" s="47" t="s">
        <v>81</v>
      </c>
      <c r="E63" s="33" t="s">
        <v>52</v>
      </c>
      <c r="F63" s="33" t="s">
        <v>33</v>
      </c>
      <c r="G63" s="34">
        <v>44914</v>
      </c>
      <c r="H63" s="34">
        <v>44920</v>
      </c>
      <c r="I63" s="34"/>
      <c r="J63" s="34"/>
      <c r="K63" s="60">
        <v>0</v>
      </c>
      <c r="L63" s="61"/>
      <c r="M63" s="34"/>
      <c r="N63" s="34"/>
      <c r="O63" s="64"/>
      <c r="P63" s="64"/>
      <c r="Q63" s="60">
        <v>0</v>
      </c>
      <c r="R63" s="68"/>
    </row>
    <row r="64" spans="1:18" ht="17.25" outlineLevel="1">
      <c r="B64" s="30" t="str">
        <f t="shared" si="4"/>
        <v>5-1</v>
      </c>
      <c r="C64" s="54"/>
      <c r="D64" s="47" t="s">
        <v>82</v>
      </c>
      <c r="E64" s="33" t="s">
        <v>54</v>
      </c>
      <c r="F64" s="33" t="s">
        <v>60</v>
      </c>
      <c r="G64" s="34">
        <v>44914</v>
      </c>
      <c r="H64" s="34">
        <v>44920</v>
      </c>
      <c r="I64" s="34"/>
      <c r="J64" s="34"/>
      <c r="K64" s="60">
        <v>0</v>
      </c>
      <c r="L64" s="61"/>
      <c r="M64" s="34"/>
      <c r="N64" s="34"/>
      <c r="O64" s="64"/>
      <c r="P64" s="64"/>
      <c r="Q64" s="60">
        <v>0</v>
      </c>
      <c r="R64" s="68"/>
    </row>
    <row r="65" spans="1:18" ht="17.25" outlineLevel="1">
      <c r="B65" s="30" t="str">
        <f t="shared" si="4"/>
        <v>5-1</v>
      </c>
      <c r="C65" s="54"/>
      <c r="D65" s="47" t="s">
        <v>83</v>
      </c>
      <c r="E65" s="33" t="s">
        <v>56</v>
      </c>
      <c r="F65" s="33" t="s">
        <v>32</v>
      </c>
      <c r="G65" s="34">
        <v>44914</v>
      </c>
      <c r="H65" s="34">
        <v>44920</v>
      </c>
      <c r="I65" s="34"/>
      <c r="J65" s="34"/>
      <c r="K65" s="60">
        <v>0</v>
      </c>
      <c r="L65" s="61"/>
      <c r="M65" s="34"/>
      <c r="N65" s="34"/>
      <c r="O65" s="64"/>
      <c r="P65" s="64"/>
      <c r="Q65" s="60">
        <v>0</v>
      </c>
      <c r="R65" s="68"/>
    </row>
    <row r="66" spans="1:18" ht="17.25" outlineLevel="1">
      <c r="B66" s="30" t="str">
        <f t="shared" si="4"/>
        <v>5-1</v>
      </c>
      <c r="C66" s="54"/>
      <c r="D66" s="47" t="s">
        <v>84</v>
      </c>
      <c r="E66" s="33" t="s">
        <v>58</v>
      </c>
      <c r="F66" s="33" t="s">
        <v>50</v>
      </c>
      <c r="G66" s="34">
        <v>44914</v>
      </c>
      <c r="H66" s="34">
        <v>44920</v>
      </c>
      <c r="I66" s="34"/>
      <c r="J66" s="34"/>
      <c r="K66" s="60">
        <v>0</v>
      </c>
      <c r="L66" s="61"/>
      <c r="M66" s="34"/>
      <c r="N66" s="34"/>
      <c r="O66" s="64"/>
      <c r="P66" s="64"/>
      <c r="Q66" s="60">
        <v>0</v>
      </c>
      <c r="R66" s="68"/>
    </row>
    <row r="67" spans="1:18" ht="17.25" outlineLevel="1">
      <c r="B67" s="30" t="str">
        <f t="shared" si="4"/>
        <v>5-1</v>
      </c>
      <c r="C67" s="54"/>
      <c r="D67" s="47" t="s">
        <v>85</v>
      </c>
      <c r="E67" s="33" t="s">
        <v>48</v>
      </c>
      <c r="F67" s="33" t="s">
        <v>61</v>
      </c>
      <c r="G67" s="34">
        <v>44914</v>
      </c>
      <c r="H67" s="34">
        <v>44920</v>
      </c>
      <c r="I67" s="34"/>
      <c r="J67" s="34"/>
      <c r="K67" s="60">
        <v>0</v>
      </c>
      <c r="L67" s="61"/>
      <c r="M67" s="34"/>
      <c r="N67" s="34"/>
      <c r="O67" s="64"/>
      <c r="P67" s="64"/>
      <c r="Q67" s="60">
        <v>0</v>
      </c>
      <c r="R67" s="68"/>
    </row>
    <row r="68" spans="1:18" ht="17.25">
      <c r="A68" s="18">
        <v>6</v>
      </c>
      <c r="B68" s="26">
        <f>A68</f>
        <v>6</v>
      </c>
      <c r="C68" s="27" t="s">
        <v>88</v>
      </c>
      <c r="D68" s="48"/>
      <c r="E68" s="49"/>
      <c r="F68" s="49"/>
      <c r="G68" s="50">
        <f>MIN(G69:G71)</f>
        <v>44921</v>
      </c>
      <c r="H68" s="50">
        <f>MIN(H69:H71)</f>
        <v>44926</v>
      </c>
      <c r="I68" s="50"/>
      <c r="J68" s="50"/>
      <c r="K68" s="65">
        <f>MIN(K78:K101)</f>
        <v>0</v>
      </c>
      <c r="L68" s="49"/>
      <c r="M68" s="50">
        <f>MIN(M69:M71)</f>
        <v>0</v>
      </c>
      <c r="N68" s="50">
        <f>MIN(N69:N71)</f>
        <v>0</v>
      </c>
      <c r="O68" s="50"/>
      <c r="P68" s="50"/>
      <c r="Q68" s="65">
        <f>MIN(Q78:Q101)</f>
        <v>0</v>
      </c>
      <c r="R68" s="73"/>
    </row>
    <row r="69" spans="1:18" ht="17.25" outlineLevel="1">
      <c r="B69" s="30" t="str">
        <f>$B$68&amp;"-1"</f>
        <v>6-1</v>
      </c>
      <c r="C69" s="54"/>
      <c r="D69" s="47" t="s">
        <v>89</v>
      </c>
      <c r="E69" s="33" t="s">
        <v>90</v>
      </c>
      <c r="F69" s="33" t="s">
        <v>90</v>
      </c>
      <c r="G69" s="34">
        <v>44921</v>
      </c>
      <c r="H69" s="34">
        <v>44926</v>
      </c>
      <c r="I69" s="34"/>
      <c r="J69" s="34"/>
      <c r="K69" s="60"/>
      <c r="L69" s="61"/>
      <c r="M69" s="34"/>
      <c r="N69" s="34"/>
      <c r="O69" s="64"/>
      <c r="P69" s="64"/>
      <c r="Q69" s="60"/>
      <c r="R69" s="68"/>
    </row>
    <row r="70" spans="1:18" ht="17.25" outlineLevel="1">
      <c r="B70" s="30"/>
      <c r="C70" s="54"/>
      <c r="D70" s="47"/>
      <c r="E70" s="34"/>
      <c r="F70" s="34"/>
      <c r="G70" s="34"/>
      <c r="H70" s="34"/>
      <c r="I70" s="34"/>
      <c r="J70" s="34"/>
      <c r="K70" s="60"/>
      <c r="L70" s="61"/>
      <c r="M70" s="34"/>
      <c r="N70" s="34"/>
      <c r="O70" s="34"/>
      <c r="P70" s="34"/>
      <c r="Q70" s="60"/>
      <c r="R70" s="68"/>
    </row>
  </sheetData>
  <mergeCells count="23">
    <mergeCell ref="E37:F37"/>
    <mergeCell ref="E53:F53"/>
    <mergeCell ref="E61:F61"/>
    <mergeCell ref="E19:F19"/>
    <mergeCell ref="E20:F20"/>
    <mergeCell ref="E21:F21"/>
    <mergeCell ref="E24:F24"/>
    <mergeCell ref="E31:F31"/>
    <mergeCell ref="E14:F14"/>
    <mergeCell ref="E15:F15"/>
    <mergeCell ref="E16:F16"/>
    <mergeCell ref="E17:F17"/>
    <mergeCell ref="E18:F18"/>
    <mergeCell ref="E6:F6"/>
    <mergeCell ref="E7:F7"/>
    <mergeCell ref="E8:F8"/>
    <mergeCell ref="E9:F9"/>
    <mergeCell ref="E10:F10"/>
    <mergeCell ref="E1:F1"/>
    <mergeCell ref="E2:F2"/>
    <mergeCell ref="E3:F3"/>
    <mergeCell ref="E4:F4"/>
    <mergeCell ref="E5:F5"/>
  </mergeCells>
  <phoneticPr fontId="22" type="noConversion"/>
  <dataValidations count="1">
    <dataValidation type="list" allowBlank="1" showInputMessage="1" showErrorMessage="1" sqref="L2:L12 L14:L22 L24:L29 L31:L70" xr:uid="{00000000-0002-0000-0000-000002000000}">
      <formula1>rv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Team构成!$A$9:$A$17</xm:f>
          </x14:formula1>
          <xm:sqref>E13:F13 E23:F23 E30:F30</xm:sqref>
        </x14:dataValidation>
        <x14:dataValidation type="list" allowBlank="1" showInputMessage="1" showErrorMessage="1" xr:uid="{00000000-0002-0000-0000-000001000000}">
          <x14:formula1>
            <xm:f>Team构成!$K$1:$K$13</xm:f>
          </x14:formula1>
          <xm:sqref>E24:F29 E31:F37 E69:F69 E11:F12 E14:F22 E53:F59 E39:F51 E61:F67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K13" sqref="K13"/>
    </sheetView>
  </sheetViews>
  <sheetFormatPr defaultColWidth="9" defaultRowHeight="13.5"/>
  <cols>
    <col min="5" max="5" width="8.375" customWidth="1"/>
    <col min="6" max="6" width="9.5" customWidth="1"/>
    <col min="7" max="7" width="3.5" customWidth="1"/>
    <col min="8" max="8" width="9.5" customWidth="1"/>
  </cols>
  <sheetData>
    <row r="1" spans="1:11">
      <c r="A1" t="s">
        <v>91</v>
      </c>
      <c r="C1" t="s">
        <v>92</v>
      </c>
      <c r="E1" s="15" t="s">
        <v>93</v>
      </c>
      <c r="F1" s="16">
        <v>44875</v>
      </c>
      <c r="G1" s="15" t="s">
        <v>94</v>
      </c>
      <c r="H1" s="16">
        <v>44926</v>
      </c>
      <c r="I1" t="s">
        <v>95</v>
      </c>
      <c r="K1" t="s">
        <v>60</v>
      </c>
    </row>
    <row r="2" spans="1:11">
      <c r="A2" t="s">
        <v>96</v>
      </c>
      <c r="C2" t="s">
        <v>97</v>
      </c>
      <c r="E2" s="15" t="s">
        <v>98</v>
      </c>
      <c r="F2" s="16">
        <v>44927</v>
      </c>
      <c r="G2" s="15" t="s">
        <v>94</v>
      </c>
      <c r="H2" s="16">
        <v>44985</v>
      </c>
      <c r="I2" t="s">
        <v>99</v>
      </c>
      <c r="K2" t="s">
        <v>100</v>
      </c>
    </row>
    <row r="3" spans="1:11">
      <c r="A3" t="s">
        <v>100</v>
      </c>
      <c r="K3" t="s">
        <v>35</v>
      </c>
    </row>
    <row r="4" spans="1:11">
      <c r="A4" t="s">
        <v>101</v>
      </c>
      <c r="K4" t="s">
        <v>102</v>
      </c>
    </row>
    <row r="5" spans="1:11">
      <c r="A5" t="s">
        <v>102</v>
      </c>
      <c r="K5" t="s">
        <v>50</v>
      </c>
    </row>
    <row r="6" spans="1:11">
      <c r="A6" t="s">
        <v>50</v>
      </c>
      <c r="K6" t="s">
        <v>48</v>
      </c>
    </row>
    <row r="7" spans="1:11">
      <c r="K7" t="s">
        <v>61</v>
      </c>
    </row>
    <row r="8" spans="1:11">
      <c r="K8" t="s">
        <v>58</v>
      </c>
    </row>
    <row r="9" spans="1:11">
      <c r="A9" t="s">
        <v>103</v>
      </c>
      <c r="K9" t="s">
        <v>80</v>
      </c>
    </row>
    <row r="10" spans="1:11">
      <c r="A10" t="s">
        <v>104</v>
      </c>
      <c r="K10" t="s">
        <v>56</v>
      </c>
    </row>
    <row r="11" spans="1:11">
      <c r="A11" t="s">
        <v>105</v>
      </c>
      <c r="K11" t="s">
        <v>52</v>
      </c>
    </row>
    <row r="12" spans="1:11">
      <c r="A12" t="s">
        <v>80</v>
      </c>
      <c r="K12" t="s">
        <v>54</v>
      </c>
    </row>
    <row r="13" spans="1:11">
      <c r="A13" t="s">
        <v>56</v>
      </c>
    </row>
    <row r="14" spans="1:11">
      <c r="A14" t="s">
        <v>106</v>
      </c>
    </row>
    <row r="15" spans="1:11">
      <c r="A15" s="17" t="s">
        <v>107</v>
      </c>
    </row>
    <row r="16" spans="1:11">
      <c r="A16" t="s">
        <v>54</v>
      </c>
    </row>
    <row r="19" spans="1:1">
      <c r="A19" t="s">
        <v>108</v>
      </c>
    </row>
  </sheetData>
  <phoneticPr fontId="2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11"/>
  <sheetViews>
    <sheetView workbookViewId="0">
      <selection activeCell="D21" sqref="D21"/>
    </sheetView>
  </sheetViews>
  <sheetFormatPr defaultColWidth="8.875" defaultRowHeight="16.5"/>
  <cols>
    <col min="1" max="1" width="5.5" style="14" customWidth="1"/>
    <col min="2" max="2" width="25.5" style="14" customWidth="1"/>
    <col min="3" max="3" width="40.5" style="14" customWidth="1"/>
    <col min="4" max="16384" width="8.875" style="14"/>
  </cols>
  <sheetData>
    <row r="2" spans="2:3">
      <c r="B2" s="14" t="s">
        <v>36</v>
      </c>
    </row>
    <row r="3" spans="2:3">
      <c r="B3" s="14" t="s">
        <v>45</v>
      </c>
    </row>
    <row r="4" spans="2:3">
      <c r="B4" s="14" t="s">
        <v>109</v>
      </c>
      <c r="C4" s="14" t="s">
        <v>110</v>
      </c>
    </row>
    <row r="5" spans="2:3">
      <c r="B5" s="14" t="s">
        <v>111</v>
      </c>
      <c r="C5" s="14" t="s">
        <v>112</v>
      </c>
    </row>
    <row r="6" spans="2:3">
      <c r="B6" s="14" t="s">
        <v>62</v>
      </c>
    </row>
    <row r="7" spans="2:3">
      <c r="B7" s="14" t="s">
        <v>113</v>
      </c>
      <c r="C7" s="14" t="s">
        <v>114</v>
      </c>
    </row>
    <row r="8" spans="2:3">
      <c r="B8" s="14" t="s">
        <v>115</v>
      </c>
      <c r="C8" s="14" t="s">
        <v>116</v>
      </c>
    </row>
    <row r="9" spans="2:3">
      <c r="B9" s="14" t="s">
        <v>117</v>
      </c>
      <c r="C9" s="14" t="s">
        <v>118</v>
      </c>
    </row>
    <row r="10" spans="2:3">
      <c r="B10" s="14" t="s">
        <v>119</v>
      </c>
      <c r="C10" s="14" t="s">
        <v>120</v>
      </c>
    </row>
    <row r="11" spans="2:3">
      <c r="B11" s="14" t="s">
        <v>121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10"/>
  <sheetViews>
    <sheetView topLeftCell="D1" zoomScale="130" zoomScaleNormal="130" workbookViewId="0">
      <selection activeCell="Q8" sqref="Q8"/>
    </sheetView>
  </sheetViews>
  <sheetFormatPr defaultColWidth="3.375" defaultRowHeight="15.75"/>
  <cols>
    <col min="1" max="1" width="2.125" style="3" customWidth="1"/>
    <col min="2" max="2" width="9.25" style="4" customWidth="1"/>
    <col min="3" max="3" width="6.125" style="4" customWidth="1"/>
    <col min="4" max="4" width="2.625" style="4" customWidth="1"/>
    <col min="5" max="11" width="2.5" style="4" customWidth="1"/>
    <col min="12" max="28" width="2.625" style="4" customWidth="1"/>
    <col min="29" max="41" width="2.5" style="4" customWidth="1"/>
    <col min="42" max="58" width="2.625" style="4" customWidth="1"/>
    <col min="59" max="72" width="2.5" style="4" customWidth="1"/>
    <col min="73" max="89" width="2.625" style="4" customWidth="1"/>
    <col min="90" max="103" width="2.5" style="4" customWidth="1"/>
    <col min="104" max="117" width="2.625" style="4" customWidth="1"/>
    <col min="118" max="16383" width="3.375" style="4"/>
  </cols>
  <sheetData>
    <row r="1" spans="1:117" s="1" customFormat="1" ht="9.75">
      <c r="A1" s="5"/>
      <c r="D1" s="1">
        <v>11</v>
      </c>
      <c r="AB1" s="1">
        <v>12</v>
      </c>
      <c r="BG1" s="1">
        <v>1</v>
      </c>
      <c r="CK1" s="1">
        <v>2</v>
      </c>
    </row>
    <row r="2" spans="1:117" s="1" customFormat="1" ht="9.75">
      <c r="A2" s="84" t="s">
        <v>0</v>
      </c>
      <c r="B2" s="84" t="s">
        <v>122</v>
      </c>
      <c r="C2" s="84" t="s">
        <v>123</v>
      </c>
      <c r="D2" s="1" t="s">
        <v>124</v>
      </c>
      <c r="E2" s="1" t="s">
        <v>125</v>
      </c>
      <c r="F2" s="1" t="s">
        <v>126</v>
      </c>
      <c r="G2" s="1" t="s">
        <v>127</v>
      </c>
      <c r="H2" s="1" t="s">
        <v>128</v>
      </c>
      <c r="I2" s="13" t="s">
        <v>129</v>
      </c>
      <c r="J2" s="13" t="s">
        <v>130</v>
      </c>
      <c r="K2" s="1" t="s">
        <v>124</v>
      </c>
      <c r="L2" s="1" t="s">
        <v>125</v>
      </c>
      <c r="M2" s="1" t="s">
        <v>126</v>
      </c>
      <c r="N2" s="1" t="s">
        <v>127</v>
      </c>
      <c r="O2" s="1" t="s">
        <v>128</v>
      </c>
      <c r="P2" s="13" t="s">
        <v>129</v>
      </c>
      <c r="Q2" s="13" t="s">
        <v>130</v>
      </c>
      <c r="R2" s="1" t="s">
        <v>124</v>
      </c>
      <c r="S2" s="1" t="s">
        <v>125</v>
      </c>
      <c r="T2" s="1" t="s">
        <v>126</v>
      </c>
      <c r="U2" s="1" t="s">
        <v>127</v>
      </c>
      <c r="V2" s="1" t="s">
        <v>128</v>
      </c>
      <c r="W2" s="13" t="s">
        <v>129</v>
      </c>
      <c r="X2" s="13" t="s">
        <v>130</v>
      </c>
      <c r="Y2" s="1" t="s">
        <v>124</v>
      </c>
      <c r="Z2" s="1" t="s">
        <v>125</v>
      </c>
      <c r="AA2" s="1" t="s">
        <v>126</v>
      </c>
      <c r="AB2" s="1" t="s">
        <v>127</v>
      </c>
      <c r="AC2" s="1" t="s">
        <v>128</v>
      </c>
      <c r="AD2" s="13" t="s">
        <v>129</v>
      </c>
      <c r="AE2" s="13" t="s">
        <v>130</v>
      </c>
      <c r="AF2" s="1" t="s">
        <v>124</v>
      </c>
      <c r="AG2" s="1" t="s">
        <v>125</v>
      </c>
      <c r="AH2" s="1" t="s">
        <v>126</v>
      </c>
      <c r="AI2" s="1" t="s">
        <v>127</v>
      </c>
      <c r="AJ2" s="1" t="s">
        <v>128</v>
      </c>
      <c r="AK2" s="13" t="s">
        <v>129</v>
      </c>
      <c r="AL2" s="13" t="s">
        <v>130</v>
      </c>
      <c r="AM2" s="1" t="s">
        <v>124</v>
      </c>
      <c r="AN2" s="1" t="s">
        <v>125</v>
      </c>
      <c r="AO2" s="1" t="s">
        <v>126</v>
      </c>
      <c r="AP2" s="1" t="s">
        <v>127</v>
      </c>
      <c r="AQ2" s="1" t="s">
        <v>128</v>
      </c>
      <c r="AR2" s="13" t="s">
        <v>129</v>
      </c>
      <c r="AS2" s="13" t="s">
        <v>130</v>
      </c>
      <c r="AT2" s="1" t="s">
        <v>124</v>
      </c>
      <c r="AU2" s="1" t="s">
        <v>125</v>
      </c>
      <c r="AV2" s="1" t="s">
        <v>126</v>
      </c>
      <c r="AW2" s="1" t="s">
        <v>127</v>
      </c>
      <c r="AX2" s="1" t="s">
        <v>128</v>
      </c>
      <c r="AY2" s="13" t="s">
        <v>129</v>
      </c>
      <c r="AZ2" s="13" t="s">
        <v>130</v>
      </c>
      <c r="BA2" s="1" t="s">
        <v>124</v>
      </c>
      <c r="BB2" s="1" t="s">
        <v>125</v>
      </c>
      <c r="BC2" s="1" t="s">
        <v>126</v>
      </c>
      <c r="BD2" s="1" t="s">
        <v>127</v>
      </c>
      <c r="BE2" s="1" t="s">
        <v>128</v>
      </c>
      <c r="BF2" s="13" t="s">
        <v>129</v>
      </c>
      <c r="BG2" s="13" t="s">
        <v>130</v>
      </c>
      <c r="BH2" s="1" t="s">
        <v>124</v>
      </c>
      <c r="BI2" s="1" t="s">
        <v>125</v>
      </c>
      <c r="BJ2" s="1" t="s">
        <v>126</v>
      </c>
      <c r="BK2" s="1" t="s">
        <v>127</v>
      </c>
      <c r="BL2" s="1" t="s">
        <v>128</v>
      </c>
      <c r="BM2" s="13" t="s">
        <v>129</v>
      </c>
      <c r="BN2" s="13" t="s">
        <v>130</v>
      </c>
      <c r="BO2" s="1" t="s">
        <v>124</v>
      </c>
      <c r="BP2" s="1" t="s">
        <v>125</v>
      </c>
      <c r="BQ2" s="1" t="s">
        <v>126</v>
      </c>
      <c r="BR2" s="1" t="s">
        <v>127</v>
      </c>
      <c r="BS2" s="1" t="s">
        <v>128</v>
      </c>
      <c r="BT2" s="13" t="s">
        <v>129</v>
      </c>
      <c r="BU2" s="13" t="s">
        <v>130</v>
      </c>
      <c r="BV2" s="1" t="s">
        <v>124</v>
      </c>
      <c r="BW2" s="1" t="s">
        <v>125</v>
      </c>
      <c r="BX2" s="1" t="s">
        <v>126</v>
      </c>
      <c r="BY2" s="1" t="s">
        <v>127</v>
      </c>
      <c r="BZ2" s="1" t="s">
        <v>128</v>
      </c>
      <c r="CA2" s="13" t="s">
        <v>129</v>
      </c>
      <c r="CB2" s="13" t="s">
        <v>130</v>
      </c>
      <c r="CC2" s="1" t="s">
        <v>124</v>
      </c>
      <c r="CD2" s="1" t="s">
        <v>125</v>
      </c>
      <c r="CE2" s="1" t="s">
        <v>126</v>
      </c>
      <c r="CF2" s="1" t="s">
        <v>127</v>
      </c>
      <c r="CG2" s="1" t="s">
        <v>128</v>
      </c>
      <c r="CH2" s="13" t="s">
        <v>129</v>
      </c>
      <c r="CI2" s="13" t="s">
        <v>130</v>
      </c>
      <c r="CJ2" s="1" t="s">
        <v>124</v>
      </c>
      <c r="CK2" s="1" t="s">
        <v>125</v>
      </c>
      <c r="CL2" s="1" t="s">
        <v>126</v>
      </c>
      <c r="CM2" s="1" t="s">
        <v>127</v>
      </c>
      <c r="CN2" s="1" t="s">
        <v>128</v>
      </c>
      <c r="CO2" s="13" t="s">
        <v>129</v>
      </c>
      <c r="CP2" s="13" t="s">
        <v>130</v>
      </c>
      <c r="CQ2" s="1" t="s">
        <v>124</v>
      </c>
      <c r="CR2" s="1" t="s">
        <v>125</v>
      </c>
      <c r="CS2" s="1" t="s">
        <v>126</v>
      </c>
      <c r="CT2" s="1" t="s">
        <v>127</v>
      </c>
      <c r="CU2" s="1" t="s">
        <v>128</v>
      </c>
      <c r="CV2" s="13" t="s">
        <v>129</v>
      </c>
      <c r="CW2" s="13" t="s">
        <v>130</v>
      </c>
      <c r="CX2" s="1" t="s">
        <v>124</v>
      </c>
      <c r="CY2" s="1" t="s">
        <v>125</v>
      </c>
      <c r="CZ2" s="1" t="s">
        <v>126</v>
      </c>
      <c r="DA2" s="1" t="s">
        <v>127</v>
      </c>
      <c r="DB2" s="1" t="s">
        <v>128</v>
      </c>
      <c r="DC2" s="13" t="s">
        <v>129</v>
      </c>
      <c r="DD2" s="13" t="s">
        <v>130</v>
      </c>
      <c r="DE2" s="1" t="s">
        <v>124</v>
      </c>
      <c r="DF2" s="1" t="s">
        <v>125</v>
      </c>
      <c r="DG2" s="1" t="s">
        <v>126</v>
      </c>
      <c r="DH2" s="1" t="s">
        <v>127</v>
      </c>
      <c r="DI2" s="1" t="s">
        <v>128</v>
      </c>
      <c r="DJ2" s="13" t="s">
        <v>129</v>
      </c>
      <c r="DK2" s="13" t="s">
        <v>130</v>
      </c>
      <c r="DL2" s="1" t="s">
        <v>124</v>
      </c>
      <c r="DM2" s="1" t="s">
        <v>125</v>
      </c>
    </row>
    <row r="3" spans="1:117" s="2" customFormat="1" ht="9.75">
      <c r="A3" s="84"/>
      <c r="B3" s="84"/>
      <c r="C3" s="84"/>
      <c r="D3" s="6">
        <v>7</v>
      </c>
      <c r="E3" s="2">
        <f>D3+1</f>
        <v>8</v>
      </c>
      <c r="F3" s="2">
        <f t="shared" ref="F3:BQ3" si="0">E3+1</f>
        <v>9</v>
      </c>
      <c r="G3" s="2">
        <f t="shared" si="0"/>
        <v>10</v>
      </c>
      <c r="H3" s="2">
        <f t="shared" si="0"/>
        <v>11</v>
      </c>
      <c r="I3" s="2">
        <f t="shared" si="0"/>
        <v>12</v>
      </c>
      <c r="J3" s="2">
        <f t="shared" si="0"/>
        <v>13</v>
      </c>
      <c r="K3" s="2">
        <f t="shared" si="0"/>
        <v>14</v>
      </c>
      <c r="L3" s="2">
        <f t="shared" si="0"/>
        <v>15</v>
      </c>
      <c r="M3" s="2">
        <f t="shared" si="0"/>
        <v>16</v>
      </c>
      <c r="N3" s="2">
        <f t="shared" si="0"/>
        <v>17</v>
      </c>
      <c r="O3" s="2">
        <f t="shared" si="0"/>
        <v>18</v>
      </c>
      <c r="P3" s="2">
        <f t="shared" si="0"/>
        <v>19</v>
      </c>
      <c r="Q3" s="2">
        <f t="shared" si="0"/>
        <v>20</v>
      </c>
      <c r="R3" s="2">
        <f t="shared" si="0"/>
        <v>21</v>
      </c>
      <c r="S3" s="2">
        <f t="shared" si="0"/>
        <v>22</v>
      </c>
      <c r="T3" s="2">
        <f t="shared" si="0"/>
        <v>23</v>
      </c>
      <c r="U3" s="2">
        <f t="shared" si="0"/>
        <v>24</v>
      </c>
      <c r="V3" s="2">
        <f t="shared" si="0"/>
        <v>25</v>
      </c>
      <c r="W3" s="2">
        <f t="shared" si="0"/>
        <v>26</v>
      </c>
      <c r="X3" s="2">
        <f t="shared" si="0"/>
        <v>27</v>
      </c>
      <c r="Y3" s="2">
        <f t="shared" si="0"/>
        <v>28</v>
      </c>
      <c r="Z3" s="2">
        <f t="shared" si="0"/>
        <v>29</v>
      </c>
      <c r="AA3" s="2">
        <f t="shared" si="0"/>
        <v>30</v>
      </c>
      <c r="AB3" s="2" t="s">
        <v>131</v>
      </c>
      <c r="AC3" s="2">
        <f t="shared" si="0"/>
        <v>2</v>
      </c>
      <c r="AD3" s="2">
        <f t="shared" si="0"/>
        <v>3</v>
      </c>
      <c r="AE3" s="2">
        <f t="shared" si="0"/>
        <v>4</v>
      </c>
      <c r="AF3" s="2">
        <f t="shared" si="0"/>
        <v>5</v>
      </c>
      <c r="AG3" s="2">
        <f t="shared" si="0"/>
        <v>6</v>
      </c>
      <c r="AH3" s="2">
        <f t="shared" si="0"/>
        <v>7</v>
      </c>
      <c r="AI3" s="2">
        <f t="shared" si="0"/>
        <v>8</v>
      </c>
      <c r="AJ3" s="2">
        <f t="shared" si="0"/>
        <v>9</v>
      </c>
      <c r="AK3" s="2">
        <f t="shared" si="0"/>
        <v>10</v>
      </c>
      <c r="AL3" s="2">
        <f t="shared" si="0"/>
        <v>11</v>
      </c>
      <c r="AM3" s="2">
        <f t="shared" si="0"/>
        <v>12</v>
      </c>
      <c r="AN3" s="2">
        <f t="shared" si="0"/>
        <v>13</v>
      </c>
      <c r="AO3" s="2">
        <f t="shared" si="0"/>
        <v>14</v>
      </c>
      <c r="AP3" s="2">
        <f t="shared" si="0"/>
        <v>15</v>
      </c>
      <c r="AQ3" s="2">
        <f t="shared" si="0"/>
        <v>16</v>
      </c>
      <c r="AR3" s="2">
        <f t="shared" si="0"/>
        <v>17</v>
      </c>
      <c r="AS3" s="2">
        <f t="shared" si="0"/>
        <v>18</v>
      </c>
      <c r="AT3" s="2">
        <f t="shared" si="0"/>
        <v>19</v>
      </c>
      <c r="AU3" s="2">
        <f t="shared" si="0"/>
        <v>20</v>
      </c>
      <c r="AV3" s="2">
        <f t="shared" si="0"/>
        <v>21</v>
      </c>
      <c r="AW3" s="2">
        <f t="shared" si="0"/>
        <v>22</v>
      </c>
      <c r="AX3" s="2">
        <f t="shared" si="0"/>
        <v>23</v>
      </c>
      <c r="AY3" s="2">
        <f t="shared" si="0"/>
        <v>24</v>
      </c>
      <c r="AZ3" s="2">
        <f t="shared" si="0"/>
        <v>25</v>
      </c>
      <c r="BA3" s="2">
        <f t="shared" si="0"/>
        <v>26</v>
      </c>
      <c r="BB3" s="2">
        <f t="shared" si="0"/>
        <v>27</v>
      </c>
      <c r="BC3" s="2">
        <f t="shared" si="0"/>
        <v>28</v>
      </c>
      <c r="BD3" s="2">
        <f t="shared" si="0"/>
        <v>29</v>
      </c>
      <c r="BE3" s="2">
        <f t="shared" si="0"/>
        <v>30</v>
      </c>
      <c r="BF3" s="2">
        <f t="shared" si="0"/>
        <v>31</v>
      </c>
      <c r="BG3" s="2" t="s">
        <v>131</v>
      </c>
      <c r="BH3" s="2">
        <f t="shared" si="0"/>
        <v>2</v>
      </c>
      <c r="BI3" s="2">
        <f t="shared" si="0"/>
        <v>3</v>
      </c>
      <c r="BJ3" s="2">
        <f t="shared" si="0"/>
        <v>4</v>
      </c>
      <c r="BK3" s="2">
        <f t="shared" si="0"/>
        <v>5</v>
      </c>
      <c r="BL3" s="2">
        <f t="shared" si="0"/>
        <v>6</v>
      </c>
      <c r="BM3" s="2">
        <f t="shared" si="0"/>
        <v>7</v>
      </c>
      <c r="BN3" s="2">
        <f t="shared" si="0"/>
        <v>8</v>
      </c>
      <c r="BO3" s="2">
        <f t="shared" si="0"/>
        <v>9</v>
      </c>
      <c r="BP3" s="2">
        <f t="shared" si="0"/>
        <v>10</v>
      </c>
      <c r="BQ3" s="2">
        <f t="shared" si="0"/>
        <v>11</v>
      </c>
      <c r="BR3" s="2">
        <f t="shared" ref="BR3:BZ3" si="1">BQ3+1</f>
        <v>12</v>
      </c>
      <c r="BS3" s="2">
        <f t="shared" si="1"/>
        <v>13</v>
      </c>
      <c r="BT3" s="2">
        <f t="shared" si="1"/>
        <v>14</v>
      </c>
      <c r="BU3" s="2">
        <f t="shared" si="1"/>
        <v>15</v>
      </c>
      <c r="BV3" s="2">
        <f t="shared" si="1"/>
        <v>16</v>
      </c>
      <c r="BW3" s="2">
        <f t="shared" si="1"/>
        <v>17</v>
      </c>
      <c r="BX3" s="2">
        <f t="shared" si="1"/>
        <v>18</v>
      </c>
      <c r="BY3" s="2">
        <f t="shared" si="1"/>
        <v>19</v>
      </c>
      <c r="BZ3" s="2">
        <f t="shared" si="1"/>
        <v>20</v>
      </c>
      <c r="CA3" s="2">
        <f t="shared" ref="CA3:DM3" si="2">BZ3+1</f>
        <v>21</v>
      </c>
      <c r="CB3" s="2">
        <f t="shared" si="2"/>
        <v>22</v>
      </c>
      <c r="CC3" s="2">
        <f t="shared" si="2"/>
        <v>23</v>
      </c>
      <c r="CD3" s="2">
        <f t="shared" si="2"/>
        <v>24</v>
      </c>
      <c r="CE3" s="2">
        <f t="shared" si="2"/>
        <v>25</v>
      </c>
      <c r="CF3" s="2">
        <f t="shared" si="2"/>
        <v>26</v>
      </c>
      <c r="CG3" s="2">
        <f t="shared" si="2"/>
        <v>27</v>
      </c>
      <c r="CH3" s="2">
        <f t="shared" si="2"/>
        <v>28</v>
      </c>
      <c r="CI3" s="2">
        <f t="shared" si="2"/>
        <v>29</v>
      </c>
      <c r="CJ3" s="2">
        <f t="shared" si="2"/>
        <v>30</v>
      </c>
      <c r="CK3" s="2">
        <f t="shared" si="2"/>
        <v>31</v>
      </c>
      <c r="CL3" s="2" t="s">
        <v>131</v>
      </c>
      <c r="CM3" s="2">
        <f t="shared" si="2"/>
        <v>2</v>
      </c>
      <c r="CN3" s="2">
        <f t="shared" si="2"/>
        <v>3</v>
      </c>
      <c r="CO3" s="2">
        <f t="shared" si="2"/>
        <v>4</v>
      </c>
      <c r="CP3" s="2">
        <f t="shared" si="2"/>
        <v>5</v>
      </c>
      <c r="CQ3" s="2">
        <f t="shared" si="2"/>
        <v>6</v>
      </c>
      <c r="CR3" s="2">
        <f t="shared" si="2"/>
        <v>7</v>
      </c>
      <c r="CS3" s="2">
        <f t="shared" si="2"/>
        <v>8</v>
      </c>
      <c r="CT3" s="2">
        <f t="shared" si="2"/>
        <v>9</v>
      </c>
      <c r="CU3" s="2">
        <f t="shared" si="2"/>
        <v>10</v>
      </c>
      <c r="CV3" s="2">
        <f t="shared" si="2"/>
        <v>11</v>
      </c>
      <c r="CW3" s="2">
        <f t="shared" si="2"/>
        <v>12</v>
      </c>
      <c r="CX3" s="2">
        <f t="shared" si="2"/>
        <v>13</v>
      </c>
      <c r="CY3" s="2">
        <f t="shared" si="2"/>
        <v>14</v>
      </c>
      <c r="CZ3" s="2">
        <f t="shared" si="2"/>
        <v>15</v>
      </c>
      <c r="DA3" s="2">
        <f t="shared" si="2"/>
        <v>16</v>
      </c>
      <c r="DB3" s="2">
        <f t="shared" si="2"/>
        <v>17</v>
      </c>
      <c r="DC3" s="2">
        <f t="shared" si="2"/>
        <v>18</v>
      </c>
      <c r="DD3" s="2">
        <f t="shared" si="2"/>
        <v>19</v>
      </c>
      <c r="DE3" s="2">
        <f t="shared" si="2"/>
        <v>20</v>
      </c>
      <c r="DF3" s="2">
        <f t="shared" si="2"/>
        <v>21</v>
      </c>
      <c r="DG3" s="2">
        <f t="shared" si="2"/>
        <v>22</v>
      </c>
      <c r="DH3" s="2">
        <f t="shared" si="2"/>
        <v>23</v>
      </c>
      <c r="DI3" s="2">
        <f t="shared" si="2"/>
        <v>24</v>
      </c>
      <c r="DJ3" s="2">
        <f t="shared" si="2"/>
        <v>25</v>
      </c>
      <c r="DK3" s="2">
        <f t="shared" si="2"/>
        <v>26</v>
      </c>
      <c r="DL3" s="2">
        <f t="shared" si="2"/>
        <v>27</v>
      </c>
      <c r="DM3" s="2">
        <f t="shared" si="2"/>
        <v>28</v>
      </c>
    </row>
    <row r="4" spans="1:117" s="2" customFormat="1" ht="9.75">
      <c r="A4" s="7" t="s">
        <v>132</v>
      </c>
      <c r="B4" s="8" t="s">
        <v>133</v>
      </c>
      <c r="C4" s="2" t="s">
        <v>134</v>
      </c>
      <c r="D4" s="6"/>
      <c r="F4" s="9"/>
    </row>
    <row r="5" spans="1:117">
      <c r="A5" s="3">
        <v>1</v>
      </c>
      <c r="B5" s="10" t="s">
        <v>135</v>
      </c>
      <c r="C5" s="11" t="s">
        <v>136</v>
      </c>
      <c r="G5" s="12"/>
    </row>
    <row r="6" spans="1:117">
      <c r="A6" s="3">
        <v>2</v>
      </c>
      <c r="B6" s="10" t="s">
        <v>137</v>
      </c>
      <c r="C6" s="11" t="s">
        <v>138</v>
      </c>
      <c r="H6" s="12"/>
      <c r="I6" s="12"/>
      <c r="J6" s="12"/>
    </row>
    <row r="7" spans="1:117">
      <c r="A7" s="3">
        <v>3</v>
      </c>
      <c r="B7" s="10" t="s">
        <v>139</v>
      </c>
      <c r="C7" s="11" t="s">
        <v>138</v>
      </c>
      <c r="H7" s="12"/>
      <c r="I7" s="12"/>
      <c r="J7" s="12"/>
    </row>
    <row r="8" spans="1:117">
      <c r="A8" s="3">
        <v>4</v>
      </c>
      <c r="B8" s="10" t="s">
        <v>140</v>
      </c>
      <c r="C8" s="11" t="s">
        <v>141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117">
      <c r="A9" s="3">
        <v>5</v>
      </c>
      <c r="B9" s="10" t="s">
        <v>142</v>
      </c>
      <c r="C9" s="11" t="s">
        <v>141</v>
      </c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</row>
    <row r="10" spans="1:117">
      <c r="A10" s="3">
        <v>6</v>
      </c>
      <c r="B10" s="4" t="s">
        <v>143</v>
      </c>
      <c r="C10" s="11" t="s">
        <v>90</v>
      </c>
      <c r="H10" s="12"/>
      <c r="O10" s="12"/>
      <c r="V10" s="12"/>
      <c r="AC10" s="12"/>
      <c r="AJ10" s="12"/>
      <c r="AQ10" s="12"/>
      <c r="AX10" s="12"/>
      <c r="BE10" s="12"/>
      <c r="BL10" s="12"/>
      <c r="BS10" s="12"/>
      <c r="BZ10" s="12"/>
      <c r="CG10" s="12"/>
      <c r="CN10" s="12"/>
      <c r="CU10" s="12"/>
      <c r="DB10" s="12"/>
      <c r="DI10" s="12"/>
    </row>
  </sheetData>
  <mergeCells count="3">
    <mergeCell ref="A2:A3"/>
    <mergeCell ref="B2:B3"/>
    <mergeCell ref="C2:C3"/>
  </mergeCells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考勤管理系统-WBS</vt:lpstr>
      <vt:lpstr>Team构成</vt:lpstr>
      <vt:lpstr>成果物一览</vt:lpstr>
      <vt:lpstr>master日程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王灵琦</cp:lastModifiedBy>
  <dcterms:created xsi:type="dcterms:W3CDTF">2006-09-16T08:00:00Z</dcterms:created>
  <dcterms:modified xsi:type="dcterms:W3CDTF">2022-12-30T16:04:36Z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97D6760ACC0A4A0581624FE9CA82D7FB</vt:lpwstr>
  </property>
  <property fmtid="{D5CDD505-2E9C-101B-9397-08002B2CF9AE}" pid="3" name="KSOProductBuildVer">
    <vt:lpwstr>2052-11.1.0.12763</vt:lpwstr>
  </property>
</Properties>
</file>