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mc:AlternateContent xmlns:mc="http://schemas.openxmlformats.org/markup-compatibility/2006">
    <mc:Choice Requires="x15">
      <x15ac:absPath xmlns:x15ac="http://schemas.microsoft.com/office/spreadsheetml/2010/11/ac" url="C:\Users\15295\Desktop\"/>
    </mc:Choice>
  </mc:AlternateContent>
  <xr:revisionPtr revIDLastSave="0" documentId="13_ncr:1_{A9E25133-3F1F-4E3A-8304-EF2D1060D0BC}" xr6:coauthVersionLast="47" xr6:coauthVersionMax="47" xr10:uidLastSave="{00000000-0000-0000-0000-000000000000}"/>
  <bookViews>
    <workbookView xWindow="19725" yWindow="1740" windowWidth="16290" windowHeight="14805" tabRatio="581" xr2:uid="{00000000-000D-0000-FFFF-FFFF00000000}"/>
  </bookViews>
  <sheets>
    <sheet name="考勤管理系统-WBS" sheetId="13" r:id="rId1"/>
    <sheet name="Team构成" sheetId="11" r:id="rId2"/>
    <sheet name="成果物一览" sheetId="14" r:id="rId3"/>
    <sheet name="master日程" sheetId="12" r:id="rId4"/>
  </sheets>
  <externalReferences>
    <externalReference r:id="rId5"/>
  </externalReferences>
  <definedNames>
    <definedName name="_xlnm._FilterDatabase" localSheetId="0" hidden="1">'考勤管理系统-WBS'!#REF!</definedName>
    <definedName name="ExcelData">[1]ExcelData!$A$1:$F$421</definedName>
    <definedName name="rv">#REF!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O3" i="12" l="1"/>
  <c r="CP3" i="12" s="1"/>
  <c r="CQ3" i="12" s="1"/>
  <c r="CR3" i="12" s="1"/>
  <c r="CS3" i="12" s="1"/>
  <c r="CT3" i="12" s="1"/>
  <c r="CU3" i="12" s="1"/>
  <c r="CV3" i="12" s="1"/>
  <c r="CW3" i="12" s="1"/>
  <c r="CX3" i="12" s="1"/>
  <c r="CY3" i="12" s="1"/>
  <c r="CZ3" i="12" s="1"/>
  <c r="DA3" i="12" s="1"/>
  <c r="DB3" i="12" s="1"/>
  <c r="DC3" i="12" s="1"/>
  <c r="DD3" i="12" s="1"/>
  <c r="DE3" i="12" s="1"/>
  <c r="DF3" i="12" s="1"/>
  <c r="DG3" i="12" s="1"/>
  <c r="DH3" i="12" s="1"/>
  <c r="DI3" i="12" s="1"/>
  <c r="DJ3" i="12" s="1"/>
  <c r="DK3" i="12" s="1"/>
  <c r="DL3" i="12" s="1"/>
  <c r="DM3" i="12" s="1"/>
  <c r="CM3" i="12"/>
  <c r="CN3" i="12" s="1"/>
  <c r="BH3" i="12"/>
  <c r="BI3" i="12" s="1"/>
  <c r="BJ3" i="12" s="1"/>
  <c r="BK3" i="12" s="1"/>
  <c r="BL3" i="12" s="1"/>
  <c r="BM3" i="12" s="1"/>
  <c r="BN3" i="12" s="1"/>
  <c r="BO3" i="12" s="1"/>
  <c r="BP3" i="12" s="1"/>
  <c r="BQ3" i="12" s="1"/>
  <c r="BR3" i="12" s="1"/>
  <c r="BS3" i="12" s="1"/>
  <c r="BT3" i="12" s="1"/>
  <c r="BU3" i="12" s="1"/>
  <c r="BV3" i="12" s="1"/>
  <c r="BW3" i="12" s="1"/>
  <c r="BX3" i="12" s="1"/>
  <c r="BY3" i="12" s="1"/>
  <c r="BZ3" i="12" s="1"/>
  <c r="CA3" i="12" s="1"/>
  <c r="CB3" i="12" s="1"/>
  <c r="CC3" i="12" s="1"/>
  <c r="CD3" i="12" s="1"/>
  <c r="CE3" i="12" s="1"/>
  <c r="CF3" i="12" s="1"/>
  <c r="CG3" i="12" s="1"/>
  <c r="CH3" i="12" s="1"/>
  <c r="CI3" i="12" s="1"/>
  <c r="CJ3" i="12" s="1"/>
  <c r="CK3" i="12" s="1"/>
  <c r="AC3" i="12"/>
  <c r="AD3" i="12" s="1"/>
  <c r="AE3" i="12" s="1"/>
  <c r="AF3" i="12" s="1"/>
  <c r="AG3" i="12" s="1"/>
  <c r="AH3" i="12" s="1"/>
  <c r="AI3" i="12" s="1"/>
  <c r="AJ3" i="12" s="1"/>
  <c r="AK3" i="12" s="1"/>
  <c r="AL3" i="12" s="1"/>
  <c r="AM3" i="12" s="1"/>
  <c r="AN3" i="12" s="1"/>
  <c r="AO3" i="12" s="1"/>
  <c r="AP3" i="12" s="1"/>
  <c r="AQ3" i="12" s="1"/>
  <c r="AR3" i="12" s="1"/>
  <c r="AS3" i="12" s="1"/>
  <c r="AT3" i="12" s="1"/>
  <c r="AU3" i="12" s="1"/>
  <c r="AV3" i="12" s="1"/>
  <c r="AW3" i="12" s="1"/>
  <c r="AX3" i="12" s="1"/>
  <c r="AY3" i="12" s="1"/>
  <c r="AZ3" i="12" s="1"/>
  <c r="BA3" i="12" s="1"/>
  <c r="BB3" i="12" s="1"/>
  <c r="BC3" i="12" s="1"/>
  <c r="BD3" i="12" s="1"/>
  <c r="BE3" i="12" s="1"/>
  <c r="BF3" i="12" s="1"/>
  <c r="J3" i="12"/>
  <c r="K3" i="12" s="1"/>
  <c r="L3" i="12" s="1"/>
  <c r="M3" i="12" s="1"/>
  <c r="N3" i="12" s="1"/>
  <c r="O3" i="12" s="1"/>
  <c r="P3" i="12" s="1"/>
  <c r="Q3" i="12" s="1"/>
  <c r="R3" i="12" s="1"/>
  <c r="S3" i="12" s="1"/>
  <c r="T3" i="12" s="1"/>
  <c r="U3" i="12" s="1"/>
  <c r="V3" i="12" s="1"/>
  <c r="W3" i="12" s="1"/>
  <c r="X3" i="12" s="1"/>
  <c r="Y3" i="12" s="1"/>
  <c r="Z3" i="12" s="1"/>
  <c r="AA3" i="12" s="1"/>
  <c r="E3" i="12"/>
  <c r="F3" i="12" s="1"/>
  <c r="G3" i="12" s="1"/>
  <c r="H3" i="12" s="1"/>
  <c r="I3" i="12" s="1"/>
  <c r="B69" i="13"/>
  <c r="Q68" i="13"/>
  <c r="N68" i="13"/>
  <c r="M68" i="13"/>
  <c r="K68" i="13"/>
  <c r="H68" i="13"/>
  <c r="G68" i="13"/>
  <c r="B68" i="13"/>
  <c r="B67" i="13"/>
  <c r="B66" i="13"/>
  <c r="B65" i="13"/>
  <c r="B61" i="13"/>
  <c r="Q60" i="13"/>
  <c r="Q52" i="13" s="1"/>
  <c r="Q38" i="13" s="1"/>
  <c r="N60" i="13"/>
  <c r="M60" i="13"/>
  <c r="M52" i="13" s="1"/>
  <c r="K60" i="13"/>
  <c r="K52" i="13" s="1"/>
  <c r="K38" i="13" s="1"/>
  <c r="H60" i="13"/>
  <c r="G60" i="13"/>
  <c r="B60" i="13"/>
  <c r="B64" i="13" s="1"/>
  <c r="B59" i="13"/>
  <c r="B58" i="13"/>
  <c r="B57" i="13"/>
  <c r="B56" i="13"/>
  <c r="B55" i="13"/>
  <c r="B53" i="13"/>
  <c r="N52" i="13"/>
  <c r="H52" i="13"/>
  <c r="G52" i="13"/>
  <c r="B52" i="13"/>
  <c r="B54" i="13" s="1"/>
  <c r="B47" i="13"/>
  <c r="B39" i="13"/>
  <c r="N38" i="13"/>
  <c r="M38" i="13"/>
  <c r="H38" i="13"/>
  <c r="G38" i="13"/>
  <c r="B38" i="13"/>
  <c r="B40" i="13" s="1"/>
  <c r="B30" i="13"/>
  <c r="B28" i="13"/>
  <c r="Q9" i="13"/>
  <c r="N9" i="13"/>
  <c r="M9" i="13"/>
  <c r="K9" i="13"/>
  <c r="H9" i="13"/>
  <c r="G9" i="13"/>
  <c r="B9" i="13"/>
  <c r="B22" i="13" s="1"/>
  <c r="B6" i="13"/>
  <c r="B5" i="13"/>
  <c r="B4" i="13"/>
  <c r="B3" i="13"/>
  <c r="K2" i="13"/>
  <c r="H2" i="13"/>
  <c r="G2" i="13"/>
  <c r="B2" i="13"/>
  <c r="B8" i="13" s="1"/>
  <c r="B11" i="13" l="1"/>
  <c r="B35" i="13"/>
  <c r="B13" i="13"/>
  <c r="B37" i="13"/>
  <c r="B12" i="13"/>
  <c r="B44" i="13"/>
  <c r="B51" i="13"/>
  <c r="B43" i="13"/>
  <c r="B50" i="13"/>
  <c r="B42" i="13"/>
  <c r="B49" i="13"/>
  <c r="B41" i="13"/>
  <c r="B45" i="13"/>
  <c r="B34" i="13"/>
  <c r="B26" i="13"/>
  <c r="B10" i="13"/>
  <c r="B33" i="13"/>
  <c r="B25" i="13"/>
  <c r="B32" i="13"/>
  <c r="B24" i="13"/>
  <c r="B31" i="13"/>
  <c r="B23" i="13"/>
  <c r="B36" i="13"/>
  <c r="B27" i="13"/>
  <c r="B46" i="13"/>
  <c r="B29" i="13"/>
  <c r="B48" i="13"/>
  <c r="B62" i="13"/>
  <c r="B7" i="13"/>
  <c r="B63" i="13"/>
</calcChain>
</file>

<file path=xl/sharedStrings.xml><?xml version="1.0" encoding="utf-8"?>
<sst xmlns="http://schemas.openxmlformats.org/spreadsheetml/2006/main" count="414" uniqueCount="144">
  <si>
    <t>#</t>
  </si>
  <si>
    <t>任务</t>
  </si>
  <si>
    <t>子任务</t>
  </si>
  <si>
    <t>执笔
担当</t>
  </si>
  <si>
    <t>开始日
(DO予)</t>
  </si>
  <si>
    <t>终了日
(DO予)</t>
  </si>
  <si>
    <t>开始日
(DO实)</t>
  </si>
  <si>
    <t>终了日
(DO实)</t>
  </si>
  <si>
    <t>进度率
(DO)</t>
  </si>
  <si>
    <t>评审
担当</t>
  </si>
  <si>
    <t>开始日
(RV予)</t>
  </si>
  <si>
    <t>终了日
(RV予)</t>
  </si>
  <si>
    <t>开始日
(RV实)</t>
  </si>
  <si>
    <t>终了日
(RV实)</t>
  </si>
  <si>
    <t>进度率
(RV)</t>
  </si>
  <si>
    <t>备考(迟延理由等)</t>
  </si>
  <si>
    <t>准备</t>
  </si>
  <si>
    <t>github仓库准备</t>
  </si>
  <si>
    <t>马   超</t>
  </si>
  <si>
    <t>-</t>
  </si>
  <si>
    <t>blankProject1准备</t>
  </si>
  <si>
    <t>包含create db，create table等脚本，以及sample页面</t>
  </si>
  <si>
    <t>blankProject2准备</t>
  </si>
  <si>
    <t>综合练习的环境准备手顺书</t>
  </si>
  <si>
    <t>DB服务器，Web服务器的安装设置手顺(IDE内置Tomcat也可)</t>
  </si>
  <si>
    <t>综合练习1的总结&amp;补充讲解</t>
  </si>
  <si>
    <t>针对综合练习1不能完成的组员总结原因，补充讲解。蒋分享</t>
  </si>
  <si>
    <t>社内教材发布</t>
  </si>
  <si>
    <t>段宗超</t>
  </si>
  <si>
    <t>考勤管理系统功能一览--设计书</t>
  </si>
  <si>
    <t>要求说明</t>
  </si>
  <si>
    <t>Datatable插件应用方法调查</t>
  </si>
  <si>
    <t>李红卫</t>
  </si>
  <si>
    <t>舒泽午</t>
  </si>
  <si>
    <t>Excel数据读取jar应用方法调查</t>
  </si>
  <si>
    <t>鲁冠羽</t>
  </si>
  <si>
    <t>DB定义书</t>
  </si>
  <si>
    <t xml:space="preserve">     DDL_账号情报表</t>
  </si>
  <si>
    <t xml:space="preserve">     DDL_员工情报表</t>
  </si>
  <si>
    <t xml:space="preserve">     DDL_工作履历表</t>
  </si>
  <si>
    <t xml:space="preserve">     DDL_技能信息表</t>
  </si>
  <si>
    <t xml:space="preserve">     DDL_项目情报表</t>
  </si>
  <si>
    <t xml:space="preserve">     DDL_部门MST表</t>
  </si>
  <si>
    <t xml:space="preserve">     DDL_考勤表</t>
  </si>
  <si>
    <t xml:space="preserve">     DDL_加班时间集计结果表</t>
  </si>
  <si>
    <t>创建表的DDL</t>
  </si>
  <si>
    <t>画面Layout设计书（Excel）</t>
  </si>
  <si>
    <t xml:space="preserve">    登录画面</t>
  </si>
  <si>
    <t>熊知良</t>
  </si>
  <si>
    <t xml:space="preserve">    员工情报一览画面</t>
  </si>
  <si>
    <t>杨郑伟</t>
  </si>
  <si>
    <t xml:space="preserve">    员工情报详细画面</t>
  </si>
  <si>
    <t>杨鉴</t>
  </si>
  <si>
    <t xml:space="preserve">    员工情报一括导入画面</t>
  </si>
  <si>
    <t>姜文俊</t>
  </si>
  <si>
    <t xml:space="preserve">    考勤情报一览画面</t>
  </si>
  <si>
    <t>刘兆斌</t>
  </si>
  <si>
    <t xml:space="preserve">    加班时间集计</t>
  </si>
  <si>
    <t>尹越</t>
  </si>
  <si>
    <t>静态画面mock（HTML）</t>
  </si>
  <si>
    <t>王涛</t>
  </si>
  <si>
    <t>丁月</t>
  </si>
  <si>
    <t>王灵琦</t>
  </si>
  <si>
    <t>画面迁移图</t>
  </si>
  <si>
    <t>考勤管理系统功能一览--制造</t>
  </si>
  <si>
    <t>框架</t>
  </si>
  <si>
    <t>登录画面后台</t>
  </si>
  <si>
    <t>登录画面前台</t>
  </si>
  <si>
    <t>员工情报一览画面后台</t>
  </si>
  <si>
    <t>员工情报一览画面前台</t>
  </si>
  <si>
    <t>员工情报详细画面后台</t>
  </si>
  <si>
    <t>员工情报详细画面前台</t>
  </si>
  <si>
    <t>员工情报一括导入画面后台</t>
  </si>
  <si>
    <t>员工情报一括导入画面前台</t>
  </si>
  <si>
    <t>考勤情报一览画面后台</t>
  </si>
  <si>
    <t>考勤情报一览画面前台</t>
  </si>
  <si>
    <t>加班时间集计后台</t>
  </si>
  <si>
    <t>加班时间集计前台</t>
  </si>
  <si>
    <t>考勤管理系统功能一览--测试（UT）</t>
  </si>
  <si>
    <t>UT测试式样书</t>
  </si>
  <si>
    <t>登录画面测试</t>
  </si>
  <si>
    <t>员工情报一览画面测试</t>
  </si>
  <si>
    <t>员工情报详细画面测试</t>
  </si>
  <si>
    <t>员工情报一括导入画面测试</t>
  </si>
  <si>
    <t>考勤情报一览画面测试</t>
  </si>
  <si>
    <t>加班时间集计测试</t>
  </si>
  <si>
    <t>考勤管理系统功能一览--测试（结合）</t>
  </si>
  <si>
    <t>结合测试式样书</t>
  </si>
  <si>
    <t>考勤管理系统功能一览--检讨/修正</t>
  </si>
  <si>
    <t>全盘——检讨/修正</t>
  </si>
  <si>
    <t>全员</t>
  </si>
  <si>
    <t>周   洋★</t>
  </si>
  <si>
    <t>★：TL</t>
  </si>
  <si>
    <t>STEP1：</t>
  </si>
  <si>
    <t>～</t>
  </si>
  <si>
    <r>
      <rPr>
        <sz val="11"/>
        <color theme="1"/>
        <rFont val="宋体"/>
        <family val="3"/>
        <charset val="134"/>
        <scheme val="minor"/>
      </rPr>
      <t>基</t>
    </r>
    <r>
      <rPr>
        <sz val="11"/>
        <color theme="1"/>
        <rFont val="宋体"/>
        <family val="3"/>
        <charset val="134"/>
        <scheme val="minor"/>
      </rPr>
      <t>础</t>
    </r>
    <r>
      <rPr>
        <sz val="11"/>
        <color theme="1"/>
        <rFont val="宋体"/>
        <family val="3"/>
        <charset val="134"/>
        <scheme val="minor"/>
      </rPr>
      <t>版</t>
    </r>
  </si>
  <si>
    <t>丁   月</t>
  </si>
  <si>
    <t>☆：SL</t>
  </si>
  <si>
    <t>STEP2：</t>
  </si>
  <si>
    <r>
      <rPr>
        <sz val="11"/>
        <color theme="1"/>
        <rFont val="宋体"/>
        <family val="3"/>
        <charset val="134"/>
        <scheme val="minor"/>
      </rPr>
      <t>增</t>
    </r>
    <r>
      <rPr>
        <sz val="11"/>
        <color theme="1"/>
        <rFont val="宋体"/>
        <family val="3"/>
        <charset val="134"/>
        <scheme val="minor"/>
      </rPr>
      <t>强版</t>
    </r>
  </si>
  <si>
    <r>
      <rPr>
        <sz val="11"/>
        <color theme="1"/>
        <rFont val="宋体"/>
        <family val="3"/>
        <charset val="134"/>
        <scheme val="minor"/>
      </rPr>
      <t>李</t>
    </r>
    <r>
      <rPr>
        <sz val="11"/>
        <color theme="1"/>
        <rFont val="宋体"/>
        <family val="3"/>
        <charset val="134"/>
        <scheme val="minor"/>
      </rPr>
      <t>红卫</t>
    </r>
  </si>
  <si>
    <r>
      <rPr>
        <sz val="11"/>
        <color theme="1"/>
        <rFont val="宋体"/>
        <family val="3"/>
        <charset val="134"/>
        <scheme val="minor"/>
      </rPr>
      <t>鲁</t>
    </r>
    <r>
      <rPr>
        <sz val="11"/>
        <color theme="1"/>
        <rFont val="宋体"/>
        <family val="3"/>
        <charset val="134"/>
        <scheme val="minor"/>
      </rPr>
      <t>冠羽☆</t>
    </r>
  </si>
  <si>
    <r>
      <rPr>
        <sz val="11"/>
        <color theme="1"/>
        <rFont val="宋体"/>
        <family val="3"/>
        <charset val="134"/>
        <scheme val="minor"/>
      </rPr>
      <t>舒</t>
    </r>
    <r>
      <rPr>
        <sz val="11"/>
        <color theme="1"/>
        <rFont val="宋体"/>
        <family val="3"/>
        <charset val="134"/>
        <scheme val="minor"/>
      </rPr>
      <t>泽</t>
    </r>
    <r>
      <rPr>
        <sz val="11"/>
        <color theme="1"/>
        <rFont val="宋体"/>
        <family val="3"/>
        <charset val="134"/>
        <scheme val="minor"/>
      </rPr>
      <t>午</t>
    </r>
  </si>
  <si>
    <t>熊知良★</t>
  </si>
  <si>
    <t>王灵琦☆</t>
  </si>
  <si>
    <t>尹   越</t>
  </si>
  <si>
    <r>
      <rPr>
        <sz val="11"/>
        <color theme="1"/>
        <rFont val="宋体"/>
        <family val="3"/>
        <charset val="134"/>
        <scheme val="minor"/>
      </rPr>
      <t>杨</t>
    </r>
    <r>
      <rPr>
        <sz val="11"/>
        <color theme="1"/>
        <rFont val="宋体"/>
        <family val="3"/>
        <charset val="134"/>
        <scheme val="minor"/>
      </rPr>
      <t xml:space="preserve">   </t>
    </r>
    <r>
      <rPr>
        <sz val="11"/>
        <color theme="1"/>
        <rFont val="宋体"/>
        <family val="3"/>
        <charset val="134"/>
        <scheme val="minor"/>
      </rPr>
      <t>鉴</t>
    </r>
  </si>
  <si>
    <t>康   海</t>
  </si>
  <si>
    <t>姚文重 独自完成</t>
  </si>
  <si>
    <t>静态画面mock</t>
  </si>
  <si>
    <t>html，能够迁移</t>
  </si>
  <si>
    <t>画面Layout设计书</t>
  </si>
  <si>
    <t>Excel版本的画面Layout定义，画面项目定义</t>
  </si>
  <si>
    <t>UT测试式样书，测试结果</t>
  </si>
  <si>
    <t>代表class（Service）的JUNIT</t>
  </si>
  <si>
    <t>结合测试式样书，测试结果</t>
  </si>
  <si>
    <t>scenario级别</t>
  </si>
  <si>
    <t>技术点别的调查报告书</t>
  </si>
  <si>
    <t>各个知识点，需要在组内共享</t>
  </si>
  <si>
    <t>环境配置手顺书</t>
  </si>
  <si>
    <t>配置新环境的一套手顺</t>
  </si>
  <si>
    <t>用户手册（如有）</t>
  </si>
  <si>
    <t>主task</t>
  </si>
  <si>
    <t>担当</t>
  </si>
  <si>
    <t>月</t>
  </si>
  <si>
    <t>火</t>
  </si>
  <si>
    <t>水</t>
  </si>
  <si>
    <t>木</t>
  </si>
  <si>
    <t>金</t>
  </si>
  <si>
    <t>土</t>
  </si>
  <si>
    <t>日</t>
  </si>
  <si>
    <t>1</t>
  </si>
  <si>
    <t>0</t>
  </si>
  <si>
    <t>式样说明</t>
  </si>
  <si>
    <t>马超</t>
  </si>
  <si>
    <t>分组确定</t>
  </si>
  <si>
    <t>彭，TL</t>
  </si>
  <si>
    <t>task整理</t>
  </si>
  <si>
    <t>TL</t>
  </si>
  <si>
    <t>WBS做成</t>
  </si>
  <si>
    <t>设计~UT实施</t>
  </si>
  <si>
    <t>各Team</t>
  </si>
  <si>
    <t>增强版</t>
  </si>
  <si>
    <t>周定例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</si>
</sst>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8" formatCode="m/d;@"/>
  </numFmts>
  <fonts count="23">
    <font>
      <sz val="11"/>
      <color theme="1"/>
      <name val="宋体"/>
      <charset val="134"/>
      <scheme val="minor"/>
    </font>
    <font>
      <sz val="6"/>
      <color theme="1"/>
      <name val="Microsoft YaHei Light"/>
      <family val="2"/>
      <charset val="134"/>
    </font>
    <font>
      <sz val="7"/>
      <color theme="1"/>
      <name val="Microsoft YaHei Light"/>
      <family val="2"/>
      <charset val="134"/>
    </font>
    <font>
      <sz val="10"/>
      <color theme="1"/>
      <name val="Microsoft YaHei Light"/>
      <family val="2"/>
      <charset val="134"/>
    </font>
    <font>
      <sz val="11"/>
      <color theme="1"/>
      <name val="宋体"/>
      <family val="3"/>
      <charset val="134"/>
      <scheme val="minor"/>
    </font>
    <font>
      <sz val="11"/>
      <color rgb="FFFF0000"/>
      <name val="宋体"/>
      <family val="3"/>
      <charset val="134"/>
      <scheme val="minor"/>
    </font>
    <font>
      <strike/>
      <sz val="11"/>
      <color theme="1"/>
      <name val="宋体"/>
      <family val="3"/>
      <charset val="134"/>
      <scheme val="minor"/>
    </font>
    <font>
      <sz val="11"/>
      <color theme="0"/>
      <name val="Microsoft YaHei Light"/>
      <family val="2"/>
      <charset val="134"/>
    </font>
    <font>
      <sz val="11"/>
      <color theme="1"/>
      <name val="Microsoft YaHei Light"/>
      <family val="2"/>
      <charset val="134"/>
    </font>
    <font>
      <sz val="10"/>
      <color theme="0"/>
      <name val="Microsoft YaHei Light"/>
      <family val="2"/>
      <charset val="134"/>
    </font>
    <font>
      <b/>
      <i/>
      <sz val="10"/>
      <color theme="0"/>
      <name val="Microsoft YaHei Light"/>
      <family val="2"/>
      <charset val="134"/>
    </font>
    <font>
      <b/>
      <sz val="10"/>
      <color theme="0"/>
      <name val="Microsoft YaHei Light"/>
      <family val="2"/>
      <charset val="134"/>
    </font>
    <font>
      <i/>
      <sz val="10"/>
      <color theme="1"/>
      <name val="Microsoft YaHei Light"/>
      <family val="2"/>
      <charset val="134"/>
    </font>
    <font>
      <sz val="11"/>
      <color rgb="FFFF0000"/>
      <name val="Microsoft YaHei Light"/>
      <family val="2"/>
      <charset val="134"/>
    </font>
    <font>
      <sz val="10"/>
      <color rgb="FFFF0000"/>
      <name val="Microsoft YaHei Light"/>
      <family val="2"/>
      <charset val="134"/>
    </font>
    <font>
      <sz val="11"/>
      <name val="Microsoft YaHei Light"/>
      <family val="2"/>
      <charset val="134"/>
    </font>
    <font>
      <sz val="12"/>
      <name val="宋体"/>
      <family val="3"/>
      <charset val="134"/>
    </font>
    <font>
      <sz val="11"/>
      <name val="ＭＳ Ｐゴシック"/>
      <charset val="134"/>
    </font>
    <font>
      <u/>
      <sz val="12"/>
      <color indexed="12"/>
      <name val="宋体"/>
      <family val="3"/>
      <charset val="134"/>
    </font>
    <font>
      <u/>
      <sz val="11"/>
      <color theme="10"/>
      <name val="宋体"/>
      <family val="3"/>
      <charset val="134"/>
      <scheme val="minor"/>
    </font>
    <font>
      <sz val="11"/>
      <color rgb="FF9C6500"/>
      <name val="宋体"/>
      <family val="3"/>
      <charset val="134"/>
      <scheme val="minor"/>
    </font>
    <font>
      <u/>
      <sz val="11"/>
      <color theme="10"/>
      <name val="宋体"/>
      <family val="3"/>
      <charset val="134"/>
    </font>
    <font>
      <sz val="9"/>
      <name val="宋体"/>
      <family val="3"/>
      <charset val="134"/>
      <scheme val="minor"/>
    </font>
  </fonts>
  <fills count="12">
    <fill>
      <patternFill patternType="none"/>
    </fill>
    <fill>
      <patternFill patternType="gray125"/>
    </fill>
    <fill>
      <patternFill patternType="solid">
        <fgColor theme="5" tint="0.39994506668294322"/>
        <bgColor indexed="64"/>
      </patternFill>
    </fill>
    <fill>
      <patternFill patternType="solid">
        <fgColor theme="0" tint="-0.499984740745262"/>
        <bgColor indexed="64"/>
      </patternFill>
    </fill>
    <fill>
      <patternFill patternType="solid">
        <fgColor theme="5" tint="0.39957884456923126"/>
        <bgColor indexed="64"/>
      </patternFill>
    </fill>
    <fill>
      <patternFill patternType="solid">
        <fgColor theme="5" tint="0.79958494827112647"/>
        <bgColor indexed="64"/>
      </patternFill>
    </fill>
    <fill>
      <patternFill patternType="solid">
        <fgColor theme="0"/>
        <bgColor indexed="64"/>
      </patternFill>
    </fill>
    <fill>
      <patternFill patternType="solid">
        <fgColor theme="9" tint="0.79958494827112647"/>
        <bgColor indexed="64"/>
      </patternFill>
    </fill>
    <fill>
      <patternFill patternType="solid">
        <fgColor rgb="FFFDE9D9"/>
        <bgColor indexed="64"/>
      </patternFill>
    </fill>
    <fill>
      <patternFill patternType="solid">
        <fgColor rgb="FF92D050"/>
        <bgColor indexed="64"/>
      </patternFill>
    </fill>
    <fill>
      <patternFill patternType="solid">
        <fgColor rgb="FFFFFF00"/>
        <bgColor indexed="64"/>
      </patternFill>
    </fill>
    <fill>
      <patternFill patternType="solid">
        <fgColor rgb="FFFFEB9C"/>
        <bgColor indexed="64"/>
      </patternFill>
    </fill>
  </fills>
  <borders count="20">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style="thin">
        <color auto="1"/>
      </left>
      <right/>
      <top style="thin">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bottom style="thin">
        <color auto="1"/>
      </bottom>
      <diagonal/>
    </border>
  </borders>
  <cellStyleXfs count="669">
    <xf numFmtId="0" fontId="0" fillId="0" borderId="0"/>
    <xf numFmtId="0" fontId="16" fillId="0" borderId="0">
      <alignment vertical="center"/>
    </xf>
    <xf numFmtId="0" fontId="16" fillId="0" borderId="0">
      <alignment vertical="center"/>
    </xf>
    <xf numFmtId="0" fontId="4" fillId="0" borderId="0">
      <alignment vertical="center"/>
    </xf>
    <xf numFmtId="0" fontId="17" fillId="0" borderId="0">
      <alignment vertical="center"/>
    </xf>
    <xf numFmtId="0" fontId="4" fillId="0" borderId="0"/>
    <xf numFmtId="0" fontId="16" fillId="0" borderId="0">
      <alignment vertical="center"/>
    </xf>
    <xf numFmtId="0" fontId="4" fillId="0" borderId="0">
      <alignment vertical="center"/>
    </xf>
    <xf numFmtId="0" fontId="16" fillId="0" borderId="0">
      <alignment vertical="center"/>
    </xf>
    <xf numFmtId="0" fontId="18" fillId="0" borderId="0" applyNumberFormat="0" applyFill="0" applyBorder="0" applyAlignment="0" applyProtection="0">
      <alignment vertical="top"/>
      <protection locked="0"/>
    </xf>
    <xf numFmtId="0" fontId="4" fillId="0" borderId="0"/>
    <xf numFmtId="0" fontId="4" fillId="0" borderId="0"/>
    <xf numFmtId="0" fontId="4" fillId="0" borderId="0"/>
    <xf numFmtId="0" fontId="17" fillId="0" borderId="0">
      <alignment vertical="center"/>
    </xf>
    <xf numFmtId="0" fontId="16" fillId="0" borderId="0">
      <alignment vertical="center"/>
    </xf>
    <xf numFmtId="0" fontId="4" fillId="0" borderId="0">
      <alignment vertical="center"/>
    </xf>
    <xf numFmtId="0" fontId="4" fillId="0" borderId="0"/>
    <xf numFmtId="0" fontId="19" fillId="0" borderId="0" applyNumberFormat="0" applyFill="0" applyBorder="0" applyAlignment="0" applyProtection="0"/>
    <xf numFmtId="0" fontId="16" fillId="0" borderId="0">
      <alignment vertical="center"/>
    </xf>
    <xf numFmtId="0" fontId="17" fillId="0" borderId="0">
      <alignment vertical="center"/>
    </xf>
    <xf numFmtId="0" fontId="16" fillId="0" borderId="0">
      <alignment vertical="center"/>
    </xf>
    <xf numFmtId="0" fontId="17" fillId="0" borderId="0">
      <alignment vertical="center"/>
    </xf>
    <xf numFmtId="0" fontId="4"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6" fillId="0" borderId="0">
      <alignment vertical="center"/>
    </xf>
    <xf numFmtId="0" fontId="4" fillId="0" borderId="0">
      <alignment vertical="center"/>
    </xf>
    <xf numFmtId="0" fontId="4" fillId="0" borderId="0">
      <alignment vertical="center"/>
    </xf>
    <xf numFmtId="0" fontId="16" fillId="0" borderId="0">
      <alignment vertical="center"/>
    </xf>
    <xf numFmtId="0" fontId="16" fillId="0" borderId="0">
      <alignment vertical="center"/>
    </xf>
    <xf numFmtId="0" fontId="18" fillId="0" borderId="0" applyNumberFormat="0" applyFill="0" applyBorder="0" applyAlignment="0" applyProtection="0">
      <alignment vertical="top"/>
      <protection locked="0"/>
    </xf>
    <xf numFmtId="0" fontId="4" fillId="0" borderId="0">
      <alignment vertical="center"/>
    </xf>
    <xf numFmtId="0" fontId="4" fillId="0" borderId="0">
      <alignment vertical="center"/>
    </xf>
    <xf numFmtId="0" fontId="17" fillId="0" borderId="0">
      <alignment vertical="center"/>
    </xf>
    <xf numFmtId="0" fontId="4" fillId="0" borderId="0">
      <alignment vertical="center"/>
    </xf>
    <xf numFmtId="0" fontId="4" fillId="0" borderId="0">
      <alignment vertical="center"/>
    </xf>
    <xf numFmtId="0" fontId="4" fillId="0" borderId="0">
      <alignment vertical="center"/>
    </xf>
    <xf numFmtId="0" fontId="16" fillId="0" borderId="0">
      <alignment vertical="center"/>
    </xf>
    <xf numFmtId="0" fontId="16" fillId="0" borderId="0">
      <alignment vertical="center"/>
    </xf>
    <xf numFmtId="0" fontId="16" fillId="0" borderId="0">
      <alignment vertical="center"/>
    </xf>
    <xf numFmtId="0" fontId="4" fillId="0" borderId="0"/>
    <xf numFmtId="0" fontId="16" fillId="0" borderId="0">
      <alignment vertical="center"/>
    </xf>
    <xf numFmtId="0" fontId="16" fillId="0" borderId="0">
      <alignment vertical="center"/>
    </xf>
    <xf numFmtId="0" fontId="17" fillId="0" borderId="0">
      <alignment vertical="center"/>
    </xf>
    <xf numFmtId="0" fontId="4" fillId="0" borderId="0"/>
    <xf numFmtId="0" fontId="4" fillId="0" borderId="0"/>
    <xf numFmtId="0" fontId="16" fillId="0" borderId="0">
      <alignment vertical="center"/>
    </xf>
    <xf numFmtId="0" fontId="17" fillId="0" borderId="0">
      <alignment vertical="center"/>
    </xf>
    <xf numFmtId="0" fontId="16" fillId="0" borderId="0">
      <alignment vertical="center"/>
    </xf>
    <xf numFmtId="0" fontId="18" fillId="0" borderId="0" applyNumberFormat="0" applyFill="0" applyBorder="0" applyAlignment="0" applyProtection="0">
      <alignment vertical="top"/>
      <protection locked="0"/>
    </xf>
    <xf numFmtId="0" fontId="17" fillId="0" borderId="0">
      <alignment vertical="center"/>
    </xf>
    <xf numFmtId="0" fontId="16" fillId="0" borderId="0">
      <alignment vertical="center"/>
    </xf>
    <xf numFmtId="0" fontId="16" fillId="0" borderId="0">
      <alignment vertical="center"/>
    </xf>
    <xf numFmtId="0" fontId="18" fillId="0" borderId="0" applyNumberFormat="0" applyFill="0" applyBorder="0" applyAlignment="0" applyProtection="0">
      <alignment vertical="top"/>
      <protection locked="0"/>
    </xf>
    <xf numFmtId="0" fontId="17" fillId="0" borderId="0">
      <alignment vertical="center"/>
    </xf>
    <xf numFmtId="0" fontId="16" fillId="0" borderId="0">
      <alignment vertical="center"/>
    </xf>
    <xf numFmtId="0" fontId="16" fillId="0" borderId="0">
      <alignment vertical="center"/>
    </xf>
    <xf numFmtId="0" fontId="16" fillId="0" borderId="0">
      <alignment vertical="center"/>
    </xf>
    <xf numFmtId="0" fontId="4" fillId="0" borderId="0"/>
    <xf numFmtId="0" fontId="4" fillId="0" borderId="0">
      <alignment vertical="center"/>
    </xf>
    <xf numFmtId="0" fontId="16" fillId="0" borderId="0">
      <alignment vertical="center"/>
    </xf>
    <xf numFmtId="0" fontId="16" fillId="0" borderId="0">
      <alignment vertical="center"/>
    </xf>
    <xf numFmtId="0" fontId="4" fillId="0" borderId="0"/>
    <xf numFmtId="0" fontId="16" fillId="0" borderId="0">
      <alignment vertical="center"/>
    </xf>
    <xf numFmtId="0" fontId="16" fillId="0" borderId="0">
      <alignment vertical="center"/>
    </xf>
    <xf numFmtId="0" fontId="4" fillId="0" borderId="0">
      <alignment vertical="center"/>
    </xf>
    <xf numFmtId="0" fontId="4" fillId="0" borderId="0"/>
    <xf numFmtId="0" fontId="18" fillId="0" borderId="0" applyNumberFormat="0" applyFill="0" applyBorder="0" applyAlignment="0" applyProtection="0">
      <alignment vertical="top"/>
      <protection locked="0"/>
    </xf>
    <xf numFmtId="0" fontId="4" fillId="0" borderId="0"/>
    <xf numFmtId="0" fontId="17" fillId="0" borderId="0">
      <alignment vertical="center"/>
    </xf>
    <xf numFmtId="0" fontId="4" fillId="0" borderId="0"/>
    <xf numFmtId="0" fontId="17" fillId="0" borderId="0">
      <alignment vertical="center"/>
    </xf>
    <xf numFmtId="0" fontId="4" fillId="0" borderId="0"/>
    <xf numFmtId="0" fontId="4" fillId="0" borderId="0">
      <alignment vertical="center"/>
    </xf>
    <xf numFmtId="0" fontId="16" fillId="0" borderId="0">
      <alignment vertical="center"/>
    </xf>
    <xf numFmtId="0" fontId="4" fillId="0" borderId="0"/>
    <xf numFmtId="0" fontId="16" fillId="0" borderId="0">
      <alignment vertical="center"/>
    </xf>
    <xf numFmtId="0" fontId="4" fillId="0" borderId="0"/>
    <xf numFmtId="0" fontId="4" fillId="0" borderId="0"/>
    <xf numFmtId="0" fontId="4" fillId="0" borderId="0">
      <alignment vertical="center"/>
    </xf>
    <xf numFmtId="0" fontId="16" fillId="0" borderId="0">
      <alignment vertical="center"/>
    </xf>
    <xf numFmtId="0" fontId="4" fillId="0" borderId="0"/>
    <xf numFmtId="0" fontId="4" fillId="0" borderId="0"/>
    <xf numFmtId="0" fontId="4" fillId="0" borderId="0"/>
    <xf numFmtId="0" fontId="4" fillId="0" borderId="0"/>
    <xf numFmtId="0" fontId="16" fillId="0" borderId="0">
      <alignment vertical="center"/>
    </xf>
    <xf numFmtId="0" fontId="4" fillId="0" borderId="0"/>
    <xf numFmtId="0" fontId="16" fillId="0" borderId="0">
      <alignment vertical="center"/>
    </xf>
    <xf numFmtId="0" fontId="16"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lignment vertical="center"/>
    </xf>
    <xf numFmtId="0" fontId="4" fillId="0" borderId="0">
      <alignment vertical="center"/>
    </xf>
    <xf numFmtId="0" fontId="16" fillId="0" borderId="0">
      <alignment vertical="center"/>
    </xf>
    <xf numFmtId="0" fontId="4" fillId="0" borderId="0"/>
    <xf numFmtId="0" fontId="16" fillId="0" borderId="0">
      <alignment vertical="center"/>
    </xf>
    <xf numFmtId="0" fontId="4" fillId="0" borderId="0"/>
    <xf numFmtId="0" fontId="16" fillId="0" borderId="0">
      <alignment vertical="center"/>
    </xf>
    <xf numFmtId="0" fontId="4" fillId="0" borderId="0"/>
    <xf numFmtId="0" fontId="16" fillId="0" borderId="0">
      <alignment vertical="center"/>
    </xf>
    <xf numFmtId="0" fontId="16" fillId="0" borderId="0">
      <alignment vertical="center"/>
    </xf>
    <xf numFmtId="0" fontId="18" fillId="0" borderId="0" applyNumberFormat="0" applyFill="0" applyBorder="0" applyAlignment="0" applyProtection="0">
      <alignment vertical="top"/>
      <protection locked="0"/>
    </xf>
    <xf numFmtId="0" fontId="16" fillId="0" borderId="0">
      <alignment vertical="center"/>
    </xf>
    <xf numFmtId="0" fontId="18" fillId="0" borderId="0" applyNumberFormat="0" applyFill="0" applyBorder="0" applyAlignment="0" applyProtection="0">
      <alignment vertical="top"/>
      <protection locked="0"/>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7" fillId="0" borderId="0">
      <alignment vertical="center"/>
    </xf>
    <xf numFmtId="0" fontId="16" fillId="0" borderId="0">
      <alignment vertical="center"/>
    </xf>
    <xf numFmtId="0" fontId="16" fillId="0" borderId="0">
      <alignment vertical="center"/>
    </xf>
    <xf numFmtId="0" fontId="17" fillId="0" borderId="0">
      <alignment vertical="center"/>
    </xf>
    <xf numFmtId="0" fontId="16" fillId="0" borderId="0">
      <alignment vertical="center"/>
    </xf>
    <xf numFmtId="0" fontId="16" fillId="0" borderId="0">
      <alignment vertical="center"/>
    </xf>
    <xf numFmtId="0" fontId="17" fillId="0" borderId="0">
      <alignment vertical="center"/>
    </xf>
    <xf numFmtId="0" fontId="16" fillId="0" borderId="0">
      <alignment vertical="center"/>
    </xf>
    <xf numFmtId="0" fontId="16" fillId="0" borderId="0">
      <alignment vertical="center"/>
    </xf>
    <xf numFmtId="0" fontId="16" fillId="0" borderId="0">
      <alignment vertical="center"/>
    </xf>
    <xf numFmtId="0" fontId="17" fillId="0" borderId="0">
      <alignment vertical="center"/>
    </xf>
    <xf numFmtId="0" fontId="16" fillId="0" borderId="0">
      <alignment vertical="center"/>
    </xf>
    <xf numFmtId="0" fontId="16" fillId="0" borderId="0">
      <alignment vertical="center"/>
    </xf>
    <xf numFmtId="0" fontId="17"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8" fillId="0" borderId="0" applyNumberFormat="0" applyFill="0" applyBorder="0" applyAlignment="0" applyProtection="0">
      <alignment vertical="top"/>
      <protection locked="0"/>
    </xf>
    <xf numFmtId="0" fontId="16" fillId="0" borderId="0">
      <alignment vertical="center"/>
    </xf>
    <xf numFmtId="0" fontId="16" fillId="0" borderId="0">
      <alignment vertical="center"/>
    </xf>
    <xf numFmtId="0" fontId="16" fillId="0" borderId="0">
      <alignment vertical="center"/>
    </xf>
    <xf numFmtId="0" fontId="4" fillId="0" borderId="0">
      <alignment vertical="center"/>
    </xf>
    <xf numFmtId="0" fontId="16" fillId="0" borderId="0">
      <alignment vertical="center"/>
    </xf>
    <xf numFmtId="0" fontId="4"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4" fillId="0" borderId="0">
      <alignment vertical="center"/>
    </xf>
    <xf numFmtId="0" fontId="16" fillId="0" borderId="0">
      <alignment vertical="center"/>
    </xf>
    <xf numFmtId="0" fontId="4" fillId="0" borderId="0">
      <alignment vertical="center"/>
    </xf>
    <xf numFmtId="0" fontId="18" fillId="0" borderId="0" applyNumberFormat="0" applyFill="0" applyBorder="0" applyAlignment="0" applyProtection="0">
      <alignment vertical="top"/>
      <protection locked="0"/>
    </xf>
    <xf numFmtId="0" fontId="16" fillId="0" borderId="0">
      <alignment vertical="center"/>
    </xf>
    <xf numFmtId="0" fontId="4" fillId="0" borderId="0">
      <alignment vertical="center"/>
    </xf>
    <xf numFmtId="0" fontId="16" fillId="0" borderId="0">
      <alignment vertical="center"/>
    </xf>
    <xf numFmtId="0" fontId="16" fillId="0" borderId="0">
      <alignment vertical="center"/>
    </xf>
    <xf numFmtId="0" fontId="4" fillId="0" borderId="0"/>
    <xf numFmtId="0" fontId="16" fillId="0" borderId="0">
      <alignment vertical="center"/>
    </xf>
    <xf numFmtId="0" fontId="16" fillId="0" borderId="0">
      <alignment vertical="center"/>
    </xf>
    <xf numFmtId="0" fontId="16" fillId="0" borderId="0">
      <alignment vertical="center"/>
    </xf>
    <xf numFmtId="0" fontId="4"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7" fillId="0" borderId="0">
      <alignment vertical="center"/>
    </xf>
    <xf numFmtId="0" fontId="16" fillId="0" borderId="0">
      <alignment vertical="center"/>
    </xf>
    <xf numFmtId="0" fontId="4" fillId="0" borderId="0"/>
    <xf numFmtId="0" fontId="16" fillId="0" borderId="0">
      <alignment vertical="center"/>
    </xf>
    <xf numFmtId="0" fontId="4" fillId="0" borderId="0">
      <alignment vertical="center"/>
    </xf>
    <xf numFmtId="0" fontId="16" fillId="0" borderId="0">
      <alignment vertical="center"/>
    </xf>
    <xf numFmtId="0" fontId="4" fillId="0" borderId="0">
      <alignment vertical="center"/>
    </xf>
    <xf numFmtId="0" fontId="16" fillId="0" borderId="0">
      <alignment vertical="center"/>
    </xf>
    <xf numFmtId="0" fontId="16" fillId="0" borderId="0">
      <alignment vertical="center"/>
    </xf>
    <xf numFmtId="0" fontId="16" fillId="0" borderId="0">
      <alignment vertical="center"/>
    </xf>
    <xf numFmtId="0" fontId="4" fillId="0" borderId="0"/>
    <xf numFmtId="0" fontId="16" fillId="0" borderId="0">
      <alignment vertical="center"/>
    </xf>
    <xf numFmtId="0" fontId="4" fillId="0" borderId="0"/>
    <xf numFmtId="0" fontId="4" fillId="0" borderId="0">
      <alignment vertical="center"/>
    </xf>
    <xf numFmtId="0" fontId="16" fillId="0" borderId="0">
      <alignment vertical="center"/>
    </xf>
    <xf numFmtId="0" fontId="4" fillId="0" borderId="0">
      <alignment vertical="center"/>
    </xf>
    <xf numFmtId="0" fontId="18" fillId="0" borderId="0" applyNumberFormat="0" applyFill="0" applyBorder="0" applyAlignment="0" applyProtection="0">
      <alignment vertical="top"/>
      <protection locked="0"/>
    </xf>
    <xf numFmtId="0" fontId="16" fillId="0" borderId="0">
      <alignment vertical="center"/>
    </xf>
    <xf numFmtId="0" fontId="4" fillId="0" borderId="0">
      <alignment vertical="center"/>
    </xf>
    <xf numFmtId="0" fontId="16" fillId="0" borderId="0">
      <alignment vertical="center"/>
    </xf>
    <xf numFmtId="0" fontId="16" fillId="0" borderId="0">
      <alignment vertical="center"/>
    </xf>
    <xf numFmtId="0" fontId="4" fillId="0" borderId="0">
      <alignment vertical="center"/>
    </xf>
    <xf numFmtId="0" fontId="16" fillId="0" borderId="0">
      <alignment vertical="center"/>
    </xf>
    <xf numFmtId="0" fontId="4" fillId="0" borderId="0">
      <alignment vertical="center"/>
    </xf>
    <xf numFmtId="0" fontId="16" fillId="0" borderId="0">
      <alignment vertical="center"/>
    </xf>
    <xf numFmtId="0" fontId="4" fillId="0" borderId="0">
      <alignment vertical="center"/>
    </xf>
    <xf numFmtId="0" fontId="4" fillId="0" borderId="0">
      <alignment vertical="center"/>
    </xf>
    <xf numFmtId="0" fontId="17" fillId="0" borderId="0"/>
    <xf numFmtId="0" fontId="16" fillId="0" borderId="0">
      <alignment vertical="center"/>
    </xf>
    <xf numFmtId="0" fontId="17" fillId="0" borderId="0"/>
    <xf numFmtId="0" fontId="16" fillId="0" borderId="0">
      <alignment vertical="center"/>
    </xf>
    <xf numFmtId="0" fontId="4" fillId="0" borderId="0">
      <alignment vertical="center"/>
    </xf>
    <xf numFmtId="0" fontId="16" fillId="0" borderId="0">
      <alignment vertical="center"/>
    </xf>
    <xf numFmtId="0" fontId="16" fillId="0" borderId="0">
      <alignment vertical="center"/>
    </xf>
    <xf numFmtId="0" fontId="16" fillId="0" borderId="0">
      <alignment vertical="center"/>
    </xf>
    <xf numFmtId="0" fontId="4" fillId="0" borderId="0">
      <alignment vertical="center"/>
    </xf>
    <xf numFmtId="0" fontId="16" fillId="0" borderId="0">
      <alignment vertical="center"/>
    </xf>
    <xf numFmtId="0" fontId="16" fillId="0" borderId="0">
      <alignment vertical="center"/>
    </xf>
    <xf numFmtId="0" fontId="4" fillId="0" borderId="0">
      <alignment vertical="center"/>
    </xf>
    <xf numFmtId="0" fontId="16" fillId="0" borderId="0">
      <alignment vertical="center"/>
    </xf>
    <xf numFmtId="0" fontId="4"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4" fillId="0" borderId="0"/>
    <xf numFmtId="0" fontId="16" fillId="0" borderId="0">
      <alignment vertical="center"/>
    </xf>
    <xf numFmtId="0" fontId="18" fillId="0" borderId="0" applyNumberFormat="0" applyFill="0" applyBorder="0" applyAlignment="0" applyProtection="0">
      <alignment vertical="top"/>
      <protection locked="0"/>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4" fillId="0" borderId="0"/>
    <xf numFmtId="0" fontId="4" fillId="0" borderId="0"/>
    <xf numFmtId="0" fontId="16" fillId="0" borderId="0">
      <alignment vertical="center"/>
    </xf>
    <xf numFmtId="0" fontId="4" fillId="0" borderId="0"/>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4" fillId="0" borderId="0">
      <alignment vertical="center"/>
    </xf>
    <xf numFmtId="0" fontId="4" fillId="0" borderId="0">
      <alignment vertical="center"/>
    </xf>
    <xf numFmtId="0" fontId="4" fillId="0" borderId="0"/>
    <xf numFmtId="0" fontId="16" fillId="0" borderId="0">
      <alignment vertical="center"/>
    </xf>
    <xf numFmtId="0" fontId="17" fillId="0" borderId="0">
      <alignment vertical="center"/>
    </xf>
    <xf numFmtId="0" fontId="17" fillId="0" borderId="0">
      <alignment vertical="center"/>
    </xf>
    <xf numFmtId="0" fontId="4" fillId="0" borderId="0"/>
    <xf numFmtId="0" fontId="17" fillId="0" borderId="0">
      <alignment vertical="center"/>
    </xf>
    <xf numFmtId="0" fontId="16" fillId="0" borderId="0">
      <alignment vertical="center"/>
    </xf>
    <xf numFmtId="0" fontId="16" fillId="0" borderId="0">
      <alignment vertical="center"/>
    </xf>
    <xf numFmtId="0" fontId="4" fillId="0" borderId="0">
      <alignment vertical="center"/>
    </xf>
    <xf numFmtId="0" fontId="16" fillId="0" borderId="0">
      <alignment vertical="center"/>
    </xf>
    <xf numFmtId="0" fontId="4" fillId="0" borderId="0">
      <alignment vertical="center"/>
    </xf>
    <xf numFmtId="0" fontId="4" fillId="0" borderId="0"/>
    <xf numFmtId="0" fontId="20" fillId="11" borderId="0" applyNumberFormat="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4" fillId="0" borderId="0"/>
    <xf numFmtId="0" fontId="16" fillId="0" borderId="0">
      <alignment vertical="center"/>
    </xf>
    <xf numFmtId="0" fontId="4" fillId="0" borderId="0"/>
    <xf numFmtId="0" fontId="16" fillId="0" borderId="0">
      <alignment vertical="center"/>
    </xf>
    <xf numFmtId="0" fontId="4" fillId="0" borderId="0"/>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7"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8" fillId="0" borderId="0" applyNumberFormat="0" applyFill="0" applyBorder="0" applyAlignment="0" applyProtection="0">
      <alignment vertical="top"/>
      <protection locked="0"/>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8" fillId="0" borderId="0" applyNumberFormat="0" applyFill="0" applyBorder="0" applyAlignment="0" applyProtection="0">
      <alignment vertical="top"/>
      <protection locked="0"/>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7" fillId="0" borderId="0">
      <alignment vertical="center"/>
    </xf>
    <xf numFmtId="0" fontId="17" fillId="0" borderId="0">
      <alignment vertical="center"/>
    </xf>
    <xf numFmtId="0" fontId="17" fillId="0" borderId="0">
      <alignment vertical="center"/>
    </xf>
    <xf numFmtId="0" fontId="16" fillId="0" borderId="0">
      <alignment vertical="center"/>
    </xf>
    <xf numFmtId="0" fontId="16" fillId="0" borderId="0">
      <alignment vertical="center"/>
    </xf>
    <xf numFmtId="0" fontId="16" fillId="0" borderId="0">
      <alignment vertical="center"/>
    </xf>
    <xf numFmtId="0" fontId="17" fillId="0" borderId="0">
      <alignment vertical="center"/>
    </xf>
    <xf numFmtId="0" fontId="4" fillId="0" borderId="0">
      <alignment vertical="center"/>
    </xf>
    <xf numFmtId="0" fontId="4" fillId="0" borderId="0">
      <alignment vertical="center"/>
    </xf>
    <xf numFmtId="0" fontId="16" fillId="0" borderId="0">
      <alignment vertical="center"/>
    </xf>
    <xf numFmtId="0" fontId="18" fillId="0" borderId="0" applyNumberFormat="0" applyFill="0" applyBorder="0" applyAlignment="0" applyProtection="0">
      <alignment vertical="top"/>
      <protection locked="0"/>
    </xf>
    <xf numFmtId="0" fontId="16" fillId="0" borderId="0">
      <alignment vertical="center"/>
    </xf>
    <xf numFmtId="0" fontId="17" fillId="0" borderId="0">
      <alignment vertical="center"/>
    </xf>
    <xf numFmtId="0" fontId="17"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4" fillId="0" borderId="0"/>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4" fillId="0" borderId="0"/>
    <xf numFmtId="0" fontId="16" fillId="0" borderId="0">
      <alignment vertical="center"/>
    </xf>
    <xf numFmtId="0" fontId="16" fillId="0" borderId="0">
      <alignment vertical="center"/>
    </xf>
    <xf numFmtId="0" fontId="4" fillId="0" borderId="0"/>
    <xf numFmtId="0" fontId="16" fillId="0" borderId="0">
      <alignment vertical="center"/>
    </xf>
    <xf numFmtId="0" fontId="4" fillId="0" borderId="0"/>
    <xf numFmtId="0" fontId="16" fillId="0" borderId="0">
      <alignment vertical="center"/>
    </xf>
    <xf numFmtId="0" fontId="4" fillId="0" borderId="0"/>
    <xf numFmtId="0" fontId="4" fillId="0" borderId="0"/>
    <xf numFmtId="0" fontId="16" fillId="0" borderId="0">
      <alignment vertical="center"/>
    </xf>
    <xf numFmtId="0" fontId="4" fillId="0" borderId="0"/>
    <xf numFmtId="0" fontId="4" fillId="0" borderId="0"/>
    <xf numFmtId="0" fontId="4" fillId="0" borderId="0"/>
    <xf numFmtId="0" fontId="4" fillId="0" borderId="0"/>
    <xf numFmtId="0" fontId="4" fillId="0" borderId="0">
      <alignment vertical="center"/>
    </xf>
    <xf numFmtId="0" fontId="4" fillId="0" borderId="0"/>
    <xf numFmtId="0" fontId="4" fillId="0" borderId="0">
      <alignment vertical="center"/>
    </xf>
    <xf numFmtId="0" fontId="4" fillId="0" borderId="0"/>
    <xf numFmtId="0" fontId="4" fillId="0" borderId="0"/>
    <xf numFmtId="0" fontId="4" fillId="0" borderId="0">
      <alignment vertical="center"/>
    </xf>
    <xf numFmtId="0" fontId="4" fillId="0" borderId="0">
      <alignment vertical="center"/>
    </xf>
    <xf numFmtId="0" fontId="4" fillId="0" borderId="0">
      <alignment vertical="center"/>
    </xf>
    <xf numFmtId="0" fontId="18" fillId="0" borderId="0" applyNumberFormat="0" applyFill="0" applyBorder="0" applyAlignment="0" applyProtection="0">
      <alignment vertical="top"/>
      <protection locked="0"/>
    </xf>
    <xf numFmtId="0" fontId="4" fillId="0" borderId="0">
      <alignment vertical="center"/>
    </xf>
    <xf numFmtId="0" fontId="4"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lignment vertical="center"/>
    </xf>
    <xf numFmtId="0" fontId="4" fillId="0" borderId="0"/>
    <xf numFmtId="0" fontId="4" fillId="0" borderId="0"/>
    <xf numFmtId="0" fontId="4"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alignment vertical="center"/>
    </xf>
    <xf numFmtId="0" fontId="4" fillId="0" borderId="0">
      <alignment vertical="center"/>
    </xf>
    <xf numFmtId="0" fontId="16" fillId="0" borderId="0">
      <alignment vertical="center"/>
    </xf>
    <xf numFmtId="0" fontId="17"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6"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7" fillId="0" borderId="0"/>
    <xf numFmtId="0" fontId="4" fillId="0" borderId="0">
      <alignment vertical="center"/>
    </xf>
    <xf numFmtId="0" fontId="4" fillId="0" borderId="0">
      <alignment vertical="center"/>
    </xf>
    <xf numFmtId="0" fontId="4" fillId="0" borderId="0">
      <alignment vertical="center"/>
    </xf>
    <xf numFmtId="0" fontId="17" fillId="0" borderId="0">
      <alignment vertical="center"/>
    </xf>
    <xf numFmtId="0" fontId="4" fillId="0" borderId="0">
      <alignment vertical="center"/>
    </xf>
    <xf numFmtId="0" fontId="4" fillId="0" borderId="0">
      <alignment vertical="center"/>
    </xf>
    <xf numFmtId="0" fontId="17" fillId="0" borderId="0">
      <alignment vertical="center"/>
    </xf>
    <xf numFmtId="0" fontId="4" fillId="0" borderId="0">
      <alignment vertical="center"/>
    </xf>
    <xf numFmtId="0" fontId="4" fillId="0" borderId="0"/>
    <xf numFmtId="0" fontId="17" fillId="0" borderId="0">
      <alignment vertical="center"/>
    </xf>
    <xf numFmtId="0" fontId="4"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8" fillId="0" borderId="0" applyNumberFormat="0" applyFill="0" applyBorder="0" applyAlignment="0" applyProtection="0">
      <alignment vertical="top"/>
      <protection locked="0"/>
    </xf>
    <xf numFmtId="0" fontId="16" fillId="0" borderId="0">
      <alignment vertical="center"/>
    </xf>
    <xf numFmtId="0" fontId="4" fillId="0" borderId="0">
      <alignment vertical="center"/>
    </xf>
    <xf numFmtId="0" fontId="18" fillId="0" borderId="0" applyNumberFormat="0" applyFill="0" applyBorder="0" applyAlignment="0" applyProtection="0">
      <alignment vertical="top"/>
      <protection locked="0"/>
    </xf>
    <xf numFmtId="0" fontId="4" fillId="0" borderId="0">
      <alignment vertical="center"/>
    </xf>
    <xf numFmtId="0" fontId="4" fillId="0" borderId="0"/>
    <xf numFmtId="0" fontId="18" fillId="0" borderId="0" applyNumberFormat="0" applyFill="0" applyBorder="0" applyAlignment="0" applyProtection="0">
      <alignment vertical="top"/>
      <protection locked="0"/>
    </xf>
    <xf numFmtId="0" fontId="16" fillId="0" borderId="0">
      <alignment vertical="center"/>
    </xf>
    <xf numFmtId="0" fontId="4" fillId="0" borderId="0">
      <alignment vertical="center"/>
    </xf>
    <xf numFmtId="0" fontId="4" fillId="0" borderId="0">
      <alignment vertical="center"/>
    </xf>
    <xf numFmtId="0" fontId="17"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6" fillId="0" borderId="0">
      <alignment vertical="center"/>
    </xf>
    <xf numFmtId="0" fontId="4" fillId="0" borderId="0">
      <alignment vertical="center"/>
    </xf>
    <xf numFmtId="0" fontId="16"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8" fillId="0" borderId="0" applyNumberFormat="0" applyFill="0" applyBorder="0" applyAlignment="0" applyProtection="0">
      <alignment vertical="top"/>
      <protection locked="0"/>
    </xf>
    <xf numFmtId="0" fontId="4" fillId="0" borderId="0">
      <alignment vertical="center"/>
    </xf>
    <xf numFmtId="0" fontId="18" fillId="0" borderId="0" applyNumberFormat="0" applyFill="0" applyBorder="0" applyAlignment="0" applyProtection="0">
      <alignment vertical="top"/>
      <protection locked="0"/>
    </xf>
    <xf numFmtId="0" fontId="4" fillId="0" borderId="0">
      <alignment vertical="center"/>
    </xf>
    <xf numFmtId="0" fontId="18" fillId="0" borderId="0" applyNumberFormat="0" applyFill="0" applyBorder="0" applyAlignment="0" applyProtection="0">
      <alignment vertical="top"/>
      <protection locked="0"/>
    </xf>
    <xf numFmtId="0" fontId="4" fillId="0" borderId="0">
      <alignment vertical="center"/>
    </xf>
    <xf numFmtId="0" fontId="4" fillId="0" borderId="0">
      <alignment vertical="center"/>
    </xf>
    <xf numFmtId="0" fontId="18" fillId="0" borderId="0" applyNumberFormat="0" applyFill="0" applyBorder="0" applyAlignment="0" applyProtection="0">
      <alignment vertical="top"/>
      <protection locked="0"/>
    </xf>
    <xf numFmtId="0" fontId="4" fillId="0" borderId="0">
      <alignment vertical="center"/>
    </xf>
    <xf numFmtId="0" fontId="4" fillId="0" borderId="0">
      <alignment vertical="center"/>
    </xf>
    <xf numFmtId="0" fontId="18" fillId="0" borderId="0" applyNumberFormat="0" applyFill="0" applyBorder="0" applyAlignment="0" applyProtection="0">
      <alignment vertical="top"/>
      <protection locked="0"/>
    </xf>
    <xf numFmtId="0" fontId="4" fillId="0" borderId="0">
      <alignment vertical="center"/>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4" fillId="0" borderId="0">
      <alignment vertical="center"/>
    </xf>
    <xf numFmtId="0" fontId="4"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7" fillId="0" borderId="0">
      <alignment vertical="center"/>
    </xf>
    <xf numFmtId="0" fontId="16" fillId="0" borderId="0">
      <alignment vertical="center"/>
    </xf>
    <xf numFmtId="0" fontId="17" fillId="0" borderId="0">
      <alignment vertical="center"/>
    </xf>
    <xf numFmtId="0" fontId="16" fillId="0" borderId="0">
      <alignment vertical="center"/>
    </xf>
    <xf numFmtId="0" fontId="17" fillId="0" borderId="0">
      <alignment vertical="center"/>
    </xf>
    <xf numFmtId="0" fontId="16" fillId="0" borderId="0">
      <alignment vertical="center"/>
    </xf>
    <xf numFmtId="0" fontId="16" fillId="0" borderId="0">
      <alignment vertical="center"/>
    </xf>
    <xf numFmtId="0" fontId="18" fillId="0" borderId="0" applyNumberFormat="0" applyFill="0" applyBorder="0" applyAlignment="0" applyProtection="0">
      <alignment vertical="top"/>
      <protection locked="0"/>
    </xf>
    <xf numFmtId="0" fontId="16" fillId="0" borderId="0">
      <alignment vertical="center"/>
    </xf>
    <xf numFmtId="0" fontId="16" fillId="0" borderId="0">
      <alignment vertical="center"/>
    </xf>
    <xf numFmtId="0" fontId="18" fillId="0" borderId="0" applyNumberFormat="0" applyFill="0" applyBorder="0" applyAlignment="0" applyProtection="0">
      <alignment vertical="top"/>
      <protection locked="0"/>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4"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8" fillId="0" borderId="0" applyNumberFormat="0" applyFill="0" applyBorder="0" applyAlignment="0" applyProtection="0">
      <alignment vertical="top"/>
      <protection locked="0"/>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8" fillId="0" borderId="0" applyNumberFormat="0" applyFill="0" applyBorder="0" applyAlignment="0" applyProtection="0">
      <alignment vertical="top"/>
      <protection locked="0"/>
    </xf>
    <xf numFmtId="0" fontId="16" fillId="0" borderId="0">
      <alignment vertical="center"/>
    </xf>
    <xf numFmtId="0" fontId="16" fillId="0" borderId="0">
      <alignment vertical="center"/>
    </xf>
    <xf numFmtId="0" fontId="4" fillId="0" borderId="0">
      <alignment vertical="center"/>
    </xf>
    <xf numFmtId="0" fontId="16" fillId="0" borderId="0">
      <alignment vertical="center"/>
    </xf>
    <xf numFmtId="0" fontId="18" fillId="0" borderId="0" applyNumberFormat="0" applyFill="0" applyBorder="0" applyAlignment="0" applyProtection="0">
      <alignment vertical="top"/>
      <protection locked="0"/>
    </xf>
    <xf numFmtId="0" fontId="4" fillId="0" borderId="0">
      <alignment vertical="center"/>
    </xf>
    <xf numFmtId="0" fontId="4" fillId="0" borderId="0"/>
    <xf numFmtId="0" fontId="4" fillId="0" borderId="0">
      <alignment vertical="center"/>
    </xf>
    <xf numFmtId="0" fontId="4" fillId="0" borderId="0">
      <alignment vertical="center"/>
    </xf>
    <xf numFmtId="0" fontId="4" fillId="0" borderId="0">
      <alignment vertical="center"/>
    </xf>
    <xf numFmtId="0" fontId="4" fillId="0" borderId="0"/>
    <xf numFmtId="0" fontId="4"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21"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20" fillId="11" borderId="0" applyNumberFormat="0" applyBorder="0" applyAlignment="0" applyProtection="0">
      <alignment vertical="center"/>
    </xf>
    <xf numFmtId="0" fontId="20" fillId="11" borderId="0" applyNumberFormat="0" applyBorder="0" applyAlignment="0" applyProtection="0">
      <alignment vertical="center"/>
    </xf>
    <xf numFmtId="0" fontId="20" fillId="11" borderId="0" applyNumberFormat="0" applyBorder="0" applyAlignment="0" applyProtection="0">
      <alignment vertical="center"/>
    </xf>
    <xf numFmtId="0" fontId="20" fillId="11" borderId="0" applyNumberFormat="0" applyBorder="0" applyAlignment="0" applyProtection="0">
      <alignment vertical="center"/>
    </xf>
    <xf numFmtId="0" fontId="20" fillId="11" borderId="0" applyNumberFormat="0" applyBorder="0" applyAlignment="0" applyProtection="0">
      <alignment vertical="center"/>
    </xf>
  </cellStyleXfs>
  <cellXfs count="86">
    <xf numFmtId="0" fontId="0" fillId="0" borderId="0" xfId="0"/>
    <xf numFmtId="0" fontId="1" fillId="0" borderId="0" xfId="0" applyFont="1" applyAlignment="1">
      <alignment horizontal="center"/>
    </xf>
    <xf numFmtId="49" fontId="1" fillId="0" borderId="0" xfId="0" applyNumberFormat="1" applyFont="1" applyAlignment="1">
      <alignment horizontal="center"/>
    </xf>
    <xf numFmtId="0" fontId="2" fillId="0" borderId="0" xfId="0" applyFont="1" applyAlignment="1">
      <alignment horizontal="right"/>
    </xf>
    <xf numFmtId="0" fontId="2" fillId="0" borderId="0" xfId="0" applyFont="1"/>
    <xf numFmtId="0" fontId="1" fillId="0" borderId="0" xfId="0" applyFont="1" applyAlignment="1">
      <alignment horizontal="right"/>
    </xf>
    <xf numFmtId="49" fontId="1" fillId="0" borderId="0" xfId="0" applyNumberFormat="1" applyFont="1" applyAlignment="1">
      <alignment horizontal="center" wrapText="1"/>
    </xf>
    <xf numFmtId="49" fontId="1" fillId="0" borderId="0" xfId="0" applyNumberFormat="1" applyFont="1" applyAlignment="1">
      <alignment horizontal="right"/>
    </xf>
    <xf numFmtId="49" fontId="1" fillId="0" borderId="0" xfId="0" applyNumberFormat="1" applyFont="1" applyAlignment="1">
      <alignment horizontal="left"/>
    </xf>
    <xf numFmtId="49" fontId="1" fillId="2" borderId="0" xfId="0" applyNumberFormat="1" applyFont="1" applyFill="1" applyAlignment="1">
      <alignment horizontal="center"/>
    </xf>
    <xf numFmtId="0" fontId="2" fillId="0" borderId="0" xfId="0" applyFont="1" applyAlignment="1">
      <alignment horizontal="left"/>
    </xf>
    <xf numFmtId="0" fontId="2" fillId="0" borderId="0" xfId="0" applyFont="1" applyAlignment="1">
      <alignment horizontal="center"/>
    </xf>
    <xf numFmtId="0" fontId="2" fillId="2" borderId="0" xfId="0" applyFont="1" applyFill="1"/>
    <xf numFmtId="0" fontId="1" fillId="3" borderId="0" xfId="0" applyFont="1" applyFill="1" applyAlignment="1">
      <alignment horizontal="center"/>
    </xf>
    <xf numFmtId="0" fontId="3" fillId="0" borderId="0" xfId="0" applyFont="1"/>
    <xf numFmtId="0" fontId="4" fillId="0" borderId="0" xfId="0" applyFont="1"/>
    <xf numFmtId="0" fontId="5" fillId="0" borderId="0" xfId="0" applyFont="1"/>
    <xf numFmtId="56" fontId="5" fillId="0" borderId="0" xfId="0" applyNumberFormat="1" applyFont="1"/>
    <xf numFmtId="0" fontId="6" fillId="0" borderId="0" xfId="0" applyFont="1"/>
    <xf numFmtId="0" fontId="7" fillId="0" borderId="0" xfId="0" applyFont="1"/>
    <xf numFmtId="0" fontId="8" fillId="0" borderId="0" xfId="0" applyFont="1" applyAlignment="1">
      <alignment horizontal="center"/>
    </xf>
    <xf numFmtId="0" fontId="8" fillId="0" borderId="0" xfId="0" applyFont="1"/>
    <xf numFmtId="178" fontId="8" fillId="0" borderId="0" xfId="0" applyNumberFormat="1" applyFont="1"/>
    <xf numFmtId="0" fontId="9" fillId="0" borderId="0" xfId="0" applyFont="1"/>
    <xf numFmtId="0" fontId="10" fillId="4" borderId="1" xfId="0" applyFont="1" applyFill="1" applyBorder="1" applyAlignment="1">
      <alignment horizontal="center" vertical="center"/>
    </xf>
    <xf numFmtId="0" fontId="11" fillId="4" borderId="2" xfId="0" applyFont="1" applyFill="1" applyBorder="1" applyAlignment="1">
      <alignment horizontal="center" vertical="center"/>
    </xf>
    <xf numFmtId="178" fontId="11" fillId="4" borderId="2" xfId="0" applyNumberFormat="1" applyFont="1" applyFill="1" applyBorder="1" applyAlignment="1">
      <alignment horizontal="center" vertical="center" wrapText="1"/>
    </xf>
    <xf numFmtId="0" fontId="12" fillId="5" borderId="5" xfId="0" applyFont="1" applyFill="1" applyBorder="1" applyAlignment="1">
      <alignment horizontal="center"/>
    </xf>
    <xf numFmtId="0" fontId="3" fillId="5" borderId="6" xfId="0" applyFont="1" applyFill="1" applyBorder="1"/>
    <xf numFmtId="0" fontId="3" fillId="5" borderId="7" xfId="0" applyFont="1" applyFill="1" applyBorder="1"/>
    <xf numFmtId="178" fontId="3" fillId="5" borderId="8" xfId="0" applyNumberFormat="1" applyFont="1" applyFill="1" applyBorder="1" applyAlignment="1">
      <alignment horizontal="center"/>
    </xf>
    <xf numFmtId="0" fontId="12" fillId="0" borderId="5" xfId="0" applyFont="1" applyBorder="1" applyAlignment="1">
      <alignment horizontal="center"/>
    </xf>
    <xf numFmtId="0" fontId="3" fillId="6" borderId="9" xfId="0" applyFont="1" applyFill="1" applyBorder="1"/>
    <xf numFmtId="0" fontId="3" fillId="0" borderId="8" xfId="0" applyFont="1" applyBorder="1"/>
    <xf numFmtId="0" fontId="3" fillId="0" borderId="7" xfId="0" applyFont="1" applyBorder="1" applyAlignment="1">
      <alignment horizontal="center"/>
    </xf>
    <xf numFmtId="178" fontId="3" fillId="0" borderId="8" xfId="0" applyNumberFormat="1" applyFont="1" applyBorder="1" applyAlignment="1">
      <alignment horizontal="center"/>
    </xf>
    <xf numFmtId="0" fontId="3" fillId="6" borderId="10" xfId="0" applyFont="1" applyFill="1" applyBorder="1"/>
    <xf numFmtId="0" fontId="3" fillId="7" borderId="8" xfId="0" applyFont="1" applyFill="1" applyBorder="1"/>
    <xf numFmtId="178" fontId="3" fillId="7" borderId="8" xfId="0" applyNumberFormat="1" applyFont="1" applyFill="1" applyBorder="1" applyAlignment="1">
      <alignment horizontal="center"/>
    </xf>
    <xf numFmtId="0" fontId="3" fillId="6" borderId="11" xfId="0" applyFont="1" applyFill="1" applyBorder="1"/>
    <xf numFmtId="0" fontId="3" fillId="7" borderId="9" xfId="0" applyFont="1" applyFill="1" applyBorder="1"/>
    <xf numFmtId="0" fontId="3" fillId="8" borderId="12" xfId="0" applyFont="1" applyFill="1" applyBorder="1" applyAlignment="1">
      <alignment vertical="center" wrapText="1"/>
    </xf>
    <xf numFmtId="0" fontId="3" fillId="8" borderId="13" xfId="0" applyFont="1" applyFill="1" applyBorder="1" applyAlignment="1">
      <alignment horizontal="center"/>
    </xf>
    <xf numFmtId="178" fontId="3" fillId="8" borderId="13" xfId="0" applyNumberFormat="1" applyFont="1" applyFill="1" applyBorder="1" applyAlignment="1">
      <alignment horizontal="center"/>
    </xf>
    <xf numFmtId="0" fontId="3" fillId="7" borderId="10" xfId="0" applyFont="1" applyFill="1" applyBorder="1" applyAlignment="1">
      <alignment horizontal="left" vertical="center"/>
    </xf>
    <xf numFmtId="0" fontId="3" fillId="7" borderId="14" xfId="0" applyFont="1" applyFill="1" applyBorder="1" applyAlignment="1">
      <alignment horizontal="left" vertical="center"/>
    </xf>
    <xf numFmtId="0" fontId="3" fillId="8" borderId="10" xfId="0" applyFont="1" applyFill="1" applyBorder="1" applyAlignment="1">
      <alignment vertical="center" wrapText="1"/>
    </xf>
    <xf numFmtId="0" fontId="3" fillId="8" borderId="14" xfId="0" applyFont="1" applyFill="1" applyBorder="1" applyAlignment="1">
      <alignment vertical="center" wrapText="1"/>
    </xf>
    <xf numFmtId="0" fontId="3" fillId="8" borderId="8" xfId="0" applyFont="1" applyFill="1" applyBorder="1"/>
    <xf numFmtId="0" fontId="3" fillId="5" borderId="15" xfId="0" applyFont="1" applyFill="1" applyBorder="1"/>
    <xf numFmtId="0" fontId="3" fillId="5" borderId="14" xfId="0" applyFont="1" applyFill="1" applyBorder="1" applyAlignment="1">
      <alignment horizontal="center"/>
    </xf>
    <xf numFmtId="178" fontId="3" fillId="5" borderId="14" xfId="0" applyNumberFormat="1" applyFont="1" applyFill="1" applyBorder="1" applyAlignment="1">
      <alignment horizontal="center"/>
    </xf>
    <xf numFmtId="0" fontId="3" fillId="8" borderId="9" xfId="0" applyFont="1" applyFill="1" applyBorder="1"/>
    <xf numFmtId="0" fontId="3" fillId="8" borderId="10" xfId="0" applyFont="1" applyFill="1" applyBorder="1"/>
    <xf numFmtId="0" fontId="3" fillId="8" borderId="14" xfId="0" applyFont="1" applyFill="1" applyBorder="1"/>
    <xf numFmtId="0" fontId="3" fillId="6" borderId="16" xfId="0" applyFont="1" applyFill="1" applyBorder="1"/>
    <xf numFmtId="0" fontId="11" fillId="4" borderId="2" xfId="0" applyFont="1" applyFill="1" applyBorder="1" applyAlignment="1">
      <alignment horizontal="center" vertical="center" wrapText="1"/>
    </xf>
    <xf numFmtId="0" fontId="11" fillId="9" borderId="2" xfId="0" applyFont="1" applyFill="1" applyBorder="1" applyAlignment="1">
      <alignment horizontal="center" vertical="center" wrapText="1"/>
    </xf>
    <xf numFmtId="178" fontId="11" fillId="9" borderId="2" xfId="0" applyNumberFormat="1" applyFont="1" applyFill="1" applyBorder="1" applyAlignment="1">
      <alignment horizontal="center" vertical="center" wrapText="1"/>
    </xf>
    <xf numFmtId="9" fontId="3" fillId="5" borderId="8" xfId="0" applyNumberFormat="1" applyFont="1" applyFill="1" applyBorder="1" applyAlignment="1">
      <alignment horizontal="center"/>
    </xf>
    <xf numFmtId="0" fontId="3" fillId="5" borderId="8" xfId="0" applyFont="1" applyFill="1" applyBorder="1" applyAlignment="1">
      <alignment horizontal="center"/>
    </xf>
    <xf numFmtId="9" fontId="3" fillId="0" borderId="8" xfId="0" applyNumberFormat="1" applyFont="1" applyBorder="1" applyAlignment="1">
      <alignment horizontal="center"/>
    </xf>
    <xf numFmtId="0" fontId="3" fillId="0" borderId="8" xfId="0" applyFont="1" applyBorder="1" applyAlignment="1">
      <alignment horizontal="center"/>
    </xf>
    <xf numFmtId="9" fontId="3" fillId="7" borderId="8" xfId="0" applyNumberFormat="1" applyFont="1" applyFill="1" applyBorder="1" applyAlignment="1">
      <alignment horizontal="center"/>
    </xf>
    <xf numFmtId="0" fontId="3" fillId="7" borderId="8" xfId="0" applyFont="1" applyFill="1" applyBorder="1" applyAlignment="1">
      <alignment horizontal="center"/>
    </xf>
    <xf numFmtId="178" fontId="3" fillId="10" borderId="8" xfId="0" applyNumberFormat="1" applyFont="1" applyFill="1" applyBorder="1" applyAlignment="1">
      <alignment horizontal="center"/>
    </xf>
    <xf numFmtId="9" fontId="3" fillId="5" borderId="14" xfId="0" applyNumberFormat="1" applyFont="1" applyFill="1" applyBorder="1" applyAlignment="1">
      <alignment horizontal="center"/>
    </xf>
    <xf numFmtId="0" fontId="11" fillId="4" borderId="17" xfId="0" applyFont="1" applyFill="1" applyBorder="1" applyAlignment="1">
      <alignment horizontal="center" vertical="center"/>
    </xf>
    <xf numFmtId="0" fontId="3" fillId="5" borderId="18" xfId="0" applyFont="1" applyFill="1" applyBorder="1" applyAlignment="1">
      <alignment horizontal="left"/>
    </xf>
    <xf numFmtId="0" fontId="3" fillId="0" borderId="18" xfId="0" applyFont="1" applyBorder="1" applyAlignment="1">
      <alignment horizontal="left"/>
    </xf>
    <xf numFmtId="0" fontId="3" fillId="7" borderId="18" xfId="0" applyFont="1" applyFill="1" applyBorder="1" applyAlignment="1">
      <alignment horizontal="left"/>
    </xf>
    <xf numFmtId="0" fontId="13" fillId="0" borderId="0" xfId="0" applyFont="1"/>
    <xf numFmtId="0" fontId="14" fillId="0" borderId="18" xfId="0" applyFont="1" applyBorder="1" applyAlignment="1">
      <alignment horizontal="left"/>
    </xf>
    <xf numFmtId="0" fontId="15" fillId="0" borderId="0" xfId="0" applyFont="1"/>
    <xf numFmtId="0" fontId="3" fillId="5" borderId="19" xfId="0" applyFont="1" applyFill="1" applyBorder="1" applyAlignment="1">
      <alignment horizontal="left"/>
    </xf>
    <xf numFmtId="0" fontId="12" fillId="0" borderId="5" xfId="0" quotePrefix="1" applyFont="1" applyBorder="1" applyAlignment="1">
      <alignment horizontal="center"/>
    </xf>
    <xf numFmtId="0" fontId="11" fillId="4" borderId="3"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3" fillId="5" borderId="6" xfId="0" applyFont="1" applyFill="1" applyBorder="1" applyAlignment="1">
      <alignment horizontal="center"/>
    </xf>
    <xf numFmtId="0" fontId="3" fillId="5" borderId="7" xfId="0" applyFont="1" applyFill="1" applyBorder="1" applyAlignment="1">
      <alignment horizontal="center"/>
    </xf>
    <xf numFmtId="0" fontId="3" fillId="0" borderId="6" xfId="0" applyFont="1" applyBorder="1" applyAlignment="1">
      <alignment horizontal="center"/>
    </xf>
    <xf numFmtId="0" fontId="3" fillId="0" borderId="7" xfId="0" applyFont="1" applyBorder="1" applyAlignment="1">
      <alignment horizontal="center"/>
    </xf>
    <xf numFmtId="0" fontId="3" fillId="7" borderId="6" xfId="0" applyFont="1" applyFill="1" applyBorder="1" applyAlignment="1">
      <alignment horizontal="center"/>
    </xf>
    <xf numFmtId="0" fontId="3" fillId="7" borderId="7" xfId="0" applyFont="1" applyFill="1" applyBorder="1" applyAlignment="1">
      <alignment horizontal="center"/>
    </xf>
    <xf numFmtId="0" fontId="3" fillId="0" borderId="13" xfId="0" applyFont="1" applyBorder="1" applyAlignment="1">
      <alignment horizontal="center"/>
    </xf>
    <xf numFmtId="0" fontId="1" fillId="0" borderId="0" xfId="0" applyFont="1" applyAlignment="1">
      <alignment horizontal="center"/>
    </xf>
  </cellXfs>
  <cellStyles count="669">
    <cellStyle name="標準 2" xfId="125" xr:uid="{00000000-0005-0000-0000-0000AD000000}"/>
    <cellStyle name="標準 2 2" xfId="521" xr:uid="{00000000-0005-0000-0000-000039020000}"/>
    <cellStyle name="標準 2 2 2" xfId="522" xr:uid="{00000000-0005-0000-0000-00003A020000}"/>
    <cellStyle name="標準 2 2 2 2" xfId="523" xr:uid="{00000000-0005-0000-0000-00003B020000}"/>
    <cellStyle name="標準 2 2 2 2 2" xfId="524" xr:uid="{00000000-0005-0000-0000-00003C020000}"/>
    <cellStyle name="標準 2 2 2 3" xfId="502" xr:uid="{00000000-0005-0000-0000-000026020000}"/>
    <cellStyle name="標準 2 2 3" xfId="246" xr:uid="{00000000-0005-0000-0000-000026010000}"/>
    <cellStyle name="標準 2 2 3 2" xfId="326" xr:uid="{00000000-0005-0000-0000-000076010000}"/>
    <cellStyle name="標準 2 2 3 2 2" xfId="328" xr:uid="{00000000-0005-0000-0000-000078010000}"/>
    <cellStyle name="標準 2 2 3 3" xfId="332" xr:uid="{00000000-0005-0000-0000-00007C010000}"/>
    <cellStyle name="標準 2 2 4" xfId="248" xr:uid="{00000000-0005-0000-0000-000028010000}"/>
    <cellStyle name="標準 2 2 4 2" xfId="345" xr:uid="{00000000-0005-0000-0000-000089010000}"/>
    <cellStyle name="標準 2 2 5" xfId="525" xr:uid="{00000000-0005-0000-0000-00003D020000}"/>
    <cellStyle name="標準 2 3" xfId="526" xr:uid="{00000000-0005-0000-0000-00003E020000}"/>
    <cellStyle name="標準 2 3 2" xfId="61" xr:uid="{00000000-0005-0000-0000-000067000000}"/>
    <cellStyle name="標準 2 3 2 2" xfId="348" xr:uid="{00000000-0005-0000-0000-00008C010000}"/>
    <cellStyle name="標準 2 3 3" xfId="527" xr:uid="{00000000-0005-0000-0000-00003F020000}"/>
    <cellStyle name="標準 2 4" xfId="528" xr:uid="{00000000-0005-0000-0000-000040020000}"/>
    <cellStyle name="標準 2 4 2" xfId="529" xr:uid="{00000000-0005-0000-0000-000041020000}"/>
    <cellStyle name="標準 2 4 2 2" xfId="530" xr:uid="{00000000-0005-0000-0000-000042020000}"/>
    <cellStyle name="標準 2 4 3" xfId="531" xr:uid="{00000000-0005-0000-0000-000043020000}"/>
    <cellStyle name="標準 2 5" xfId="196" xr:uid="{00000000-0005-0000-0000-0000F4000000}"/>
    <cellStyle name="標準 2 5 2" xfId="532" xr:uid="{00000000-0005-0000-0000-000044020000}"/>
    <cellStyle name="標準 2 5 2 2" xfId="533" xr:uid="{00000000-0005-0000-0000-000045020000}"/>
    <cellStyle name="標準 2 5 3" xfId="534" xr:uid="{00000000-0005-0000-0000-000046020000}"/>
    <cellStyle name="標準 2 6" xfId="29" xr:uid="{00000000-0005-0000-0000-00002E000000}"/>
    <cellStyle name="標準 2 6 2" xfId="34" xr:uid="{00000000-0005-0000-0000-000036000000}"/>
    <cellStyle name="標準 2 6 2 2" xfId="294" xr:uid="{00000000-0005-0000-0000-000056010000}"/>
    <cellStyle name="標準 2 6 3" xfId="38" xr:uid="{00000000-0005-0000-0000-00003C000000}"/>
    <cellStyle name="標準 2 7" xfId="535" xr:uid="{00000000-0005-0000-0000-000047020000}"/>
    <cellStyle name="標準 2 7 2" xfId="536" xr:uid="{00000000-0005-0000-0000-000048020000}"/>
    <cellStyle name="標準 2 7 3" xfId="537" xr:uid="{00000000-0005-0000-0000-000049020000}"/>
    <cellStyle name="標準 2 8" xfId="538" xr:uid="{00000000-0005-0000-0000-00004A020000}"/>
    <cellStyle name="標準 2 8 2" xfId="539" xr:uid="{00000000-0005-0000-0000-00004B020000}"/>
    <cellStyle name="標準 2 9" xfId="540" xr:uid="{00000000-0005-0000-0000-00004C020000}"/>
    <cellStyle name="標準 3" xfId="542" xr:uid="{00000000-0005-0000-0000-00004E020000}"/>
    <cellStyle name="標準 3 2" xfId="543" xr:uid="{00000000-0005-0000-0000-00004F020000}"/>
    <cellStyle name="標準 3 2 2" xfId="544" xr:uid="{00000000-0005-0000-0000-000050020000}"/>
    <cellStyle name="標準 3 2 2 2" xfId="546" xr:uid="{00000000-0005-0000-0000-000052020000}"/>
    <cellStyle name="標準 3 2 2 3" xfId="548" xr:uid="{00000000-0005-0000-0000-000054020000}"/>
    <cellStyle name="標準 3 2 3" xfId="549" xr:uid="{00000000-0005-0000-0000-000055020000}"/>
    <cellStyle name="標準 3 2 3 2" xfId="551" xr:uid="{00000000-0005-0000-0000-000057020000}"/>
    <cellStyle name="標準 3 2 3 3" xfId="553" xr:uid="{00000000-0005-0000-0000-000059020000}"/>
    <cellStyle name="標準 3 2 4" xfId="545" xr:uid="{00000000-0005-0000-0000-000051020000}"/>
    <cellStyle name="標準 3 2 4 2" xfId="35" xr:uid="{00000000-0005-0000-0000-000038000000}"/>
    <cellStyle name="標準 3 2 4 3" xfId="21" xr:uid="{00000000-0005-0000-0000-000023000000}"/>
    <cellStyle name="標準 3 2 5" xfId="547" xr:uid="{00000000-0005-0000-0000-000053020000}"/>
    <cellStyle name="標準 3 2 5 2" xfId="554" xr:uid="{00000000-0005-0000-0000-00005A020000}"/>
    <cellStyle name="標準 3 2 5 3" xfId="555" xr:uid="{00000000-0005-0000-0000-00005B020000}"/>
    <cellStyle name="標準 3 2 6" xfId="556" xr:uid="{00000000-0005-0000-0000-00005C020000}"/>
    <cellStyle name="標準 3 2 6 2" xfId="557" xr:uid="{00000000-0005-0000-0000-00005D020000}"/>
    <cellStyle name="標準 3 2 6 3" xfId="558" xr:uid="{00000000-0005-0000-0000-00005E020000}"/>
    <cellStyle name="標準 3 2 7" xfId="19" xr:uid="{00000000-0005-0000-0000-00001F000000}"/>
    <cellStyle name="標準 3 2 8" xfId="268" xr:uid="{00000000-0005-0000-0000-00003C010000}"/>
    <cellStyle name="標準 3 3" xfId="559" xr:uid="{00000000-0005-0000-0000-00005F020000}"/>
    <cellStyle name="標準 3 3 2" xfId="560" xr:uid="{00000000-0005-0000-0000-000060020000}"/>
    <cellStyle name="標準 3 3 2 2" xfId="562" xr:uid="{00000000-0005-0000-0000-000062020000}"/>
    <cellStyle name="標準 3 3 2 3" xfId="564" xr:uid="{00000000-0005-0000-0000-000064020000}"/>
    <cellStyle name="標準 3 3 3" xfId="565" xr:uid="{00000000-0005-0000-0000-000065020000}"/>
    <cellStyle name="標準 3 3 3 2" xfId="541" xr:uid="{00000000-0005-0000-0000-00004D020000}"/>
    <cellStyle name="標準 3 3 3 3" xfId="567" xr:uid="{00000000-0005-0000-0000-000067020000}"/>
    <cellStyle name="標準 3 3 4" xfId="550" xr:uid="{00000000-0005-0000-0000-000056020000}"/>
    <cellStyle name="標準 3 3 5" xfId="552" xr:uid="{00000000-0005-0000-0000-000058020000}"/>
    <cellStyle name="標準 3 4" xfId="568" xr:uid="{00000000-0005-0000-0000-000068020000}"/>
    <cellStyle name="標準 3 4 2" xfId="569" xr:uid="{00000000-0005-0000-0000-000069020000}"/>
    <cellStyle name="標準 3 4 3" xfId="365" xr:uid="{00000000-0005-0000-0000-00009D010000}"/>
    <cellStyle name="標準 3 5" xfId="570" xr:uid="{00000000-0005-0000-0000-00006A020000}"/>
    <cellStyle name="標準 3 5 2" xfId="571" xr:uid="{00000000-0005-0000-0000-00006B020000}"/>
    <cellStyle name="標準 3 5 3" xfId="572" xr:uid="{00000000-0005-0000-0000-00006C020000}"/>
    <cellStyle name="標準 3 6" xfId="573" xr:uid="{00000000-0005-0000-0000-00006D020000}"/>
    <cellStyle name="標準 3 6 2" xfId="574" xr:uid="{00000000-0005-0000-0000-00006E020000}"/>
    <cellStyle name="標準 3 6 3" xfId="45" xr:uid="{00000000-0005-0000-0000-00004A000000}"/>
    <cellStyle name="標準 3 7" xfId="575" xr:uid="{00000000-0005-0000-0000-00006F020000}"/>
    <cellStyle name="標準 3 7 2" xfId="576" xr:uid="{00000000-0005-0000-0000-000070020000}"/>
    <cellStyle name="標準 3 7 3" xfId="577" xr:uid="{00000000-0005-0000-0000-000071020000}"/>
    <cellStyle name="標準 3 8" xfId="578" xr:uid="{00000000-0005-0000-0000-000072020000}"/>
    <cellStyle name="標準 3 9" xfId="579" xr:uid="{00000000-0005-0000-0000-000073020000}"/>
    <cellStyle name="標準 4" xfId="566" xr:uid="{00000000-0005-0000-0000-000066020000}"/>
    <cellStyle name="標準 4 2" xfId="458" xr:uid="{00000000-0005-0000-0000-0000FA010000}"/>
    <cellStyle name="標準 4 2 2" xfId="460" xr:uid="{00000000-0005-0000-0000-0000FC010000}"/>
    <cellStyle name="標準 4 2 2 2" xfId="56" xr:uid="{00000000-0005-0000-0000-00005E000000}"/>
    <cellStyle name="標準 4 2 2 3" xfId="13" xr:uid="{00000000-0005-0000-0000-000012000000}"/>
    <cellStyle name="標準 4 2 3" xfId="462" xr:uid="{00000000-0005-0000-0000-0000FE010000}"/>
    <cellStyle name="標準 4 2 3 2" xfId="580" xr:uid="{00000000-0005-0000-0000-000074020000}"/>
    <cellStyle name="標準 4 2 3 3" xfId="581" xr:uid="{00000000-0005-0000-0000-000075020000}"/>
    <cellStyle name="標準 4 2 4" xfId="561" xr:uid="{00000000-0005-0000-0000-000061020000}"/>
    <cellStyle name="標準 4 2 5" xfId="563" xr:uid="{00000000-0005-0000-0000-000063020000}"/>
    <cellStyle name="標準 4 3" xfId="116" xr:uid="{00000000-0005-0000-0000-0000A4000000}"/>
    <cellStyle name="標準 4 3 2" xfId="119" xr:uid="{00000000-0005-0000-0000-0000A7000000}"/>
    <cellStyle name="標準 4 3 3" xfId="122" xr:uid="{00000000-0005-0000-0000-0000AA000000}"/>
    <cellStyle name="標準 4 4" xfId="126" xr:uid="{00000000-0005-0000-0000-0000AE000000}"/>
    <cellStyle name="標準 4 4 2" xfId="582" xr:uid="{00000000-0005-0000-0000-000076020000}"/>
    <cellStyle name="標準 4 4 3" xfId="583" xr:uid="{00000000-0005-0000-0000-000077020000}"/>
    <cellStyle name="標準 4 5" xfId="129" xr:uid="{00000000-0005-0000-0000-0000B1000000}"/>
    <cellStyle name="標準 4 5 2" xfId="584" xr:uid="{00000000-0005-0000-0000-000078020000}"/>
    <cellStyle name="標準 4 5 3" xfId="292" xr:uid="{00000000-0005-0000-0000-000054010000}"/>
    <cellStyle name="標準 4 5 4" xfId="421" xr:uid="{00000000-0005-0000-0000-0000D5010000}"/>
    <cellStyle name="標準 4 6" xfId="585" xr:uid="{00000000-0005-0000-0000-000079020000}"/>
    <cellStyle name="標準 4 7" xfId="586" xr:uid="{00000000-0005-0000-0000-00007A020000}"/>
    <cellStyle name="標準 5" xfId="587" xr:uid="{00000000-0005-0000-0000-00007B020000}"/>
    <cellStyle name="標準 5 2" xfId="49" xr:uid="{00000000-0005-0000-0000-000053000000}"/>
    <cellStyle name="標準 5 3" xfId="52" xr:uid="{00000000-0005-0000-0000-000058000000}"/>
    <cellStyle name="標準 6" xfId="71" xr:uid="{00000000-0005-0000-0000-000077000000}"/>
    <cellStyle name="標準 6 2" xfId="73" xr:uid="{00000000-0005-0000-0000-000079000000}"/>
    <cellStyle name="標準 6 3" xfId="4" xr:uid="{00000000-0005-0000-0000-000008000000}"/>
    <cellStyle name="標準 7" xfId="83" xr:uid="{00000000-0005-0000-0000-000083000000}"/>
    <cellStyle name="標準 8" xfId="67" xr:uid="{00000000-0005-0000-0000-000073000000}"/>
    <cellStyle name="常规" xfId="0" builtinId="0"/>
    <cellStyle name="常规 10" xfId="72" xr:uid="{00000000-0005-0000-0000-000078000000}"/>
    <cellStyle name="常规 10 2" xfId="74" xr:uid="{00000000-0005-0000-0000-00007A000000}"/>
    <cellStyle name="常规 10 2 2" xfId="80" xr:uid="{00000000-0005-0000-0000-000080000000}"/>
    <cellStyle name="常规 10 3" xfId="5" xr:uid="{00000000-0005-0000-0000-000009000000}"/>
    <cellStyle name="常规 11" xfId="84" xr:uid="{00000000-0005-0000-0000-000084000000}"/>
    <cellStyle name="常规 11 2" xfId="86" xr:uid="{00000000-0005-0000-0000-000086000000}"/>
    <cellStyle name="常规 11 2 2" xfId="11" xr:uid="{00000000-0005-0000-0000-00000F000000}"/>
    <cellStyle name="常规 11 3" xfId="79" xr:uid="{00000000-0005-0000-0000-00007F000000}"/>
    <cellStyle name="常规 12" xfId="68" xr:uid="{00000000-0005-0000-0000-000074000000}"/>
    <cellStyle name="常规 12 2" xfId="88" xr:uid="{00000000-0005-0000-0000-000088000000}"/>
    <cellStyle name="常规 12 2 2" xfId="22" xr:uid="{00000000-0005-0000-0000-000024000000}"/>
    <cellStyle name="常规 12 3" xfId="91" xr:uid="{00000000-0005-0000-0000-00008B000000}"/>
    <cellStyle name="常规 13" xfId="85" xr:uid="{00000000-0005-0000-0000-000085000000}"/>
    <cellStyle name="常规 13 2" xfId="10" xr:uid="{00000000-0005-0000-0000-00000E000000}"/>
    <cellStyle name="常规 14" xfId="77" xr:uid="{00000000-0005-0000-0000-00007D000000}"/>
    <cellStyle name="常规 14 2" xfId="92" xr:uid="{00000000-0005-0000-0000-00008C000000}"/>
    <cellStyle name="常规 15" xfId="93" xr:uid="{00000000-0005-0000-0000-00008D000000}"/>
    <cellStyle name="常规 15 2" xfId="94" xr:uid="{00000000-0005-0000-0000-00008E000000}"/>
    <cellStyle name="常规 16" xfId="95" xr:uid="{00000000-0005-0000-0000-00008F000000}"/>
    <cellStyle name="常规 16 2" xfId="70" xr:uid="{00000000-0005-0000-0000-000076000000}"/>
    <cellStyle name="常规 17" xfId="96" xr:uid="{00000000-0005-0000-0000-000090000000}"/>
    <cellStyle name="常规 17 2" xfId="101" xr:uid="{00000000-0005-0000-0000-000095000000}"/>
    <cellStyle name="常规 18" xfId="103" xr:uid="{00000000-0005-0000-0000-000097000000}"/>
    <cellStyle name="常规 19" xfId="105" xr:uid="{00000000-0005-0000-0000-000099000000}"/>
    <cellStyle name="常规 2" xfId="107" xr:uid="{00000000-0005-0000-0000-00009B000000}"/>
    <cellStyle name="常规 2 2" xfId="109" xr:uid="{00000000-0005-0000-0000-00009D000000}"/>
    <cellStyle name="常规 2 2 2" xfId="111" xr:uid="{00000000-0005-0000-0000-00009F000000}"/>
    <cellStyle name="常规 2 2 2 2" xfId="112" xr:uid="{00000000-0005-0000-0000-0000A0000000}"/>
    <cellStyle name="常规 2 2 2 2 2" xfId="114" xr:uid="{00000000-0005-0000-0000-0000A2000000}"/>
    <cellStyle name="常规 2 2 2 2 2 2" xfId="115" xr:uid="{00000000-0005-0000-0000-0000A3000000}"/>
    <cellStyle name="常规 2 2 2 2 2 2 2" xfId="117" xr:uid="{00000000-0005-0000-0000-0000A5000000}"/>
    <cellStyle name="常规 2 2 2 2 2 2 2 2" xfId="120" xr:uid="{00000000-0005-0000-0000-0000A8000000}"/>
    <cellStyle name="常规 2 2 2 2 2 2 2 3" xfId="123" xr:uid="{00000000-0005-0000-0000-0000AB000000}"/>
    <cellStyle name="常规 2 2 2 2 2 2 3" xfId="127" xr:uid="{00000000-0005-0000-0000-0000AF000000}"/>
    <cellStyle name="常规 2 2 2 2 2 2 4" xfId="130" xr:uid="{00000000-0005-0000-0000-0000B2000000}"/>
    <cellStyle name="常规 2 2 2 2 2 3" xfId="40" xr:uid="{00000000-0005-0000-0000-000040000000}"/>
    <cellStyle name="常规 2 2 2 2 2 3 2" xfId="53" xr:uid="{00000000-0005-0000-0000-000059000000}"/>
    <cellStyle name="常规 2 2 2 2 2 3 2 2" xfId="132" xr:uid="{00000000-0005-0000-0000-0000B4000000}"/>
    <cellStyle name="常规 2 2 2 2 2 3 2 3" xfId="133" xr:uid="{00000000-0005-0000-0000-0000B5000000}"/>
    <cellStyle name="常规 2 2 2 2 2 3 3" xfId="1" xr:uid="{00000000-0005-0000-0000-000003000000}"/>
    <cellStyle name="常规 2 2 2 2 2 4" xfId="134" xr:uid="{00000000-0005-0000-0000-0000B6000000}"/>
    <cellStyle name="常规 2 2 2 2 2 4 2" xfId="6" xr:uid="{00000000-0005-0000-0000-00000A000000}"/>
    <cellStyle name="常规 2 2 2 2 2 4 3" xfId="135" xr:uid="{00000000-0005-0000-0000-0000B7000000}"/>
    <cellStyle name="常规 2 2 2 2 2 5" xfId="138" xr:uid="{00000000-0005-0000-0000-0000BA000000}"/>
    <cellStyle name="常规 2 2 2 2 3" xfId="141" xr:uid="{00000000-0005-0000-0000-0000BD000000}"/>
    <cellStyle name="常规 2 2 2 2 3 2" xfId="143" xr:uid="{00000000-0005-0000-0000-0000BF000000}"/>
    <cellStyle name="常规 2 2 2 2 3 2 2" xfId="65" xr:uid="{00000000-0005-0000-0000-000070000000}"/>
    <cellStyle name="常规 2 2 2 2 3 2 3" xfId="144" xr:uid="{00000000-0005-0000-0000-0000C0000000}"/>
    <cellStyle name="常规 2 2 2 2 3 3" xfId="145" xr:uid="{00000000-0005-0000-0000-0000C1000000}"/>
    <cellStyle name="常规 2 2 2 2 3 4" xfId="147" xr:uid="{00000000-0005-0000-0000-0000C3000000}"/>
    <cellStyle name="常规 2 2 2 2 4" xfId="149" xr:uid="{00000000-0005-0000-0000-0000C5000000}"/>
    <cellStyle name="常规 2 2 2 2 4 2" xfId="152" xr:uid="{00000000-0005-0000-0000-0000C8000000}"/>
    <cellStyle name="常规 2 2 2 2 4 2 2" xfId="154" xr:uid="{00000000-0005-0000-0000-0000CA000000}"/>
    <cellStyle name="常规 2 2 2 2 4 2 3" xfId="155" xr:uid="{00000000-0005-0000-0000-0000CB000000}"/>
    <cellStyle name="常规 2 2 2 2 4 3" xfId="157" xr:uid="{00000000-0005-0000-0000-0000CD000000}"/>
    <cellStyle name="常规 2 2 2 2 4 4" xfId="158" xr:uid="{00000000-0005-0000-0000-0000CE000000}"/>
    <cellStyle name="常规 2 2 2 2 5" xfId="159" xr:uid="{00000000-0005-0000-0000-0000CF000000}"/>
    <cellStyle name="常规 2 2 2 2 5 2" xfId="161" xr:uid="{00000000-0005-0000-0000-0000D1000000}"/>
    <cellStyle name="常规 2 2 2 2 5 3" xfId="162" xr:uid="{00000000-0005-0000-0000-0000D2000000}"/>
    <cellStyle name="常规 2 2 2 2 6" xfId="163" xr:uid="{00000000-0005-0000-0000-0000D3000000}"/>
    <cellStyle name="常规 2 2 2 2 6 2" xfId="164" xr:uid="{00000000-0005-0000-0000-0000D4000000}"/>
    <cellStyle name="常规 2 2 2 2 6 3" xfId="166" xr:uid="{00000000-0005-0000-0000-0000D6000000}"/>
    <cellStyle name="常规 2 2 2 2 7" xfId="167" xr:uid="{00000000-0005-0000-0000-0000D7000000}"/>
    <cellStyle name="常规 2 2 2 3" xfId="168" xr:uid="{00000000-0005-0000-0000-0000D8000000}"/>
    <cellStyle name="常规 2 2 2 3 2" xfId="170" xr:uid="{00000000-0005-0000-0000-0000DA000000}"/>
    <cellStyle name="常规 2 2 2 3 2 2" xfId="171" xr:uid="{00000000-0005-0000-0000-0000DB000000}"/>
    <cellStyle name="常规 2 2 2 3 2 2 2" xfId="146" xr:uid="{00000000-0005-0000-0000-0000C2000000}"/>
    <cellStyle name="常规 2 2 2 3 2 2 3" xfId="172" xr:uid="{00000000-0005-0000-0000-0000DC000000}"/>
    <cellStyle name="常规 2 2 2 3 2 3" xfId="174" xr:uid="{00000000-0005-0000-0000-0000DE000000}"/>
    <cellStyle name="常规 2 2 2 3 2 4" xfId="176" xr:uid="{00000000-0005-0000-0000-0000E0000000}"/>
    <cellStyle name="常规 2 2 2 3 3" xfId="178" xr:uid="{00000000-0005-0000-0000-0000E2000000}"/>
    <cellStyle name="常规 2 2 2 3 3 2" xfId="180" xr:uid="{00000000-0005-0000-0000-0000E4000000}"/>
    <cellStyle name="常规 2 2 2 3 3 2 2" xfId="181" xr:uid="{00000000-0005-0000-0000-0000E5000000}"/>
    <cellStyle name="常规 2 2 2 3 3 2 3" xfId="182" xr:uid="{00000000-0005-0000-0000-0000E6000000}"/>
    <cellStyle name="常规 2 2 2 3 3 3" xfId="184" xr:uid="{00000000-0005-0000-0000-0000E8000000}"/>
    <cellStyle name="常规 2 2 2 3 4" xfId="187" xr:uid="{00000000-0005-0000-0000-0000EB000000}"/>
    <cellStyle name="常规 2 2 2 3 4 2" xfId="190" xr:uid="{00000000-0005-0000-0000-0000EE000000}"/>
    <cellStyle name="常规 2 2 2 3 4 3" xfId="192" xr:uid="{00000000-0005-0000-0000-0000F0000000}"/>
    <cellStyle name="常规 2 2 2 3 5" xfId="193" xr:uid="{00000000-0005-0000-0000-0000F1000000}"/>
    <cellStyle name="常规 2 2 2 4" xfId="48" xr:uid="{00000000-0005-0000-0000-000052000000}"/>
    <cellStyle name="常规 2 2 2 4 2" xfId="195" xr:uid="{00000000-0005-0000-0000-0000F3000000}"/>
    <cellStyle name="常规 2 2 2 4 2 2" xfId="197" xr:uid="{00000000-0005-0000-0000-0000F5000000}"/>
    <cellStyle name="常规 2 2 2 4 2 3" xfId="30" xr:uid="{00000000-0005-0000-0000-00002F000000}"/>
    <cellStyle name="常规 2 2 2 4 3" xfId="201" xr:uid="{00000000-0005-0000-0000-0000F9000000}"/>
    <cellStyle name="常规 2 2 2 4 4" xfId="203" xr:uid="{00000000-0005-0000-0000-0000FB000000}"/>
    <cellStyle name="常规 2 2 2 5" xfId="43" xr:uid="{00000000-0005-0000-0000-000047000000}"/>
    <cellStyle name="常规 2 2 2 5 2" xfId="205" xr:uid="{00000000-0005-0000-0000-0000FD000000}"/>
    <cellStyle name="常规 2 2 2 5 2 2" xfId="206" xr:uid="{00000000-0005-0000-0000-0000FE000000}"/>
    <cellStyle name="常规 2 2 2 5 2 3" xfId="207" xr:uid="{00000000-0005-0000-0000-0000FF000000}"/>
    <cellStyle name="常规 2 2 2 5 3" xfId="209" xr:uid="{00000000-0005-0000-0000-000001010000}"/>
    <cellStyle name="常规 2 2 2 5 4" xfId="210" xr:uid="{00000000-0005-0000-0000-000002010000}"/>
    <cellStyle name="常规 2 2 2 6" xfId="58" xr:uid="{00000000-0005-0000-0000-000061000000}"/>
    <cellStyle name="常规 2 2 2 6 2" xfId="212" xr:uid="{00000000-0005-0000-0000-000004010000}"/>
    <cellStyle name="常规 2 2 2 6 3" xfId="214" xr:uid="{00000000-0005-0000-0000-000006010000}"/>
    <cellStyle name="常规 2 2 2 7" xfId="59" xr:uid="{00000000-0005-0000-0000-000063000000}"/>
    <cellStyle name="常规 2 2 2 7 2" xfId="216" xr:uid="{00000000-0005-0000-0000-000008010000}"/>
    <cellStyle name="常规 2 2 2 7 3" xfId="219" xr:uid="{00000000-0005-0000-0000-00000B010000}"/>
    <cellStyle name="常规 2 2 2 8" xfId="62" xr:uid="{00000000-0005-0000-0000-000069000000}"/>
    <cellStyle name="常规 2 2 3" xfId="221" xr:uid="{00000000-0005-0000-0000-00000D010000}"/>
    <cellStyle name="常规 2 2 3 2" xfId="222" xr:uid="{00000000-0005-0000-0000-00000E010000}"/>
    <cellStyle name="常规 2 2 3 2 2" xfId="223" xr:uid="{00000000-0005-0000-0000-00000F010000}"/>
    <cellStyle name="常规 2 2 3 2 2 2" xfId="224" xr:uid="{00000000-0005-0000-0000-000010010000}"/>
    <cellStyle name="常规 2 2 3 2 2 3" xfId="226" xr:uid="{00000000-0005-0000-0000-000012010000}"/>
    <cellStyle name="常规 2 2 3 2 3" xfId="229" xr:uid="{00000000-0005-0000-0000-000015010000}"/>
    <cellStyle name="常规 2 2 3 2 4" xfId="231" xr:uid="{00000000-0005-0000-0000-000017010000}"/>
    <cellStyle name="常规 2 2 3 3" xfId="232" xr:uid="{00000000-0005-0000-0000-000018010000}"/>
    <cellStyle name="常规 2 2 3 3 2" xfId="233" xr:uid="{00000000-0005-0000-0000-000019010000}"/>
    <cellStyle name="常规 2 2 3 3 2 2" xfId="234" xr:uid="{00000000-0005-0000-0000-00001A010000}"/>
    <cellStyle name="常规 2 2 3 3 2 3" xfId="235" xr:uid="{00000000-0005-0000-0000-00001B010000}"/>
    <cellStyle name="常规 2 2 3 3 3" xfId="239" xr:uid="{00000000-0005-0000-0000-00001F010000}"/>
    <cellStyle name="常规 2 2 3 4" xfId="240" xr:uid="{00000000-0005-0000-0000-000020010000}"/>
    <cellStyle name="常规 2 2 3 4 2" xfId="241" xr:uid="{00000000-0005-0000-0000-000021010000}"/>
    <cellStyle name="常规 2 2 3 4 3" xfId="243" xr:uid="{00000000-0005-0000-0000-000023010000}"/>
    <cellStyle name="常规 2 2 3 5" xfId="244" xr:uid="{00000000-0005-0000-0000-000024010000}"/>
    <cellStyle name="常规 2 2 3 5 2" xfId="245" xr:uid="{00000000-0005-0000-0000-000025010000}"/>
    <cellStyle name="常规 2 2 3 5 3" xfId="247" xr:uid="{00000000-0005-0000-0000-000027010000}"/>
    <cellStyle name="常规 2 2 3 6" xfId="225" xr:uid="{00000000-0005-0000-0000-000011010000}"/>
    <cellStyle name="常规 2 2 4" xfId="2" xr:uid="{00000000-0005-0000-0000-000005000000}"/>
    <cellStyle name="常规 2 2 4 2" xfId="251" xr:uid="{00000000-0005-0000-0000-00002B010000}"/>
    <cellStyle name="常规 2 2 4 2 2" xfId="253" xr:uid="{00000000-0005-0000-0000-00002D010000}"/>
    <cellStyle name="常规 2 2 4 2 3" xfId="257" xr:uid="{00000000-0005-0000-0000-000031010000}"/>
    <cellStyle name="常规 2 2 4 3" xfId="259" xr:uid="{00000000-0005-0000-0000-000033010000}"/>
    <cellStyle name="常规 2 2 4 4" xfId="260" xr:uid="{00000000-0005-0000-0000-000034010000}"/>
    <cellStyle name="常规 2 2 5" xfId="261" xr:uid="{00000000-0005-0000-0000-000035010000}"/>
    <cellStyle name="常规 2 2 5 2" xfId="262" xr:uid="{00000000-0005-0000-0000-000036010000}"/>
    <cellStyle name="常规 2 2 5 2 2" xfId="263" xr:uid="{00000000-0005-0000-0000-000037010000}"/>
    <cellStyle name="常规 2 2 5 2 3" xfId="264" xr:uid="{00000000-0005-0000-0000-000038010000}"/>
    <cellStyle name="常规 2 2 5 3" xfId="265" xr:uid="{00000000-0005-0000-0000-000039010000}"/>
    <cellStyle name="常规 2 2 5 4" xfId="266" xr:uid="{00000000-0005-0000-0000-00003A010000}"/>
    <cellStyle name="常规 2 2 6" xfId="267" xr:uid="{00000000-0005-0000-0000-00003B010000}"/>
    <cellStyle name="常规 2 2 6 2" xfId="269" xr:uid="{00000000-0005-0000-0000-00003D010000}"/>
    <cellStyle name="常规 2 2 6 3" xfId="270" xr:uid="{00000000-0005-0000-0000-00003E010000}"/>
    <cellStyle name="常规 2 2 7" xfId="271" xr:uid="{00000000-0005-0000-0000-00003F010000}"/>
    <cellStyle name="常规 2 2 7 2" xfId="272" xr:uid="{00000000-0005-0000-0000-000040010000}"/>
    <cellStyle name="常规 2 2 7 3" xfId="273" xr:uid="{00000000-0005-0000-0000-000041010000}"/>
    <cellStyle name="常规 2 2 8" xfId="274" xr:uid="{00000000-0005-0000-0000-000042010000}"/>
    <cellStyle name="常规 2 3" xfId="276" xr:uid="{00000000-0005-0000-0000-000044010000}"/>
    <cellStyle name="常规 2 3 2" xfId="137" xr:uid="{00000000-0005-0000-0000-0000B9000000}"/>
    <cellStyle name="常规 2 3 2 2" xfId="78" xr:uid="{00000000-0005-0000-0000-00007E000000}"/>
    <cellStyle name="常规 2 3 2 2 2" xfId="277" xr:uid="{00000000-0005-0000-0000-000045010000}"/>
    <cellStyle name="常规 2 3 2 2 3" xfId="278" xr:uid="{00000000-0005-0000-0000-000046010000}"/>
    <cellStyle name="常规 2 3 2 3" xfId="279" xr:uid="{00000000-0005-0000-0000-000047010000}"/>
    <cellStyle name="常规 2 3 2 4" xfId="280" xr:uid="{00000000-0005-0000-0000-000048010000}"/>
    <cellStyle name="常规 2 3 3" xfId="282" xr:uid="{00000000-0005-0000-0000-00004A010000}"/>
    <cellStyle name="常规 2 3 3 2" xfId="90" xr:uid="{00000000-0005-0000-0000-00008A000000}"/>
    <cellStyle name="常规 2 3 3 2 2" xfId="283" xr:uid="{00000000-0005-0000-0000-00004B010000}"/>
    <cellStyle name="常规 2 3 3 2 3" xfId="284" xr:uid="{00000000-0005-0000-0000-00004C010000}"/>
    <cellStyle name="常规 2 3 3 3" xfId="285" xr:uid="{00000000-0005-0000-0000-00004D010000}"/>
    <cellStyle name="常规 2 3 4" xfId="286" xr:uid="{00000000-0005-0000-0000-00004E010000}"/>
    <cellStyle name="常规 2 3 4 2" xfId="287" xr:uid="{00000000-0005-0000-0000-00004F010000}"/>
    <cellStyle name="常规 2 3 4 3" xfId="288" xr:uid="{00000000-0005-0000-0000-000050010000}"/>
    <cellStyle name="常规 2 3 5" xfId="289" xr:uid="{00000000-0005-0000-0000-000051010000}"/>
    <cellStyle name="常规 2 3 5 2" xfId="290" xr:uid="{00000000-0005-0000-0000-000052010000}"/>
    <cellStyle name="常规 2 3 5 3" xfId="291" xr:uid="{00000000-0005-0000-0000-000053010000}"/>
    <cellStyle name="常规 2 3 6" xfId="295" xr:uid="{00000000-0005-0000-0000-000057010000}"/>
    <cellStyle name="常规 2 4" xfId="297" xr:uid="{00000000-0005-0000-0000-000059010000}"/>
    <cellStyle name="常规 2 4 2" xfId="173" xr:uid="{00000000-0005-0000-0000-0000DD000000}"/>
    <cellStyle name="常规 2 4 2 2" xfId="298" xr:uid="{00000000-0005-0000-0000-00005A010000}"/>
    <cellStyle name="常规 2 4 2 3" xfId="299" xr:uid="{00000000-0005-0000-0000-00005B010000}"/>
    <cellStyle name="常规 2 4 3" xfId="300" xr:uid="{00000000-0005-0000-0000-00005C010000}"/>
    <cellStyle name="常规 2 4 3 2" xfId="301" xr:uid="{00000000-0005-0000-0000-00005D010000}"/>
    <cellStyle name="常规 2 4 3 3" xfId="302" xr:uid="{00000000-0005-0000-0000-00005E010000}"/>
    <cellStyle name="常规 2 4 4" xfId="113" xr:uid="{00000000-0005-0000-0000-0000A1000000}"/>
    <cellStyle name="常规 2 4 5" xfId="139" xr:uid="{00000000-0005-0000-0000-0000BB000000}"/>
    <cellStyle name="常规 2 5" xfId="215" xr:uid="{00000000-0005-0000-0000-000007010000}"/>
    <cellStyle name="常规 2 5 2" xfId="303" xr:uid="{00000000-0005-0000-0000-00005F010000}"/>
    <cellStyle name="常规 2 5 2 2" xfId="304" xr:uid="{00000000-0005-0000-0000-000060010000}"/>
    <cellStyle name="常规 2 5 2 3" xfId="306" xr:uid="{00000000-0005-0000-0000-000062010000}"/>
    <cellStyle name="常规 2 5 3" xfId="307" xr:uid="{00000000-0005-0000-0000-000063010000}"/>
    <cellStyle name="常规 2 5 4" xfId="169" xr:uid="{00000000-0005-0000-0000-0000D9000000}"/>
    <cellStyle name="常规 2 6" xfId="217" xr:uid="{00000000-0005-0000-0000-000009010000}"/>
    <cellStyle name="常规 2 6 2" xfId="308" xr:uid="{00000000-0005-0000-0000-000064010000}"/>
    <cellStyle name="常规 2 6 3" xfId="309" xr:uid="{00000000-0005-0000-0000-000065010000}"/>
    <cellStyle name="常规 2 7" xfId="82" xr:uid="{00000000-0005-0000-0000-000082000000}"/>
    <cellStyle name="常规 2 7 2" xfId="310" xr:uid="{00000000-0005-0000-0000-000066010000}"/>
    <cellStyle name="常规 2 7 3" xfId="18" xr:uid="{00000000-0005-0000-0000-00001C000000}"/>
    <cellStyle name="常规 2 8" xfId="311" xr:uid="{00000000-0005-0000-0000-000067010000}"/>
    <cellStyle name="常规 22" xfId="97" xr:uid="{00000000-0005-0000-0000-000091000000}"/>
    <cellStyle name="常规 3" xfId="312" xr:uid="{00000000-0005-0000-0000-000068010000}"/>
    <cellStyle name="常规 3 10" xfId="254" xr:uid="{00000000-0005-0000-0000-00002E010000}"/>
    <cellStyle name="常规 3 10 2" xfId="315" xr:uid="{00000000-0005-0000-0000-00006B010000}"/>
    <cellStyle name="常规 3 11" xfId="258" xr:uid="{00000000-0005-0000-0000-000032010000}"/>
    <cellStyle name="常规 3 11 2" xfId="317" xr:uid="{00000000-0005-0000-0000-00006D010000}"/>
    <cellStyle name="常规 3 12" xfId="319" xr:uid="{00000000-0005-0000-0000-00006F010000}"/>
    <cellStyle name="常规 3 2" xfId="320" xr:uid="{00000000-0005-0000-0000-000070010000}"/>
    <cellStyle name="常规 3 2 2" xfId="322" xr:uid="{00000000-0005-0000-0000-000072010000}"/>
    <cellStyle name="常规 3 2 2 2" xfId="156" xr:uid="{00000000-0005-0000-0000-0000CC000000}"/>
    <cellStyle name="常规 3 2 2 2 2" xfId="323" xr:uid="{00000000-0005-0000-0000-000073010000}"/>
    <cellStyle name="常规 3 2 2 3" xfId="324" xr:uid="{00000000-0005-0000-0000-000074010000}"/>
    <cellStyle name="常规 3 2 3" xfId="325" xr:uid="{00000000-0005-0000-0000-000075010000}"/>
    <cellStyle name="常规 3 2 3 2" xfId="327" xr:uid="{00000000-0005-0000-0000-000077010000}"/>
    <cellStyle name="常规 3 2 3 2 2" xfId="329" xr:uid="{00000000-0005-0000-0000-000079010000}"/>
    <cellStyle name="常规 3 2 3 3" xfId="330" xr:uid="{00000000-0005-0000-0000-00007A010000}"/>
    <cellStyle name="常规 3 2 4" xfId="331" xr:uid="{00000000-0005-0000-0000-00007B010000}"/>
    <cellStyle name="常规 3 2 4 2" xfId="333" xr:uid="{00000000-0005-0000-0000-00007D010000}"/>
    <cellStyle name="常规 3 2 4 2 2" xfId="335" xr:uid="{00000000-0005-0000-0000-00007F010000}"/>
    <cellStyle name="常规 3 2 4 3" xfId="336" xr:uid="{00000000-0005-0000-0000-000080010000}"/>
    <cellStyle name="常规 3 2 5" xfId="337" xr:uid="{00000000-0005-0000-0000-000081010000}"/>
    <cellStyle name="常规 3 2 5 2" xfId="305" xr:uid="{00000000-0005-0000-0000-000061010000}"/>
    <cellStyle name="常规 3 2 6" xfId="46" xr:uid="{00000000-0005-0000-0000-00004D000000}"/>
    <cellStyle name="常规 3 2 6 2" xfId="64" xr:uid="{00000000-0005-0000-0000-00006F000000}"/>
    <cellStyle name="常规 3 2 7" xfId="338" xr:uid="{00000000-0005-0000-0000-000082010000}"/>
    <cellStyle name="常规 3 2 7 2" xfId="175" xr:uid="{00000000-0005-0000-0000-0000DF000000}"/>
    <cellStyle name="常规 3 2 8" xfId="339" xr:uid="{00000000-0005-0000-0000-000083010000}"/>
    <cellStyle name="常规 3 2 8 2" xfId="185" xr:uid="{00000000-0005-0000-0000-0000E9000000}"/>
    <cellStyle name="常规 3 2 9" xfId="340" xr:uid="{00000000-0005-0000-0000-000084010000}"/>
    <cellStyle name="常规 3 3" xfId="341" xr:uid="{00000000-0005-0000-0000-000085010000}"/>
    <cellStyle name="常规 3 3 2" xfId="342" xr:uid="{00000000-0005-0000-0000-000086010000}"/>
    <cellStyle name="常规 3 3 2 2" xfId="343" xr:uid="{00000000-0005-0000-0000-000087010000}"/>
    <cellStyle name="常规 3 3 3" xfId="344" xr:uid="{00000000-0005-0000-0000-000088010000}"/>
    <cellStyle name="常规 3 4" xfId="346" xr:uid="{00000000-0005-0000-0000-00008A010000}"/>
    <cellStyle name="常规 3 4 2" xfId="183" xr:uid="{00000000-0005-0000-0000-0000E7000000}"/>
    <cellStyle name="常规 3 4 2 2" xfId="347" xr:uid="{00000000-0005-0000-0000-00008B010000}"/>
    <cellStyle name="常规 3 4 3" xfId="12" xr:uid="{00000000-0005-0000-0000-000010000000}"/>
    <cellStyle name="常规 3 5" xfId="349" xr:uid="{00000000-0005-0000-0000-00008D010000}"/>
    <cellStyle name="常规 3 5 2" xfId="350" xr:uid="{00000000-0005-0000-0000-00008E010000}"/>
    <cellStyle name="常规 3 5 2 2" xfId="352" xr:uid="{00000000-0005-0000-0000-000090010000}"/>
    <cellStyle name="常规 3 5 3" xfId="353" xr:uid="{00000000-0005-0000-0000-000091010000}"/>
    <cellStyle name="常规 3 6" xfId="354" xr:uid="{00000000-0005-0000-0000-000092010000}"/>
    <cellStyle name="常规 3 6 2" xfId="356" xr:uid="{00000000-0005-0000-0000-000094010000}"/>
    <cellStyle name="常规 3 6 2 2" xfId="357" xr:uid="{00000000-0005-0000-0000-000095010000}"/>
    <cellStyle name="常规 3 6 3" xfId="16" xr:uid="{00000000-0005-0000-0000-000019000000}"/>
    <cellStyle name="常规 3 7" xfId="358" xr:uid="{00000000-0005-0000-0000-000096010000}"/>
    <cellStyle name="常规 3 7 2" xfId="359" xr:uid="{00000000-0005-0000-0000-000097010000}"/>
    <cellStyle name="常规 3 8" xfId="360" xr:uid="{00000000-0005-0000-0000-000098010000}"/>
    <cellStyle name="常规 3 8 2" xfId="60" xr:uid="{00000000-0005-0000-0000-000064000000}"/>
    <cellStyle name="常规 3 9" xfId="361" xr:uid="{00000000-0005-0000-0000-000099010000}"/>
    <cellStyle name="常规 3 9 2" xfId="227" xr:uid="{00000000-0005-0000-0000-000013010000}"/>
    <cellStyle name="常规 4" xfId="362" xr:uid="{00000000-0005-0000-0000-00009A010000}"/>
    <cellStyle name="常规 4 10" xfId="366" xr:uid="{00000000-0005-0000-0000-00009E010000}"/>
    <cellStyle name="常规 4 10 2" xfId="367" xr:uid="{00000000-0005-0000-0000-00009F010000}"/>
    <cellStyle name="常规 4 11" xfId="36" xr:uid="{00000000-0005-0000-0000-000039000000}"/>
    <cellStyle name="常规 4 12" xfId="23" xr:uid="{00000000-0005-0000-0000-000025000000}"/>
    <cellStyle name="常规 4 2" xfId="368" xr:uid="{00000000-0005-0000-0000-0000A0010000}"/>
    <cellStyle name="常规 4 2 2" xfId="369" xr:uid="{00000000-0005-0000-0000-0000A1010000}"/>
    <cellStyle name="常规 4 2 2 2" xfId="371" xr:uid="{00000000-0005-0000-0000-0000A3010000}"/>
    <cellStyle name="常规 4 2 2 2 2" xfId="98" xr:uid="{00000000-0005-0000-0000-000092000000}"/>
    <cellStyle name="常规 4 2 2 3" xfId="25" xr:uid="{00000000-0005-0000-0000-000029000000}"/>
    <cellStyle name="常规 4 2 3" xfId="374" xr:uid="{00000000-0005-0000-0000-0000A6010000}"/>
    <cellStyle name="常规 4 2 3 2" xfId="376" xr:uid="{00000000-0005-0000-0000-0000A8010000}"/>
    <cellStyle name="常规 4 2 3 2 2" xfId="198" xr:uid="{00000000-0005-0000-0000-0000F6000000}"/>
    <cellStyle name="常规 4 2 3 3" xfId="379" xr:uid="{00000000-0005-0000-0000-0000AB010000}"/>
    <cellStyle name="常规 4 2 4" xfId="382" xr:uid="{00000000-0005-0000-0000-0000AE010000}"/>
    <cellStyle name="常规 4 2 4 2" xfId="385" xr:uid="{00000000-0005-0000-0000-0000B1010000}"/>
    <cellStyle name="常规 4 2 4 3" xfId="388" xr:uid="{00000000-0005-0000-0000-0000B4010000}"/>
    <cellStyle name="常规 4 2 5" xfId="390" xr:uid="{00000000-0005-0000-0000-0000B6010000}"/>
    <cellStyle name="常规 4 2 5 2" xfId="392" xr:uid="{00000000-0005-0000-0000-0000B8010000}"/>
    <cellStyle name="常规 4 2 6" xfId="394" xr:uid="{00000000-0005-0000-0000-0000BA010000}"/>
    <cellStyle name="常规 4 2 6 2" xfId="396" xr:uid="{00000000-0005-0000-0000-0000BC010000}"/>
    <cellStyle name="常规 4 2 7" xfId="398" xr:uid="{00000000-0005-0000-0000-0000BE010000}"/>
    <cellStyle name="常规 4 2 7 2" xfId="236" xr:uid="{00000000-0005-0000-0000-00001C010000}"/>
    <cellStyle name="常规 4 2 8" xfId="400" xr:uid="{00000000-0005-0000-0000-0000C0010000}"/>
    <cellStyle name="常规 4 2 8 2" xfId="401" xr:uid="{00000000-0005-0000-0000-0000C1010000}"/>
    <cellStyle name="常规 4 2 9" xfId="402" xr:uid="{00000000-0005-0000-0000-0000C2010000}"/>
    <cellStyle name="常规 4 3" xfId="403" xr:uid="{00000000-0005-0000-0000-0000C3010000}"/>
    <cellStyle name="常规 4 3 2" xfId="404" xr:uid="{00000000-0005-0000-0000-0000C4010000}"/>
    <cellStyle name="常规 4 3 2 2" xfId="406" xr:uid="{00000000-0005-0000-0000-0000C6010000}"/>
    <cellStyle name="常规 4 3 3" xfId="408" xr:uid="{00000000-0005-0000-0000-0000C8010000}"/>
    <cellStyle name="常规 4 4" xfId="370" xr:uid="{00000000-0005-0000-0000-0000A2010000}"/>
    <cellStyle name="常规 4 4 2" xfId="372" xr:uid="{00000000-0005-0000-0000-0000A4010000}"/>
    <cellStyle name="常规 4 4 2 2" xfId="99" xr:uid="{00000000-0005-0000-0000-000093000000}"/>
    <cellStyle name="常规 4 4 3" xfId="26" xr:uid="{00000000-0005-0000-0000-00002A000000}"/>
    <cellStyle name="常规 4 5" xfId="375" xr:uid="{00000000-0005-0000-0000-0000A7010000}"/>
    <cellStyle name="常规 4 5 2" xfId="377" xr:uid="{00000000-0005-0000-0000-0000A9010000}"/>
    <cellStyle name="常规 4 5 2 2" xfId="199" xr:uid="{00000000-0005-0000-0000-0000F7000000}"/>
    <cellStyle name="常规 4 5 3" xfId="380" xr:uid="{00000000-0005-0000-0000-0000AC010000}"/>
    <cellStyle name="常规 4 6" xfId="383" xr:uid="{00000000-0005-0000-0000-0000AF010000}"/>
    <cellStyle name="常规 4 6 2" xfId="386" xr:uid="{00000000-0005-0000-0000-0000B2010000}"/>
    <cellStyle name="常规 4 7" xfId="391" xr:uid="{00000000-0005-0000-0000-0000B7010000}"/>
    <cellStyle name="常规 4 7 2" xfId="393" xr:uid="{00000000-0005-0000-0000-0000B9010000}"/>
    <cellStyle name="常规 4 8" xfId="395" xr:uid="{00000000-0005-0000-0000-0000BB010000}"/>
    <cellStyle name="常规 4 8 2" xfId="397" xr:uid="{00000000-0005-0000-0000-0000BD010000}"/>
    <cellStyle name="常规 4 9" xfId="399" xr:uid="{00000000-0005-0000-0000-0000BF010000}"/>
    <cellStyle name="常规 4 9 2" xfId="237" xr:uid="{00000000-0005-0000-0000-00001D010000}"/>
    <cellStyle name="常规 5" xfId="410" xr:uid="{00000000-0005-0000-0000-0000CA010000}"/>
    <cellStyle name="常规 5 10" xfId="413" xr:uid="{00000000-0005-0000-0000-0000CD010000}"/>
    <cellStyle name="常规 5 10 2" xfId="415" xr:uid="{00000000-0005-0000-0000-0000CF010000}"/>
    <cellStyle name="常规 5 11" xfId="419" xr:uid="{00000000-0005-0000-0000-0000D3010000}"/>
    <cellStyle name="常规 5 2" xfId="28" xr:uid="{00000000-0005-0000-0000-00002C000000}"/>
    <cellStyle name="常规 5 2 2" xfId="33" xr:uid="{00000000-0005-0000-0000-000034000000}"/>
    <cellStyle name="常规 5 2 2 2" xfId="293" xr:uid="{00000000-0005-0000-0000-000055010000}"/>
    <cellStyle name="常规 5 2 2 2 2" xfId="420" xr:uid="{00000000-0005-0000-0000-0000D4010000}"/>
    <cellStyle name="常规 5 2 2 3" xfId="422" xr:uid="{00000000-0005-0000-0000-0000D6010000}"/>
    <cellStyle name="常规 5 2 3" xfId="37" xr:uid="{00000000-0005-0000-0000-00003A000000}"/>
    <cellStyle name="常规 5 2 3 2" xfId="150" xr:uid="{00000000-0005-0000-0000-0000C6000000}"/>
    <cellStyle name="常规 5 2 3 2 2" xfId="153" xr:uid="{00000000-0005-0000-0000-0000C9000000}"/>
    <cellStyle name="常规 5 2 3 3" xfId="160" xr:uid="{00000000-0005-0000-0000-0000D0000000}"/>
    <cellStyle name="常规 5 2 4" xfId="24" xr:uid="{00000000-0005-0000-0000-000026000000}"/>
    <cellStyle name="常规 5 2 4 2" xfId="188" xr:uid="{00000000-0005-0000-0000-0000EC000000}"/>
    <cellStyle name="常规 5 2 4 2 2" xfId="191" xr:uid="{00000000-0005-0000-0000-0000EF000000}"/>
    <cellStyle name="常规 5 2 4 3" xfId="194" xr:uid="{00000000-0005-0000-0000-0000F2000000}"/>
    <cellStyle name="常规 5 2 5" xfId="423" xr:uid="{00000000-0005-0000-0000-0000D7010000}"/>
    <cellStyle name="常规 5 2 5 2" xfId="204" xr:uid="{00000000-0005-0000-0000-0000FC000000}"/>
    <cellStyle name="常规 5 2 6" xfId="424" xr:uid="{00000000-0005-0000-0000-0000D8010000}"/>
    <cellStyle name="常规 5 2 6 2" xfId="211" xr:uid="{00000000-0005-0000-0000-000003010000}"/>
    <cellStyle name="常规 5 2 7" xfId="425" xr:uid="{00000000-0005-0000-0000-0000D9010000}"/>
    <cellStyle name="常规 5 2 7 2" xfId="427" xr:uid="{00000000-0005-0000-0000-0000DB010000}"/>
    <cellStyle name="常规 5 2 8" xfId="75" xr:uid="{00000000-0005-0000-0000-00007B000000}"/>
    <cellStyle name="常规 5 2 8 2" xfId="81" xr:uid="{00000000-0005-0000-0000-000081000000}"/>
    <cellStyle name="常规 5 2 9" xfId="7" xr:uid="{00000000-0005-0000-0000-00000B000000}"/>
    <cellStyle name="常规 5 3" xfId="429" xr:uid="{00000000-0005-0000-0000-0000DD010000}"/>
    <cellStyle name="常规 5 3 2" xfId="430" xr:uid="{00000000-0005-0000-0000-0000DE010000}"/>
    <cellStyle name="常规 5 3 2 2" xfId="363" xr:uid="{00000000-0005-0000-0000-00009B010000}"/>
    <cellStyle name="常规 5 3 3" xfId="431" xr:uid="{00000000-0005-0000-0000-0000DF010000}"/>
    <cellStyle name="常规 5 4" xfId="405" xr:uid="{00000000-0005-0000-0000-0000C5010000}"/>
    <cellStyle name="常规 5 4 2" xfId="407" xr:uid="{00000000-0005-0000-0000-0000C7010000}"/>
    <cellStyle name="常规 5 4 2 2" xfId="433" xr:uid="{00000000-0005-0000-0000-0000E1010000}"/>
    <cellStyle name="常规 5 4 3" xfId="434" xr:uid="{00000000-0005-0000-0000-0000E2010000}"/>
    <cellStyle name="常规 5 5" xfId="409" xr:uid="{00000000-0005-0000-0000-0000C9010000}"/>
    <cellStyle name="常规 5 5 2" xfId="436" xr:uid="{00000000-0005-0000-0000-0000E4010000}"/>
    <cellStyle name="常规 5 5 2 2" xfId="438" xr:uid="{00000000-0005-0000-0000-0000E6010000}"/>
    <cellStyle name="常规 5 5 3" xfId="440" xr:uid="{00000000-0005-0000-0000-0000E8010000}"/>
    <cellStyle name="常规 5 6" xfId="441" xr:uid="{00000000-0005-0000-0000-0000E9010000}"/>
    <cellStyle name="常规 5 6 2" xfId="443" xr:uid="{00000000-0005-0000-0000-0000EB010000}"/>
    <cellStyle name="常规 5 7" xfId="444" xr:uid="{00000000-0005-0000-0000-0000EC010000}"/>
    <cellStyle name="常规 5 7 2" xfId="446" xr:uid="{00000000-0005-0000-0000-0000EE010000}"/>
    <cellStyle name="常规 5 8" xfId="432" xr:uid="{00000000-0005-0000-0000-0000E0010000}"/>
    <cellStyle name="常规 5 8 2" xfId="449" xr:uid="{00000000-0005-0000-0000-0000F1010000}"/>
    <cellStyle name="常规 5 9" xfId="450" xr:uid="{00000000-0005-0000-0000-0000F2010000}"/>
    <cellStyle name="常规 5 9 2" xfId="3" xr:uid="{00000000-0005-0000-0000-000006000000}"/>
    <cellStyle name="常规 6" xfId="20" xr:uid="{00000000-0005-0000-0000-000021000000}"/>
    <cellStyle name="常规 6 10" xfId="313" xr:uid="{00000000-0005-0000-0000-000069010000}"/>
    <cellStyle name="常规 6 10 2" xfId="321" xr:uid="{00000000-0005-0000-0000-000071010000}"/>
    <cellStyle name="常规 6 11" xfId="364" xr:uid="{00000000-0005-0000-0000-00009C010000}"/>
    <cellStyle name="常规 6 2" xfId="451" xr:uid="{00000000-0005-0000-0000-0000F3010000}"/>
    <cellStyle name="常规 6 2 2" xfId="452" xr:uid="{00000000-0005-0000-0000-0000F4010000}"/>
    <cellStyle name="常规 6 2 2 2" xfId="453" xr:uid="{00000000-0005-0000-0000-0000F5010000}"/>
    <cellStyle name="常规 6 2 2 2 2" xfId="454" xr:uid="{00000000-0005-0000-0000-0000F6010000}"/>
    <cellStyle name="常规 6 2 2 2 2 2" xfId="41" xr:uid="{00000000-0005-0000-0000-000041000000}"/>
    <cellStyle name="常规 6 2 2 2 2 3" xfId="455" xr:uid="{00000000-0005-0000-0000-0000F7010000}"/>
    <cellStyle name="常规 6 2 2 2 3" xfId="456" xr:uid="{00000000-0005-0000-0000-0000F8010000}"/>
    <cellStyle name="常规 6 2 2 2 4" xfId="457" xr:uid="{00000000-0005-0000-0000-0000F9010000}"/>
    <cellStyle name="常规 6 2 2 3" xfId="459" xr:uid="{00000000-0005-0000-0000-0000FB010000}"/>
    <cellStyle name="常规 6 2 2 3 2" xfId="461" xr:uid="{00000000-0005-0000-0000-0000FD010000}"/>
    <cellStyle name="常规 6 2 2 3 2 2" xfId="57" xr:uid="{00000000-0005-0000-0000-00005F000000}"/>
    <cellStyle name="常规 6 2 2 3 2 3" xfId="14" xr:uid="{00000000-0005-0000-0000-000013000000}"/>
    <cellStyle name="常规 6 2 2 3 3" xfId="463" xr:uid="{00000000-0005-0000-0000-0000FF010000}"/>
    <cellStyle name="常规 6 2 2 4" xfId="118" xr:uid="{00000000-0005-0000-0000-0000A6000000}"/>
    <cellStyle name="常规 6 2 2 4 2" xfId="121" xr:uid="{00000000-0005-0000-0000-0000A9000000}"/>
    <cellStyle name="常规 6 2 2 4 3" xfId="124" xr:uid="{00000000-0005-0000-0000-0000AC000000}"/>
    <cellStyle name="常规 6 2 2 5" xfId="128" xr:uid="{00000000-0005-0000-0000-0000B0000000}"/>
    <cellStyle name="常规 6 2 3" xfId="44" xr:uid="{00000000-0005-0000-0000-000048000000}"/>
    <cellStyle name="常规 6 2 3 2" xfId="464" xr:uid="{00000000-0005-0000-0000-000000020000}"/>
    <cellStyle name="常规 6 2 3 2 2" xfId="467" xr:uid="{00000000-0005-0000-0000-000003020000}"/>
    <cellStyle name="常规 6 2 3 2 3" xfId="470" xr:uid="{00000000-0005-0000-0000-000006020000}"/>
    <cellStyle name="常规 6 2 3 3" xfId="50" xr:uid="{00000000-0005-0000-0000-000054000000}"/>
    <cellStyle name="常规 6 2 3 4" xfId="54" xr:uid="{00000000-0005-0000-0000-00005A000000}"/>
    <cellStyle name="常规 6 2 4" xfId="471" xr:uid="{00000000-0005-0000-0000-000007020000}"/>
    <cellStyle name="常规 6 2 4 2" xfId="426" xr:uid="{00000000-0005-0000-0000-0000DA010000}"/>
    <cellStyle name="常规 6 2 4 2 2" xfId="428" xr:uid="{00000000-0005-0000-0000-0000DC010000}"/>
    <cellStyle name="常规 6 2 4 2 3" xfId="472" xr:uid="{00000000-0005-0000-0000-000008020000}"/>
    <cellStyle name="常规 6 2 4 3" xfId="76" xr:uid="{00000000-0005-0000-0000-00007C000000}"/>
    <cellStyle name="常规 6 2 4 4" xfId="8" xr:uid="{00000000-0005-0000-0000-00000C000000}"/>
    <cellStyle name="常规 6 2 5" xfId="473" xr:uid="{00000000-0005-0000-0000-000009020000}"/>
    <cellStyle name="常规 6 2 5 2" xfId="474" xr:uid="{00000000-0005-0000-0000-00000A020000}"/>
    <cellStyle name="常规 6 2 5 3" xfId="87" xr:uid="{00000000-0005-0000-0000-000087000000}"/>
    <cellStyle name="常规 6 2 6" xfId="475" xr:uid="{00000000-0005-0000-0000-00000B020000}"/>
    <cellStyle name="常规 6 2 6 2" xfId="476" xr:uid="{00000000-0005-0000-0000-00000C020000}"/>
    <cellStyle name="常规 6 2 6 3" xfId="89" xr:uid="{00000000-0005-0000-0000-000089000000}"/>
    <cellStyle name="常规 6 2 7" xfId="477" xr:uid="{00000000-0005-0000-0000-00000D020000}"/>
    <cellStyle name="常规 6 2 8" xfId="479" xr:uid="{00000000-0005-0000-0000-00000F020000}"/>
    <cellStyle name="常规 6 2 9" xfId="481" xr:uid="{00000000-0005-0000-0000-000011020000}"/>
    <cellStyle name="常规 6 3" xfId="482" xr:uid="{00000000-0005-0000-0000-000012020000}"/>
    <cellStyle name="常规 6 3 2" xfId="483" xr:uid="{00000000-0005-0000-0000-000013020000}"/>
    <cellStyle name="常规 6 3 2 2" xfId="39" xr:uid="{00000000-0005-0000-0000-00003D000000}"/>
    <cellStyle name="常规 6 3 2 2 2" xfId="484" xr:uid="{00000000-0005-0000-0000-000014020000}"/>
    <cellStyle name="常规 6 3 2 2 3" xfId="485" xr:uid="{00000000-0005-0000-0000-000015020000}"/>
    <cellStyle name="常规 6 3 2 3" xfId="63" xr:uid="{00000000-0005-0000-0000-00006B000000}"/>
    <cellStyle name="常规 6 3 2 4" xfId="66" xr:uid="{00000000-0005-0000-0000-000071000000}"/>
    <cellStyle name="常规 6 3 3" xfId="486" xr:uid="{00000000-0005-0000-0000-000016020000}"/>
    <cellStyle name="常规 6 3 3 2" xfId="487" xr:uid="{00000000-0005-0000-0000-000017020000}"/>
    <cellStyle name="常规 6 3 3 2 2" xfId="488" xr:uid="{00000000-0005-0000-0000-000018020000}"/>
    <cellStyle name="常规 6 3 3 2 3" xfId="490" xr:uid="{00000000-0005-0000-0000-00001A020000}"/>
    <cellStyle name="常规 6 3 3 3" xfId="31" xr:uid="{00000000-0005-0000-0000-000030000000}"/>
    <cellStyle name="常规 6 3 4" xfId="491" xr:uid="{00000000-0005-0000-0000-00001B020000}"/>
    <cellStyle name="常规 6 3 4 2" xfId="478" xr:uid="{00000000-0005-0000-0000-00000E020000}"/>
    <cellStyle name="常规 6 3 4 3" xfId="480" xr:uid="{00000000-0005-0000-0000-000010020000}"/>
    <cellStyle name="常规 6 3 5" xfId="492" xr:uid="{00000000-0005-0000-0000-00001C020000}"/>
    <cellStyle name="常规 6 4" xfId="373" xr:uid="{00000000-0005-0000-0000-0000A5010000}"/>
    <cellStyle name="常规 6 4 2" xfId="100" xr:uid="{00000000-0005-0000-0000-000094000000}"/>
    <cellStyle name="常规 6 4 2 2" xfId="102" xr:uid="{00000000-0005-0000-0000-000096000000}"/>
    <cellStyle name="常规 6 4 2 3" xfId="493" xr:uid="{00000000-0005-0000-0000-00001D020000}"/>
    <cellStyle name="常规 6 4 3" xfId="104" xr:uid="{00000000-0005-0000-0000-000098000000}"/>
    <cellStyle name="常规 6 4 4" xfId="106" xr:uid="{00000000-0005-0000-0000-00009A000000}"/>
    <cellStyle name="常规 6 5" xfId="27" xr:uid="{00000000-0005-0000-0000-00002B000000}"/>
    <cellStyle name="常规 6 5 2" xfId="495" xr:uid="{00000000-0005-0000-0000-00001F020000}"/>
    <cellStyle name="常规 6 5 2 2" xfId="496" xr:uid="{00000000-0005-0000-0000-000020020000}"/>
    <cellStyle name="常规 6 5 2 3" xfId="165" xr:uid="{00000000-0005-0000-0000-0000D5000000}"/>
    <cellStyle name="常规 6 5 3" xfId="412" xr:uid="{00000000-0005-0000-0000-0000CC010000}"/>
    <cellStyle name="常规 6 5 4" xfId="418" xr:uid="{00000000-0005-0000-0000-0000D2010000}"/>
    <cellStyle name="常规 6 6" xfId="252" xr:uid="{00000000-0005-0000-0000-00002C010000}"/>
    <cellStyle name="常规 6 6 2" xfId="314" xr:uid="{00000000-0005-0000-0000-00006A010000}"/>
    <cellStyle name="常规 6 6 2 2" xfId="497" xr:uid="{00000000-0005-0000-0000-000021020000}"/>
    <cellStyle name="常规 6 6 2 3" xfId="498" xr:uid="{00000000-0005-0000-0000-000022020000}"/>
    <cellStyle name="常规 6 6 3" xfId="466" xr:uid="{00000000-0005-0000-0000-000002020000}"/>
    <cellStyle name="常规 6 6 4" xfId="469" xr:uid="{00000000-0005-0000-0000-000005020000}"/>
    <cellStyle name="常规 6 7" xfId="255" xr:uid="{00000000-0005-0000-0000-00002F010000}"/>
    <cellStyle name="常规 6 7 2" xfId="316" xr:uid="{00000000-0005-0000-0000-00006C010000}"/>
    <cellStyle name="常规 6 7 3" xfId="500" xr:uid="{00000000-0005-0000-0000-000024020000}"/>
    <cellStyle name="常规 6 8" xfId="318" xr:uid="{00000000-0005-0000-0000-00006E010000}"/>
    <cellStyle name="常规 6 8 2" xfId="501" xr:uid="{00000000-0005-0000-0000-000025020000}"/>
    <cellStyle name="常规 6 8 3" xfId="131" xr:uid="{00000000-0005-0000-0000-0000B3000000}"/>
    <cellStyle name="常规 6 9" xfId="503" xr:uid="{00000000-0005-0000-0000-000027020000}"/>
    <cellStyle name="常规 7" xfId="505" xr:uid="{00000000-0005-0000-0000-000029020000}"/>
    <cellStyle name="常规 7 10" xfId="507" xr:uid="{00000000-0005-0000-0000-00002B020000}"/>
    <cellStyle name="常规 7 2" xfId="508" xr:uid="{00000000-0005-0000-0000-00002C020000}"/>
    <cellStyle name="常规 7 2 2" xfId="140" xr:uid="{00000000-0005-0000-0000-0000BC000000}"/>
    <cellStyle name="常规 7 2 2 2" xfId="142" xr:uid="{00000000-0005-0000-0000-0000BE000000}"/>
    <cellStyle name="常规 7 2 3" xfId="148" xr:uid="{00000000-0005-0000-0000-0000C4000000}"/>
    <cellStyle name="常规 7 3" xfId="15" xr:uid="{00000000-0005-0000-0000-000015000000}"/>
    <cellStyle name="常规 7 3 2" xfId="177" xr:uid="{00000000-0005-0000-0000-0000E1000000}"/>
    <cellStyle name="常规 7 3 2 2" xfId="179" xr:uid="{00000000-0005-0000-0000-0000E3000000}"/>
    <cellStyle name="常规 7 3 3" xfId="186" xr:uid="{00000000-0005-0000-0000-0000EA000000}"/>
    <cellStyle name="常规 7 4" xfId="378" xr:uid="{00000000-0005-0000-0000-0000AA010000}"/>
    <cellStyle name="常规 7 4 2" xfId="200" xr:uid="{00000000-0005-0000-0000-0000F8000000}"/>
    <cellStyle name="常规 7 4 3" xfId="202" xr:uid="{00000000-0005-0000-0000-0000FA000000}"/>
    <cellStyle name="常规 7 5" xfId="381" xr:uid="{00000000-0005-0000-0000-0000AD010000}"/>
    <cellStyle name="常规 7 5 2" xfId="208" xr:uid="{00000000-0005-0000-0000-000000010000}"/>
    <cellStyle name="常规 7 6" xfId="509" xr:uid="{00000000-0005-0000-0000-00002D020000}"/>
    <cellStyle name="常规 7 6 2" xfId="213" xr:uid="{00000000-0005-0000-0000-000005010000}"/>
    <cellStyle name="常规 7 7" xfId="510" xr:uid="{00000000-0005-0000-0000-00002E020000}"/>
    <cellStyle name="常规 7 7 2" xfId="218" xr:uid="{00000000-0005-0000-0000-00000A010000}"/>
    <cellStyle name="常规 7 8" xfId="511" xr:uid="{00000000-0005-0000-0000-00002F020000}"/>
    <cellStyle name="常规 7 8 2" xfId="355" xr:uid="{00000000-0005-0000-0000-000093010000}"/>
    <cellStyle name="常规 7 9" xfId="489" xr:uid="{00000000-0005-0000-0000-000019020000}"/>
    <cellStyle name="常规 7 9 2" xfId="384" xr:uid="{00000000-0005-0000-0000-0000B0010000}"/>
    <cellStyle name="常规 8" xfId="416" xr:uid="{00000000-0005-0000-0000-0000D0010000}"/>
    <cellStyle name="常规 8 2" xfId="47" xr:uid="{00000000-0005-0000-0000-000050000000}"/>
    <cellStyle name="常规 8 2 2" xfId="228" xr:uid="{00000000-0005-0000-0000-000014010000}"/>
    <cellStyle name="常规 8 2 2 2" xfId="512" xr:uid="{00000000-0005-0000-0000-000030020000}"/>
    <cellStyle name="常规 8 2 3" xfId="230" xr:uid="{00000000-0005-0000-0000-000016010000}"/>
    <cellStyle name="常规 8 3" xfId="42" xr:uid="{00000000-0005-0000-0000-000045000000}"/>
    <cellStyle name="常规 8 3 2" xfId="238" xr:uid="{00000000-0005-0000-0000-00001E010000}"/>
    <cellStyle name="常规 8 3 2 2" xfId="513" xr:uid="{00000000-0005-0000-0000-000031020000}"/>
    <cellStyle name="常规 8 3 3" xfId="514" xr:uid="{00000000-0005-0000-0000-000032020000}"/>
    <cellStyle name="常规 8 4" xfId="387" xr:uid="{00000000-0005-0000-0000-0000B3010000}"/>
    <cellStyle name="常规 8 4 2" xfId="242" xr:uid="{00000000-0005-0000-0000-000022010000}"/>
    <cellStyle name="常规 8 5" xfId="389" xr:uid="{00000000-0005-0000-0000-0000B5010000}"/>
    <cellStyle name="常规 8 5 2" xfId="249" xr:uid="{00000000-0005-0000-0000-000029010000}"/>
    <cellStyle name="常规 8 6" xfId="515" xr:uid="{00000000-0005-0000-0000-000033020000}"/>
    <cellStyle name="常规 8 6 2" xfId="506" xr:uid="{00000000-0005-0000-0000-00002A020000}"/>
    <cellStyle name="常规 8 7" xfId="516" xr:uid="{00000000-0005-0000-0000-000034020000}"/>
    <cellStyle name="常规 8 7 2" xfId="517" xr:uid="{00000000-0005-0000-0000-000035020000}"/>
    <cellStyle name="常规 8 8" xfId="518" xr:uid="{00000000-0005-0000-0000-000036020000}"/>
    <cellStyle name="常规 9" xfId="519" xr:uid="{00000000-0005-0000-0000-000037020000}"/>
    <cellStyle name="常规 9 2" xfId="520" xr:uid="{00000000-0005-0000-0000-000038020000}"/>
    <cellStyle name="常规 9 2 2" xfId="256" xr:uid="{00000000-0005-0000-0000-000030010000}"/>
    <cellStyle name="常规 9 3" xfId="351" xr:uid="{00000000-0005-0000-0000-00008F010000}"/>
    <cellStyle name="超链接 10" xfId="588" xr:uid="{00000000-0005-0000-0000-00007C020000}"/>
    <cellStyle name="超链接 2" xfId="590" xr:uid="{00000000-0005-0000-0000-00007E020000}"/>
    <cellStyle name="超链接 2 2" xfId="591" xr:uid="{00000000-0005-0000-0000-00007F020000}"/>
    <cellStyle name="超链接 2 2 2" xfId="592" xr:uid="{00000000-0005-0000-0000-000080020000}"/>
    <cellStyle name="超链接 2 2 2 2" xfId="593" xr:uid="{00000000-0005-0000-0000-000081020000}"/>
    <cellStyle name="超链接 2 2 2 2 2" xfId="411" xr:uid="{00000000-0005-0000-0000-0000CB010000}"/>
    <cellStyle name="超链接 2 2 2 2 2 2" xfId="594" xr:uid="{00000000-0005-0000-0000-000082020000}"/>
    <cellStyle name="超链接 2 2 2 2 2 3" xfId="595" xr:uid="{00000000-0005-0000-0000-000083020000}"/>
    <cellStyle name="超链接 2 2 2 2 3" xfId="417" xr:uid="{00000000-0005-0000-0000-0000D1010000}"/>
    <cellStyle name="超链接 2 2 2 2 4" xfId="596" xr:uid="{00000000-0005-0000-0000-000084020000}"/>
    <cellStyle name="超链接 2 2 2 3" xfId="597" xr:uid="{00000000-0005-0000-0000-000085020000}"/>
    <cellStyle name="超链接 2 2 2 3 2" xfId="465" xr:uid="{00000000-0005-0000-0000-000001020000}"/>
    <cellStyle name="超链接 2 2 2 3 2 2" xfId="598" xr:uid="{00000000-0005-0000-0000-000086020000}"/>
    <cellStyle name="超链接 2 2 2 3 2 3" xfId="599" xr:uid="{00000000-0005-0000-0000-000087020000}"/>
    <cellStyle name="超链接 2 2 2 3 3" xfId="468" xr:uid="{00000000-0005-0000-0000-000004020000}"/>
    <cellStyle name="超链接 2 2 2 4" xfId="51" xr:uid="{00000000-0005-0000-0000-000056000000}"/>
    <cellStyle name="超链接 2 2 2 4 2" xfId="499" xr:uid="{00000000-0005-0000-0000-000023020000}"/>
    <cellStyle name="超链接 2 2 2 4 3" xfId="600" xr:uid="{00000000-0005-0000-0000-000088020000}"/>
    <cellStyle name="超链接 2 2 2 5" xfId="55" xr:uid="{00000000-0005-0000-0000-00005C000000}"/>
    <cellStyle name="超链接 2 2 3" xfId="601" xr:uid="{00000000-0005-0000-0000-000089020000}"/>
    <cellStyle name="超链接 2 2 3 2" xfId="602" xr:uid="{00000000-0005-0000-0000-00008A020000}"/>
    <cellStyle name="超链接 2 2 3 2 2" xfId="603" xr:uid="{00000000-0005-0000-0000-00008B020000}"/>
    <cellStyle name="超链接 2 2 3 2 3" xfId="604" xr:uid="{00000000-0005-0000-0000-00008C020000}"/>
    <cellStyle name="超链接 2 2 3 3" xfId="605" xr:uid="{00000000-0005-0000-0000-00008D020000}"/>
    <cellStyle name="超链接 2 2 3 4" xfId="606" xr:uid="{00000000-0005-0000-0000-00008E020000}"/>
    <cellStyle name="超链接 2 2 4" xfId="435" xr:uid="{00000000-0005-0000-0000-0000E3010000}"/>
    <cellStyle name="超链接 2 2 4 2" xfId="437" xr:uid="{00000000-0005-0000-0000-0000E5010000}"/>
    <cellStyle name="超链接 2 2 4 2 2" xfId="607" xr:uid="{00000000-0005-0000-0000-00008F020000}"/>
    <cellStyle name="超链接 2 2 4 2 3" xfId="608" xr:uid="{00000000-0005-0000-0000-000090020000}"/>
    <cellStyle name="超链接 2 2 4 3" xfId="609" xr:uid="{00000000-0005-0000-0000-000091020000}"/>
    <cellStyle name="超链接 2 2 4 4" xfId="610" xr:uid="{00000000-0005-0000-0000-000092020000}"/>
    <cellStyle name="超链接 2 2 5" xfId="439" xr:uid="{00000000-0005-0000-0000-0000E7010000}"/>
    <cellStyle name="超链接 2 2 5 2" xfId="611" xr:uid="{00000000-0005-0000-0000-000093020000}"/>
    <cellStyle name="超链接 2 2 5 3" xfId="613" xr:uid="{00000000-0005-0000-0000-000095020000}"/>
    <cellStyle name="超链接 2 2 6" xfId="614" xr:uid="{00000000-0005-0000-0000-000096020000}"/>
    <cellStyle name="超链接 2 2 6 2" xfId="615" xr:uid="{00000000-0005-0000-0000-000097020000}"/>
    <cellStyle name="超链接 2 2 6 3" xfId="616" xr:uid="{00000000-0005-0000-0000-000098020000}"/>
    <cellStyle name="超链接 2 2 7" xfId="617" xr:uid="{00000000-0005-0000-0000-000099020000}"/>
    <cellStyle name="超链接 2 3" xfId="618" xr:uid="{00000000-0005-0000-0000-00009A020000}"/>
    <cellStyle name="超链接 2 3 2" xfId="619" xr:uid="{00000000-0005-0000-0000-00009B020000}"/>
    <cellStyle name="超链接 2 3 2 2" xfId="620" xr:uid="{00000000-0005-0000-0000-00009C020000}"/>
    <cellStyle name="超链接 2 3 2 2 2" xfId="621" xr:uid="{00000000-0005-0000-0000-00009D020000}"/>
    <cellStyle name="超链接 2 3 2 2 3" xfId="9" xr:uid="{00000000-0005-0000-0000-00000D000000}"/>
    <cellStyle name="超链接 2 3 2 3" xfId="622" xr:uid="{00000000-0005-0000-0000-00009E020000}"/>
    <cellStyle name="超链接 2 3 2 4" xfId="32" xr:uid="{00000000-0005-0000-0000-000032000000}"/>
    <cellStyle name="超链接 2 3 3" xfId="623" xr:uid="{00000000-0005-0000-0000-00009F020000}"/>
    <cellStyle name="超链接 2 3 3 2" xfId="624" xr:uid="{00000000-0005-0000-0000-0000A0020000}"/>
    <cellStyle name="超链接 2 3 3 2 2" xfId="612" xr:uid="{00000000-0005-0000-0000-000094020000}"/>
    <cellStyle name="超链接 2 3 3 2 3" xfId="625" xr:uid="{00000000-0005-0000-0000-0000A1020000}"/>
    <cellStyle name="超链接 2 3 3 3" xfId="626" xr:uid="{00000000-0005-0000-0000-0000A2020000}"/>
    <cellStyle name="超链接 2 3 4" xfId="442" xr:uid="{00000000-0005-0000-0000-0000EA010000}"/>
    <cellStyle name="超链接 2 3 4 2" xfId="627" xr:uid="{00000000-0005-0000-0000-0000A3020000}"/>
    <cellStyle name="超链接 2 3 4 3" xfId="628" xr:uid="{00000000-0005-0000-0000-0000A4020000}"/>
    <cellStyle name="超链接 2 3 5" xfId="629" xr:uid="{00000000-0005-0000-0000-0000A5020000}"/>
    <cellStyle name="超链接 2 4" xfId="630" xr:uid="{00000000-0005-0000-0000-0000A6020000}"/>
    <cellStyle name="超链接 2 4 2" xfId="631" xr:uid="{00000000-0005-0000-0000-0000A7020000}"/>
    <cellStyle name="超链接 2 4 2 2" xfId="632" xr:uid="{00000000-0005-0000-0000-0000A8020000}"/>
    <cellStyle name="超链接 2 4 2 3" xfId="633" xr:uid="{00000000-0005-0000-0000-0000A9020000}"/>
    <cellStyle name="超链接 2 4 3" xfId="634" xr:uid="{00000000-0005-0000-0000-0000AA020000}"/>
    <cellStyle name="超链接 2 4 4" xfId="445" xr:uid="{00000000-0005-0000-0000-0000ED010000}"/>
    <cellStyle name="超链接 2 5" xfId="635" xr:uid="{00000000-0005-0000-0000-0000AB020000}"/>
    <cellStyle name="超链接 2 5 2" xfId="636" xr:uid="{00000000-0005-0000-0000-0000AC020000}"/>
    <cellStyle name="超链接 2 5 2 2" xfId="504" xr:uid="{00000000-0005-0000-0000-000028020000}"/>
    <cellStyle name="超链接 2 5 2 3" xfId="414" xr:uid="{00000000-0005-0000-0000-0000CE010000}"/>
    <cellStyle name="超链接 2 5 3" xfId="589" xr:uid="{00000000-0005-0000-0000-00007D020000}"/>
    <cellStyle name="超链接 2 5 4" xfId="448" xr:uid="{00000000-0005-0000-0000-0000F0010000}"/>
    <cellStyle name="超链接 2 6" xfId="108" xr:uid="{00000000-0005-0000-0000-00009C000000}"/>
    <cellStyle name="超链接 2 6 2" xfId="110" xr:uid="{00000000-0005-0000-0000-00009E000000}"/>
    <cellStyle name="超链接 2 6 3" xfId="220" xr:uid="{00000000-0005-0000-0000-00000C010000}"/>
    <cellStyle name="超链接 2 7" xfId="275" xr:uid="{00000000-0005-0000-0000-000043010000}"/>
    <cellStyle name="超链接 2 7 2" xfId="136" xr:uid="{00000000-0005-0000-0000-0000B8000000}"/>
    <cellStyle name="超链接 2 7 3" xfId="281" xr:uid="{00000000-0005-0000-0000-000049010000}"/>
    <cellStyle name="超链接 2 8" xfId="296" xr:uid="{00000000-0005-0000-0000-000058010000}"/>
    <cellStyle name="超链接 3" xfId="447" xr:uid="{00000000-0005-0000-0000-0000EF010000}"/>
    <cellStyle name="超链接 3 2" xfId="637" xr:uid="{00000000-0005-0000-0000-0000AD020000}"/>
    <cellStyle name="超链接 3 2 2" xfId="638" xr:uid="{00000000-0005-0000-0000-0000AE020000}"/>
    <cellStyle name="超链接 3 2 2 2" xfId="639" xr:uid="{00000000-0005-0000-0000-0000AF020000}"/>
    <cellStyle name="超链接 3 2 2 3" xfId="151" xr:uid="{00000000-0005-0000-0000-0000C7000000}"/>
    <cellStyle name="超链接 3 2 3" xfId="640" xr:uid="{00000000-0005-0000-0000-0000B0020000}"/>
    <cellStyle name="超链接 3 2 4" xfId="494" xr:uid="{00000000-0005-0000-0000-00001E020000}"/>
    <cellStyle name="超链接 3 3" xfId="641" xr:uid="{00000000-0005-0000-0000-0000B1020000}"/>
    <cellStyle name="超链接 3 3 2" xfId="642" xr:uid="{00000000-0005-0000-0000-0000B2020000}"/>
    <cellStyle name="超链接 3 3 2 2" xfId="643" xr:uid="{00000000-0005-0000-0000-0000B3020000}"/>
    <cellStyle name="超链接 3 3 2 3" xfId="189" xr:uid="{00000000-0005-0000-0000-0000ED000000}"/>
    <cellStyle name="超链接 3 3 3" xfId="644" xr:uid="{00000000-0005-0000-0000-0000B4020000}"/>
    <cellStyle name="超链接 3 4" xfId="645" xr:uid="{00000000-0005-0000-0000-0000B5020000}"/>
    <cellStyle name="超链接 3 4 2" xfId="646" xr:uid="{00000000-0005-0000-0000-0000B6020000}"/>
    <cellStyle name="超链接 3 4 3" xfId="647" xr:uid="{00000000-0005-0000-0000-0000B7020000}"/>
    <cellStyle name="超链接 3 5" xfId="648" xr:uid="{00000000-0005-0000-0000-0000B8020000}"/>
    <cellStyle name="超链接 4" xfId="649" xr:uid="{00000000-0005-0000-0000-0000B9020000}"/>
    <cellStyle name="超链接 4 2" xfId="650" xr:uid="{00000000-0005-0000-0000-0000BA020000}"/>
    <cellStyle name="超链接 4 2 2" xfId="17" xr:uid="{00000000-0005-0000-0000-00001B000000}"/>
    <cellStyle name="超链接 4 3" xfId="651" xr:uid="{00000000-0005-0000-0000-0000BB020000}"/>
    <cellStyle name="超链接 5" xfId="652" xr:uid="{00000000-0005-0000-0000-0000BC020000}"/>
    <cellStyle name="超链接 5 2" xfId="653" xr:uid="{00000000-0005-0000-0000-0000BD020000}"/>
    <cellStyle name="超链接 5 2 2" xfId="654" xr:uid="{00000000-0005-0000-0000-0000BE020000}"/>
    <cellStyle name="超链接 5 2 3" xfId="655" xr:uid="{00000000-0005-0000-0000-0000BF020000}"/>
    <cellStyle name="超链接 5 3" xfId="656" xr:uid="{00000000-0005-0000-0000-0000C0020000}"/>
    <cellStyle name="超链接 5 4" xfId="334" xr:uid="{00000000-0005-0000-0000-00007E010000}"/>
    <cellStyle name="超链接 6" xfId="657" xr:uid="{00000000-0005-0000-0000-0000C1020000}"/>
    <cellStyle name="超链接 6 2" xfId="658" xr:uid="{00000000-0005-0000-0000-0000C2020000}"/>
    <cellStyle name="超链接 6 3" xfId="659" xr:uid="{00000000-0005-0000-0000-0000C3020000}"/>
    <cellStyle name="超链接 7" xfId="660" xr:uid="{00000000-0005-0000-0000-0000C4020000}"/>
    <cellStyle name="超链接 7 2" xfId="661" xr:uid="{00000000-0005-0000-0000-0000C5020000}"/>
    <cellStyle name="超链接 7 3" xfId="662" xr:uid="{00000000-0005-0000-0000-0000C6020000}"/>
    <cellStyle name="超链接 8" xfId="663" xr:uid="{00000000-0005-0000-0000-0000C7020000}"/>
    <cellStyle name="超链接 9" xfId="69" xr:uid="{00000000-0005-0000-0000-000075000000}"/>
    <cellStyle name="适中 2" xfId="664" xr:uid="{00000000-0005-0000-0000-0000C8020000}"/>
    <cellStyle name="适中 2 2" xfId="665" xr:uid="{00000000-0005-0000-0000-0000C9020000}"/>
    <cellStyle name="适中 2 2 2" xfId="666" xr:uid="{00000000-0005-0000-0000-0000CA020000}"/>
    <cellStyle name="适中 2 2 3" xfId="250" xr:uid="{00000000-0005-0000-0000-00002A010000}"/>
    <cellStyle name="适中 2 3" xfId="667" xr:uid="{00000000-0005-0000-0000-0000CB020000}"/>
    <cellStyle name="适中 2 4" xfId="668" xr:uid="{00000000-0005-0000-0000-0000CC020000}"/>
  </cellStyles>
  <dxfs count="0"/>
  <tableStyles count="0" defaultTableStyle="TableStyleMedium2" defaultPivotStyle="PivotStyleMedium9"/>
  <colors>
    <mruColors>
      <color rgb="FF99FFCC"/>
      <color rgb="FFFFFFCC"/>
      <color rgb="FF99FF99"/>
      <color rgb="FF99CCFF"/>
      <color rgb="FF66FFFF"/>
      <color rgb="FFFF99FF"/>
      <color rgb="FFFDE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2508;&#21512;&#32451;&#20064;2_&#26426;&#33021;&#35828;&#2612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功能"/>
      <sheetName val="画面一览"/>
      <sheetName val="表"/>
      <sheetName val="ExcelData"/>
    </sheetNames>
    <sheetDataSet>
      <sheetData sheetId="0"/>
      <sheetData sheetId="1"/>
      <sheetData sheetId="2"/>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S70"/>
  <sheetViews>
    <sheetView tabSelected="1" zoomScale="85" zoomScaleNormal="85" workbookViewId="0">
      <pane ySplit="1" topLeftCell="A5" activePane="bottomLeft" state="frozen"/>
      <selection pane="bottomLeft" activeCell="J28" sqref="J28"/>
    </sheetView>
  </sheetViews>
  <sheetFormatPr defaultColWidth="8.875" defaultRowHeight="16.5" outlineLevelRow="1"/>
  <cols>
    <col min="1" max="1" width="1.5" style="19" customWidth="1"/>
    <col min="2" max="2" width="6.625" style="20" customWidth="1"/>
    <col min="3" max="3" width="23.5" style="21" customWidth="1"/>
    <col min="4" max="4" width="26.5" style="21" customWidth="1"/>
    <col min="5" max="6" width="8.875" style="21" customWidth="1"/>
    <col min="7" max="10" width="7.625" style="22" customWidth="1"/>
    <col min="11" max="11" width="8.375" style="21" customWidth="1"/>
    <col min="12" max="12" width="7.25" style="21" customWidth="1"/>
    <col min="13" max="16" width="7.625" style="22" customWidth="1"/>
    <col min="17" max="17" width="8.375" style="21" customWidth="1"/>
    <col min="18" max="18" width="83.5" style="21" customWidth="1"/>
    <col min="19" max="19" width="21.875" style="21" customWidth="1"/>
    <col min="20" max="16384" width="8.875" style="21"/>
  </cols>
  <sheetData>
    <row r="1" spans="1:18" s="14" customFormat="1" ht="33">
      <c r="A1" s="23"/>
      <c r="B1" s="24" t="s">
        <v>0</v>
      </c>
      <c r="C1" s="25" t="s">
        <v>1</v>
      </c>
      <c r="D1" s="25" t="s">
        <v>2</v>
      </c>
      <c r="E1" s="76" t="s">
        <v>3</v>
      </c>
      <c r="F1" s="77"/>
      <c r="G1" s="26" t="s">
        <v>4</v>
      </c>
      <c r="H1" s="26" t="s">
        <v>5</v>
      </c>
      <c r="I1" s="26" t="s">
        <v>6</v>
      </c>
      <c r="J1" s="26" t="s">
        <v>7</v>
      </c>
      <c r="K1" s="56" t="s">
        <v>8</v>
      </c>
      <c r="L1" s="57" t="s">
        <v>9</v>
      </c>
      <c r="M1" s="58" t="s">
        <v>10</v>
      </c>
      <c r="N1" s="58" t="s">
        <v>11</v>
      </c>
      <c r="O1" s="58" t="s">
        <v>12</v>
      </c>
      <c r="P1" s="58" t="s">
        <v>13</v>
      </c>
      <c r="Q1" s="57" t="s">
        <v>14</v>
      </c>
      <c r="R1" s="67" t="s">
        <v>15</v>
      </c>
    </row>
    <row r="2" spans="1:18" ht="17.25">
      <c r="A2" s="19">
        <v>1</v>
      </c>
      <c r="B2" s="27">
        <f>A2</f>
        <v>1</v>
      </c>
      <c r="C2" s="28" t="s">
        <v>16</v>
      </c>
      <c r="D2" s="29"/>
      <c r="E2" s="78"/>
      <c r="F2" s="79"/>
      <c r="G2" s="30">
        <f>MIN(G3:G8)</f>
        <v>44847</v>
      </c>
      <c r="H2" s="30">
        <f>MAX(H3:H8)</f>
        <v>44853</v>
      </c>
      <c r="I2" s="30"/>
      <c r="J2" s="30"/>
      <c r="K2" s="59">
        <f>MIN(K3:K8)</f>
        <v>0.75</v>
      </c>
      <c r="L2" s="60"/>
      <c r="M2" s="30"/>
      <c r="N2" s="30"/>
      <c r="O2" s="30"/>
      <c r="P2" s="30"/>
      <c r="Q2" s="59"/>
      <c r="R2" s="68"/>
    </row>
    <row r="3" spans="1:18" ht="17.25" outlineLevel="1">
      <c r="B3" s="75" t="str">
        <f>$B$2&amp;"-1"</f>
        <v>1-1</v>
      </c>
      <c r="C3" s="32"/>
      <c r="D3" s="33" t="s">
        <v>17</v>
      </c>
      <c r="E3" s="80" t="s">
        <v>18</v>
      </c>
      <c r="F3" s="81"/>
      <c r="G3" s="35">
        <v>44847</v>
      </c>
      <c r="H3" s="35">
        <v>44848</v>
      </c>
      <c r="I3" s="35">
        <v>44848</v>
      </c>
      <c r="J3" s="35">
        <v>44848</v>
      </c>
      <c r="K3" s="61">
        <v>1</v>
      </c>
      <c r="L3" s="62" t="s">
        <v>19</v>
      </c>
      <c r="M3" s="35" t="s">
        <v>19</v>
      </c>
      <c r="N3" s="35" t="s">
        <v>19</v>
      </c>
      <c r="O3" s="35" t="s">
        <v>19</v>
      </c>
      <c r="P3" s="35" t="s">
        <v>19</v>
      </c>
      <c r="Q3" s="61" t="s">
        <v>19</v>
      </c>
      <c r="R3" s="69"/>
    </row>
    <row r="4" spans="1:18" ht="17.25" outlineLevel="1">
      <c r="B4" s="75" t="str">
        <f>$B$2&amp;"-2"</f>
        <v>1-2</v>
      </c>
      <c r="C4" s="36"/>
      <c r="D4" s="33" t="s">
        <v>20</v>
      </c>
      <c r="E4" s="80" t="s">
        <v>18</v>
      </c>
      <c r="F4" s="81"/>
      <c r="G4" s="35">
        <v>44848</v>
      </c>
      <c r="H4" s="35">
        <v>44848</v>
      </c>
      <c r="I4" s="35">
        <v>44848</v>
      </c>
      <c r="J4" s="35">
        <v>44848</v>
      </c>
      <c r="K4" s="61">
        <v>1</v>
      </c>
      <c r="L4" s="62" t="s">
        <v>19</v>
      </c>
      <c r="M4" s="35" t="s">
        <v>19</v>
      </c>
      <c r="N4" s="35" t="s">
        <v>19</v>
      </c>
      <c r="O4" s="35" t="s">
        <v>19</v>
      </c>
      <c r="P4" s="35" t="s">
        <v>19</v>
      </c>
      <c r="Q4" s="61" t="s">
        <v>19</v>
      </c>
      <c r="R4" s="69" t="s">
        <v>21</v>
      </c>
    </row>
    <row r="5" spans="1:18" ht="17.25" outlineLevel="1">
      <c r="B5" s="75" t="str">
        <f>$B$2&amp;"-3"</f>
        <v>1-3</v>
      </c>
      <c r="C5" s="36"/>
      <c r="D5" s="33" t="s">
        <v>22</v>
      </c>
      <c r="E5" s="80" t="s">
        <v>18</v>
      </c>
      <c r="F5" s="81"/>
      <c r="G5" s="35">
        <v>44849</v>
      </c>
      <c r="H5" s="35">
        <v>44853</v>
      </c>
      <c r="I5" s="35">
        <v>44858</v>
      </c>
      <c r="J5" s="35"/>
      <c r="K5" s="61">
        <v>0.75</v>
      </c>
      <c r="L5" s="62" t="s">
        <v>19</v>
      </c>
      <c r="M5" s="35" t="s">
        <v>19</v>
      </c>
      <c r="N5" s="35" t="s">
        <v>19</v>
      </c>
      <c r="O5" s="35" t="s">
        <v>19</v>
      </c>
      <c r="P5" s="35" t="s">
        <v>19</v>
      </c>
      <c r="Q5" s="61" t="s">
        <v>19</v>
      </c>
      <c r="R5" s="69" t="s">
        <v>21</v>
      </c>
    </row>
    <row r="6" spans="1:18" ht="17.25" outlineLevel="1">
      <c r="B6" s="75" t="str">
        <f>$B$2&amp;"-4"</f>
        <v>1-4</v>
      </c>
      <c r="C6" s="36"/>
      <c r="D6" s="33" t="s">
        <v>23</v>
      </c>
      <c r="E6" s="80" t="s">
        <v>18</v>
      </c>
      <c r="F6" s="81"/>
      <c r="G6" s="35">
        <v>44848</v>
      </c>
      <c r="H6" s="35">
        <v>44848</v>
      </c>
      <c r="I6" s="35">
        <v>44848</v>
      </c>
      <c r="J6" s="35">
        <v>44848</v>
      </c>
      <c r="K6" s="61">
        <v>1</v>
      </c>
      <c r="L6" s="62" t="s">
        <v>19</v>
      </c>
      <c r="M6" s="35" t="s">
        <v>19</v>
      </c>
      <c r="N6" s="35" t="s">
        <v>19</v>
      </c>
      <c r="O6" s="35" t="s">
        <v>19</v>
      </c>
      <c r="P6" s="35" t="s">
        <v>19</v>
      </c>
      <c r="Q6" s="61" t="s">
        <v>19</v>
      </c>
      <c r="R6" s="69" t="s">
        <v>24</v>
      </c>
    </row>
    <row r="7" spans="1:18" ht="17.25" outlineLevel="1">
      <c r="B7" s="75" t="str">
        <f>$B$2&amp;"-5"</f>
        <v>1-5</v>
      </c>
      <c r="C7" s="36"/>
      <c r="D7" s="33" t="s">
        <v>25</v>
      </c>
      <c r="E7" s="80" t="s">
        <v>18</v>
      </c>
      <c r="F7" s="81"/>
      <c r="G7" s="35">
        <v>44853</v>
      </c>
      <c r="H7" s="35">
        <v>44853</v>
      </c>
      <c r="I7" s="35">
        <v>44853</v>
      </c>
      <c r="J7" s="35">
        <v>44853</v>
      </c>
      <c r="K7" s="61">
        <v>1</v>
      </c>
      <c r="L7" s="62" t="s">
        <v>19</v>
      </c>
      <c r="M7" s="35" t="s">
        <v>19</v>
      </c>
      <c r="N7" s="35" t="s">
        <v>19</v>
      </c>
      <c r="O7" s="35" t="s">
        <v>19</v>
      </c>
      <c r="P7" s="35" t="s">
        <v>19</v>
      </c>
      <c r="Q7" s="61" t="s">
        <v>19</v>
      </c>
      <c r="R7" s="69" t="s">
        <v>26</v>
      </c>
    </row>
    <row r="8" spans="1:18" ht="17.25" outlineLevel="1">
      <c r="B8" s="75" t="str">
        <f>$B$2&amp;"-6"</f>
        <v>1-6</v>
      </c>
      <c r="C8" s="36"/>
      <c r="D8" s="33" t="s">
        <v>27</v>
      </c>
      <c r="E8" s="80" t="s">
        <v>28</v>
      </c>
      <c r="F8" s="81"/>
      <c r="G8" s="35">
        <v>44848</v>
      </c>
      <c r="H8" s="35">
        <v>44848</v>
      </c>
      <c r="I8" s="35">
        <v>44848</v>
      </c>
      <c r="J8" s="35">
        <v>44849</v>
      </c>
      <c r="K8" s="61">
        <v>1</v>
      </c>
      <c r="L8" s="62" t="s">
        <v>19</v>
      </c>
      <c r="M8" s="35" t="s">
        <v>19</v>
      </c>
      <c r="N8" s="35" t="s">
        <v>19</v>
      </c>
      <c r="O8" s="35" t="s">
        <v>19</v>
      </c>
      <c r="P8" s="35" t="s">
        <v>19</v>
      </c>
      <c r="Q8" s="61" t="s">
        <v>19</v>
      </c>
      <c r="R8" s="69"/>
    </row>
    <row r="9" spans="1:18" ht="17.25">
      <c r="A9" s="19">
        <v>2</v>
      </c>
      <c r="B9" s="27">
        <f>A9</f>
        <v>2</v>
      </c>
      <c r="C9" s="28" t="s">
        <v>29</v>
      </c>
      <c r="D9" s="29"/>
      <c r="E9" s="78"/>
      <c r="F9" s="79"/>
      <c r="G9" s="30">
        <f>MIN(G10:G37)</f>
        <v>44875</v>
      </c>
      <c r="H9" s="30">
        <f>MAX(H10:H37)</f>
        <v>44890</v>
      </c>
      <c r="I9" s="30"/>
      <c r="J9" s="30"/>
      <c r="K9" s="59">
        <f>MIN(K10:K37)</f>
        <v>0</v>
      </c>
      <c r="L9" s="60"/>
      <c r="M9" s="30">
        <f>MIN(M10:M37)</f>
        <v>0</v>
      </c>
      <c r="N9" s="30">
        <f>MAX(N10:N37)</f>
        <v>0</v>
      </c>
      <c r="O9" s="30"/>
      <c r="P9" s="30"/>
      <c r="Q9" s="59">
        <f>MIN(Q10:Q37)</f>
        <v>0</v>
      </c>
      <c r="R9" s="68"/>
    </row>
    <row r="10" spans="1:18" ht="17.25">
      <c r="B10" s="75" t="str">
        <f>$B$9&amp;"-1"</f>
        <v>2-1</v>
      </c>
      <c r="C10" s="32"/>
      <c r="D10" s="37" t="s">
        <v>30</v>
      </c>
      <c r="E10" s="82" t="s">
        <v>18</v>
      </c>
      <c r="F10" s="83"/>
      <c r="G10" s="38">
        <v>44875</v>
      </c>
      <c r="H10" s="38">
        <v>44875</v>
      </c>
      <c r="I10" s="38">
        <v>44875</v>
      </c>
      <c r="J10" s="38">
        <v>44875</v>
      </c>
      <c r="K10" s="63">
        <v>1</v>
      </c>
      <c r="L10" s="64" t="s">
        <v>19</v>
      </c>
      <c r="M10" s="38" t="s">
        <v>19</v>
      </c>
      <c r="N10" s="38" t="s">
        <v>19</v>
      </c>
      <c r="O10" s="38" t="s">
        <v>19</v>
      </c>
      <c r="P10" s="38" t="s">
        <v>19</v>
      </c>
      <c r="Q10" s="38" t="s">
        <v>19</v>
      </c>
      <c r="R10" s="70"/>
    </row>
    <row r="11" spans="1:18" ht="17.25">
      <c r="B11" s="31" t="str">
        <f>$B$9&amp;"-1"</f>
        <v>2-1</v>
      </c>
      <c r="C11" s="39"/>
      <c r="D11" s="40" t="s">
        <v>31</v>
      </c>
      <c r="E11" s="34" t="s">
        <v>32</v>
      </c>
      <c r="F11" s="34" t="s">
        <v>33</v>
      </c>
      <c r="G11" s="35">
        <v>44879</v>
      </c>
      <c r="H11" s="35">
        <v>44885</v>
      </c>
      <c r="I11" s="35"/>
      <c r="J11" s="35"/>
      <c r="K11" s="61">
        <v>0</v>
      </c>
      <c r="L11" s="62"/>
      <c r="M11" s="35"/>
      <c r="N11" s="35"/>
      <c r="O11" s="65"/>
      <c r="P11" s="65"/>
      <c r="Q11" s="61">
        <v>0</v>
      </c>
      <c r="R11" s="69"/>
    </row>
    <row r="12" spans="1:18" ht="17.25">
      <c r="B12" s="31" t="str">
        <f>$B$9&amp;"-1"</f>
        <v>2-1</v>
      </c>
      <c r="C12" s="39"/>
      <c r="D12" s="40" t="s">
        <v>34</v>
      </c>
      <c r="E12" s="34" t="s">
        <v>35</v>
      </c>
      <c r="F12" s="34" t="s">
        <v>35</v>
      </c>
      <c r="G12" s="35">
        <v>44879</v>
      </c>
      <c r="H12" s="35">
        <v>44885</v>
      </c>
      <c r="I12" s="35"/>
      <c r="J12" s="35"/>
      <c r="K12" s="61">
        <v>0</v>
      </c>
      <c r="L12" s="62"/>
      <c r="M12" s="35"/>
      <c r="N12" s="35"/>
      <c r="O12" s="65"/>
      <c r="P12" s="65"/>
      <c r="Q12" s="61">
        <v>0</v>
      </c>
      <c r="R12" s="69"/>
    </row>
    <row r="13" spans="1:18" ht="17.25">
      <c r="B13" s="31" t="str">
        <f>$B$9&amp;"-2"</f>
        <v>2-2</v>
      </c>
      <c r="C13" s="39"/>
      <c r="D13" s="41" t="s">
        <v>36</v>
      </c>
      <c r="E13" s="42"/>
      <c r="F13" s="42"/>
      <c r="G13" s="43"/>
      <c r="H13" s="43"/>
      <c r="I13" s="43"/>
      <c r="J13" s="43"/>
      <c r="K13" s="43"/>
      <c r="L13" s="43"/>
      <c r="M13" s="43"/>
      <c r="N13" s="43"/>
      <c r="O13" s="43"/>
      <c r="P13" s="43"/>
      <c r="Q13" s="43"/>
      <c r="R13" s="70"/>
    </row>
    <row r="14" spans="1:18" ht="17.25">
      <c r="B14" s="31"/>
      <c r="C14" s="39"/>
      <c r="D14" s="44" t="s">
        <v>37</v>
      </c>
      <c r="E14" s="84" t="s">
        <v>32</v>
      </c>
      <c r="F14" s="81"/>
      <c r="G14" s="35">
        <v>44879</v>
      </c>
      <c r="H14" s="35">
        <v>44885</v>
      </c>
      <c r="I14" s="35"/>
      <c r="J14" s="35"/>
      <c r="K14" s="61">
        <v>0</v>
      </c>
      <c r="L14" s="62"/>
      <c r="M14" s="35"/>
      <c r="N14" s="35"/>
      <c r="O14" s="65"/>
      <c r="P14" s="65"/>
      <c r="Q14" s="61">
        <v>0</v>
      </c>
      <c r="R14" s="69"/>
    </row>
    <row r="15" spans="1:18" ht="17.25">
      <c r="B15" s="31"/>
      <c r="C15" s="39"/>
      <c r="D15" s="44" t="s">
        <v>38</v>
      </c>
      <c r="E15" s="84" t="s">
        <v>32</v>
      </c>
      <c r="F15" s="81"/>
      <c r="G15" s="35">
        <v>44879</v>
      </c>
      <c r="H15" s="35">
        <v>44885</v>
      </c>
      <c r="I15" s="35"/>
      <c r="J15" s="35"/>
      <c r="K15" s="61">
        <v>0</v>
      </c>
      <c r="L15" s="62"/>
      <c r="M15" s="35"/>
      <c r="N15" s="35"/>
      <c r="O15" s="65"/>
      <c r="P15" s="65"/>
      <c r="Q15" s="61">
        <v>0</v>
      </c>
      <c r="R15" s="69"/>
    </row>
    <row r="16" spans="1:18" ht="17.25">
      <c r="B16" s="31"/>
      <c r="C16" s="39"/>
      <c r="D16" s="44" t="s">
        <v>39</v>
      </c>
      <c r="E16" s="84" t="s">
        <v>32</v>
      </c>
      <c r="F16" s="81"/>
      <c r="G16" s="35">
        <v>44879</v>
      </c>
      <c r="H16" s="35">
        <v>44885</v>
      </c>
      <c r="I16" s="35"/>
      <c r="J16" s="35"/>
      <c r="K16" s="61">
        <v>0</v>
      </c>
      <c r="L16" s="62"/>
      <c r="M16" s="35"/>
      <c r="N16" s="35"/>
      <c r="O16" s="65"/>
      <c r="P16" s="65"/>
      <c r="Q16" s="61">
        <v>0</v>
      </c>
      <c r="R16" s="69"/>
    </row>
    <row r="17" spans="2:19" ht="17.25">
      <c r="B17" s="31"/>
      <c r="C17" s="39"/>
      <c r="D17" s="44" t="s">
        <v>40</v>
      </c>
      <c r="E17" s="84" t="s">
        <v>32</v>
      </c>
      <c r="F17" s="81"/>
      <c r="G17" s="35">
        <v>44879</v>
      </c>
      <c r="H17" s="35">
        <v>44885</v>
      </c>
      <c r="I17" s="35"/>
      <c r="J17" s="35"/>
      <c r="K17" s="61">
        <v>0</v>
      </c>
      <c r="L17" s="62"/>
      <c r="M17" s="35"/>
      <c r="N17" s="35"/>
      <c r="O17" s="65"/>
      <c r="P17" s="65"/>
      <c r="Q17" s="61">
        <v>0</v>
      </c>
      <c r="R17" s="69"/>
    </row>
    <row r="18" spans="2:19" ht="17.25">
      <c r="B18" s="31"/>
      <c r="C18" s="39"/>
      <c r="D18" s="44" t="s">
        <v>41</v>
      </c>
      <c r="E18" s="84" t="s">
        <v>33</v>
      </c>
      <c r="F18" s="81"/>
      <c r="G18" s="35">
        <v>44879</v>
      </c>
      <c r="H18" s="35">
        <v>44885</v>
      </c>
      <c r="I18" s="35"/>
      <c r="J18" s="35"/>
      <c r="K18" s="61">
        <v>0</v>
      </c>
      <c r="L18" s="62"/>
      <c r="M18" s="35"/>
      <c r="N18" s="35"/>
      <c r="O18" s="65"/>
      <c r="P18" s="65"/>
      <c r="Q18" s="61">
        <v>0</v>
      </c>
      <c r="R18" s="69"/>
    </row>
    <row r="19" spans="2:19" ht="17.25">
      <c r="B19" s="31"/>
      <c r="C19" s="39"/>
      <c r="D19" s="44" t="s">
        <v>42</v>
      </c>
      <c r="E19" s="84" t="s">
        <v>33</v>
      </c>
      <c r="F19" s="81"/>
      <c r="G19" s="35">
        <v>44879</v>
      </c>
      <c r="H19" s="35">
        <v>44885</v>
      </c>
      <c r="I19" s="35"/>
      <c r="J19" s="35"/>
      <c r="K19" s="61">
        <v>0</v>
      </c>
      <c r="L19" s="62"/>
      <c r="M19" s="35"/>
      <c r="N19" s="35"/>
      <c r="O19" s="65"/>
      <c r="P19" s="65"/>
      <c r="Q19" s="61">
        <v>0</v>
      </c>
      <c r="R19" s="69"/>
    </row>
    <row r="20" spans="2:19" ht="17.25">
      <c r="B20" s="31"/>
      <c r="C20" s="39"/>
      <c r="D20" s="44" t="s">
        <v>43</v>
      </c>
      <c r="E20" s="84" t="s">
        <v>33</v>
      </c>
      <c r="F20" s="81"/>
      <c r="G20" s="35">
        <v>44879</v>
      </c>
      <c r="H20" s="35">
        <v>44885</v>
      </c>
      <c r="I20" s="35"/>
      <c r="J20" s="35"/>
      <c r="K20" s="61">
        <v>0</v>
      </c>
      <c r="L20" s="62"/>
      <c r="M20" s="35"/>
      <c r="N20" s="35"/>
      <c r="O20" s="65"/>
      <c r="P20" s="65"/>
      <c r="Q20" s="61">
        <v>0</v>
      </c>
      <c r="R20" s="69"/>
    </row>
    <row r="21" spans="2:19" ht="17.25">
      <c r="B21" s="31"/>
      <c r="C21" s="39"/>
      <c r="D21" s="45" t="s">
        <v>44</v>
      </c>
      <c r="E21" s="84" t="s">
        <v>33</v>
      </c>
      <c r="F21" s="81"/>
      <c r="G21" s="35">
        <v>44879</v>
      </c>
      <c r="H21" s="35">
        <v>44885</v>
      </c>
      <c r="I21" s="35"/>
      <c r="J21" s="35"/>
      <c r="K21" s="61">
        <v>0</v>
      </c>
      <c r="L21" s="62"/>
      <c r="M21" s="35"/>
      <c r="N21" s="35"/>
      <c r="O21" s="65"/>
      <c r="P21" s="65"/>
      <c r="Q21" s="61">
        <v>0</v>
      </c>
      <c r="R21" s="69"/>
    </row>
    <row r="22" spans="2:19" ht="17.25" outlineLevel="1">
      <c r="B22" s="31" t="str">
        <f>$B$9&amp;"-3"</f>
        <v>2-3</v>
      </c>
      <c r="C22" s="39"/>
      <c r="D22" s="44" t="s">
        <v>45</v>
      </c>
      <c r="E22" s="34" t="s">
        <v>32</v>
      </c>
      <c r="F22" s="34" t="s">
        <v>33</v>
      </c>
      <c r="G22" s="35">
        <v>44879</v>
      </c>
      <c r="H22" s="35">
        <v>44885</v>
      </c>
      <c r="I22" s="35"/>
      <c r="J22" s="35"/>
      <c r="K22" s="61">
        <v>0</v>
      </c>
      <c r="L22" s="62"/>
      <c r="M22" s="35"/>
      <c r="N22" s="35"/>
      <c r="O22" s="65"/>
      <c r="P22" s="65"/>
      <c r="Q22" s="61">
        <v>0</v>
      </c>
      <c r="R22" s="69"/>
    </row>
    <row r="23" spans="2:19" ht="17.25" outlineLevel="1">
      <c r="B23" s="31" t="str">
        <f t="shared" ref="B23:B29" si="0">$B$9&amp;"-4"</f>
        <v>2-4</v>
      </c>
      <c r="C23" s="39"/>
      <c r="D23" s="41" t="s">
        <v>46</v>
      </c>
      <c r="E23" s="42"/>
      <c r="F23" s="42"/>
      <c r="G23" s="43"/>
      <c r="H23" s="43"/>
      <c r="I23" s="43"/>
      <c r="J23" s="43"/>
      <c r="K23" s="43"/>
      <c r="L23" s="43"/>
      <c r="M23" s="43"/>
      <c r="N23" s="43"/>
      <c r="O23" s="43"/>
      <c r="P23" s="43"/>
      <c r="Q23" s="43"/>
      <c r="R23" s="70"/>
    </row>
    <row r="24" spans="2:19" ht="17.25" outlineLevel="1">
      <c r="B24" s="31" t="str">
        <f t="shared" si="0"/>
        <v>2-4</v>
      </c>
      <c r="C24" s="39"/>
      <c r="D24" s="46" t="s">
        <v>47</v>
      </c>
      <c r="E24" s="84" t="s">
        <v>48</v>
      </c>
      <c r="F24" s="81"/>
      <c r="G24" s="35">
        <v>44879</v>
      </c>
      <c r="H24" s="35">
        <v>44885</v>
      </c>
      <c r="I24" s="35"/>
      <c r="J24" s="35"/>
      <c r="K24" s="61">
        <v>0</v>
      </c>
      <c r="L24" s="62"/>
      <c r="M24" s="35"/>
      <c r="N24" s="35"/>
      <c r="O24" s="65"/>
      <c r="P24" s="65"/>
      <c r="Q24" s="61">
        <v>0</v>
      </c>
      <c r="R24" s="69"/>
    </row>
    <row r="25" spans="2:19" ht="17.25" outlineLevel="1">
      <c r="B25" s="31" t="str">
        <f t="shared" si="0"/>
        <v>2-4</v>
      </c>
      <c r="C25" s="39"/>
      <c r="D25" s="46" t="s">
        <v>49</v>
      </c>
      <c r="E25" s="34" t="s">
        <v>50</v>
      </c>
      <c r="F25" s="34" t="s">
        <v>50</v>
      </c>
      <c r="G25" s="35">
        <v>44879</v>
      </c>
      <c r="H25" s="35">
        <v>44885</v>
      </c>
      <c r="I25" s="35"/>
      <c r="J25" s="35"/>
      <c r="K25" s="61">
        <v>0</v>
      </c>
      <c r="L25" s="62"/>
      <c r="M25" s="35"/>
      <c r="N25" s="35"/>
      <c r="O25" s="65"/>
      <c r="P25" s="65"/>
      <c r="Q25" s="61">
        <v>0</v>
      </c>
      <c r="R25" s="69"/>
    </row>
    <row r="26" spans="2:19" ht="17.25" outlineLevel="1">
      <c r="B26" s="31" t="str">
        <f t="shared" si="0"/>
        <v>2-4</v>
      </c>
      <c r="C26" s="39"/>
      <c r="D26" s="46" t="s">
        <v>51</v>
      </c>
      <c r="E26" s="34" t="s">
        <v>52</v>
      </c>
      <c r="F26" s="34" t="s">
        <v>52</v>
      </c>
      <c r="G26" s="35">
        <v>44879</v>
      </c>
      <c r="H26" s="35">
        <v>44885</v>
      </c>
      <c r="I26" s="35">
        <v>44884</v>
      </c>
      <c r="J26" s="35"/>
      <c r="K26" s="61">
        <v>0.8</v>
      </c>
      <c r="L26" s="62"/>
      <c r="M26" s="35"/>
      <c r="N26" s="35"/>
      <c r="O26" s="65"/>
      <c r="P26" s="65"/>
      <c r="Q26" s="61">
        <v>0</v>
      </c>
      <c r="R26" s="69"/>
    </row>
    <row r="27" spans="2:19" ht="17.25" outlineLevel="1">
      <c r="B27" s="31" t="str">
        <f t="shared" si="0"/>
        <v>2-4</v>
      </c>
      <c r="C27" s="39"/>
      <c r="D27" s="46" t="s">
        <v>53</v>
      </c>
      <c r="E27" s="34" t="s">
        <v>54</v>
      </c>
      <c r="F27" s="34" t="s">
        <v>54</v>
      </c>
      <c r="G27" s="35">
        <v>44879</v>
      </c>
      <c r="H27" s="35">
        <v>44885</v>
      </c>
      <c r="I27" s="35"/>
      <c r="J27" s="35"/>
      <c r="K27" s="61">
        <v>0</v>
      </c>
      <c r="L27" s="62"/>
      <c r="M27" s="35"/>
      <c r="N27" s="35"/>
      <c r="O27" s="65"/>
      <c r="P27" s="65"/>
      <c r="Q27" s="61">
        <v>0</v>
      </c>
      <c r="R27" s="69"/>
    </row>
    <row r="28" spans="2:19" ht="17.25" outlineLevel="1">
      <c r="B28" s="31" t="str">
        <f t="shared" si="0"/>
        <v>2-4</v>
      </c>
      <c r="C28" s="39"/>
      <c r="D28" s="46" t="s">
        <v>55</v>
      </c>
      <c r="E28" s="34" t="s">
        <v>56</v>
      </c>
      <c r="F28" s="34" t="s">
        <v>56</v>
      </c>
      <c r="G28" s="35">
        <v>44879</v>
      </c>
      <c r="H28" s="35">
        <v>44885</v>
      </c>
      <c r="I28" s="35"/>
      <c r="J28" s="35"/>
      <c r="K28" s="61">
        <v>0</v>
      </c>
      <c r="L28" s="62"/>
      <c r="M28" s="35"/>
      <c r="N28" s="35"/>
      <c r="O28" s="65"/>
      <c r="P28" s="65"/>
      <c r="Q28" s="61">
        <v>0</v>
      </c>
      <c r="R28" s="69"/>
      <c r="S28" s="71"/>
    </row>
    <row r="29" spans="2:19" ht="17.25" outlineLevel="1">
      <c r="B29" s="31" t="str">
        <f t="shared" si="0"/>
        <v>2-4</v>
      </c>
      <c r="C29" s="39"/>
      <c r="D29" s="47" t="s">
        <v>57</v>
      </c>
      <c r="E29" s="34" t="s">
        <v>58</v>
      </c>
      <c r="F29" s="34" t="s">
        <v>58</v>
      </c>
      <c r="G29" s="35">
        <v>44879</v>
      </c>
      <c r="H29" s="35">
        <v>44885</v>
      </c>
      <c r="I29" s="35"/>
      <c r="J29" s="35"/>
      <c r="K29" s="61">
        <v>0</v>
      </c>
      <c r="L29" s="62"/>
      <c r="M29" s="35"/>
      <c r="N29" s="35"/>
      <c r="O29" s="65"/>
      <c r="P29" s="65"/>
      <c r="Q29" s="61">
        <v>0</v>
      </c>
      <c r="R29" s="69"/>
      <c r="S29" s="71"/>
    </row>
    <row r="30" spans="2:19" ht="17.25" outlineLevel="1">
      <c r="B30" s="31" t="str">
        <f t="shared" ref="B30:B36" si="1">$B$9&amp;"-5"</f>
        <v>2-5</v>
      </c>
      <c r="C30" s="39"/>
      <c r="D30" s="41" t="s">
        <v>59</v>
      </c>
      <c r="E30" s="42"/>
      <c r="F30" s="42"/>
      <c r="G30" s="43"/>
      <c r="H30" s="43"/>
      <c r="I30" s="43"/>
      <c r="J30" s="43"/>
      <c r="K30" s="43"/>
      <c r="L30" s="43"/>
      <c r="M30" s="43"/>
      <c r="N30" s="43"/>
      <c r="O30" s="43"/>
      <c r="P30" s="43"/>
      <c r="Q30" s="43"/>
      <c r="R30" s="70"/>
    </row>
    <row r="31" spans="2:19" ht="17.25" outlineLevel="1">
      <c r="B31" s="31" t="str">
        <f t="shared" si="1"/>
        <v>2-5</v>
      </c>
      <c r="C31" s="39"/>
      <c r="D31" s="46" t="s">
        <v>47</v>
      </c>
      <c r="E31" s="84" t="s">
        <v>60</v>
      </c>
      <c r="F31" s="81"/>
      <c r="G31" s="35">
        <v>44879</v>
      </c>
      <c r="H31" s="35">
        <v>44890</v>
      </c>
      <c r="I31" s="35"/>
      <c r="J31" s="35"/>
      <c r="K31" s="61">
        <v>0</v>
      </c>
      <c r="L31" s="62"/>
      <c r="M31" s="35"/>
      <c r="N31" s="35"/>
      <c r="O31" s="65"/>
      <c r="P31" s="65"/>
      <c r="Q31" s="61">
        <v>0</v>
      </c>
      <c r="R31" s="72"/>
    </row>
    <row r="32" spans="2:19" ht="17.25" outlineLevel="1">
      <c r="B32" s="31" t="str">
        <f t="shared" si="1"/>
        <v>2-5</v>
      </c>
      <c r="C32" s="39"/>
      <c r="D32" s="46" t="s">
        <v>49</v>
      </c>
      <c r="E32" s="34" t="s">
        <v>50</v>
      </c>
      <c r="F32" s="34" t="s">
        <v>60</v>
      </c>
      <c r="G32" s="35">
        <v>44879</v>
      </c>
      <c r="H32" s="35">
        <v>44890</v>
      </c>
      <c r="I32" s="35"/>
      <c r="J32" s="35"/>
      <c r="K32" s="61">
        <v>0</v>
      </c>
      <c r="L32" s="62"/>
      <c r="M32" s="35"/>
      <c r="N32" s="35"/>
      <c r="O32" s="65"/>
      <c r="P32" s="65"/>
      <c r="Q32" s="61">
        <v>0</v>
      </c>
      <c r="R32" s="69"/>
    </row>
    <row r="33" spans="1:19" ht="17.25" outlineLevel="1">
      <c r="B33" s="31" t="str">
        <f t="shared" si="1"/>
        <v>2-5</v>
      </c>
      <c r="C33" s="39"/>
      <c r="D33" s="46" t="s">
        <v>51</v>
      </c>
      <c r="E33" s="34" t="s">
        <v>52</v>
      </c>
      <c r="F33" s="34" t="s">
        <v>61</v>
      </c>
      <c r="G33" s="35">
        <v>44879</v>
      </c>
      <c r="H33" s="35">
        <v>44890</v>
      </c>
      <c r="I33" s="35">
        <v>44884</v>
      </c>
      <c r="J33" s="35"/>
      <c r="K33" s="61">
        <v>0.6</v>
      </c>
      <c r="L33" s="62"/>
      <c r="M33" s="35"/>
      <c r="N33" s="35"/>
      <c r="O33" s="65"/>
      <c r="P33" s="65"/>
      <c r="Q33" s="61">
        <v>0</v>
      </c>
      <c r="R33" s="69"/>
    </row>
    <row r="34" spans="1:19" ht="17.25" outlineLevel="1">
      <c r="B34" s="31" t="str">
        <f t="shared" si="1"/>
        <v>2-5</v>
      </c>
      <c r="C34" s="39"/>
      <c r="D34" s="46" t="s">
        <v>53</v>
      </c>
      <c r="E34" s="34" t="s">
        <v>54</v>
      </c>
      <c r="F34" s="34" t="s">
        <v>61</v>
      </c>
      <c r="G34" s="35">
        <v>44879</v>
      </c>
      <c r="H34" s="35">
        <v>44890</v>
      </c>
      <c r="I34" s="35"/>
      <c r="J34" s="35"/>
      <c r="K34" s="61">
        <v>0</v>
      </c>
      <c r="L34" s="62"/>
      <c r="M34" s="35"/>
      <c r="N34" s="35"/>
      <c r="O34" s="65"/>
      <c r="P34" s="65"/>
      <c r="Q34" s="61">
        <v>0</v>
      </c>
      <c r="R34" s="72"/>
      <c r="S34" s="73"/>
    </row>
    <row r="35" spans="1:19" ht="17.25" outlineLevel="1">
      <c r="B35" s="31" t="str">
        <f t="shared" si="1"/>
        <v>2-5</v>
      </c>
      <c r="C35" s="39"/>
      <c r="D35" s="46" t="s">
        <v>55</v>
      </c>
      <c r="E35" s="34" t="s">
        <v>56</v>
      </c>
      <c r="F35" s="34" t="s">
        <v>62</v>
      </c>
      <c r="G35" s="35">
        <v>44879</v>
      </c>
      <c r="H35" s="35">
        <v>44890</v>
      </c>
      <c r="I35" s="35"/>
      <c r="J35" s="35"/>
      <c r="K35" s="61">
        <v>0</v>
      </c>
      <c r="L35" s="62"/>
      <c r="M35" s="35"/>
      <c r="N35" s="35"/>
      <c r="O35" s="65"/>
      <c r="P35" s="65"/>
      <c r="Q35" s="61">
        <v>0</v>
      </c>
      <c r="R35" s="69"/>
    </row>
    <row r="36" spans="1:19" ht="17.25" outlineLevel="1">
      <c r="B36" s="31" t="str">
        <f t="shared" si="1"/>
        <v>2-5</v>
      </c>
      <c r="C36" s="39"/>
      <c r="D36" s="47" t="s">
        <v>57</v>
      </c>
      <c r="E36" s="34" t="s">
        <v>58</v>
      </c>
      <c r="F36" s="34" t="s">
        <v>62</v>
      </c>
      <c r="G36" s="35">
        <v>44879</v>
      </c>
      <c r="H36" s="35">
        <v>44890</v>
      </c>
      <c r="I36" s="35"/>
      <c r="J36" s="35"/>
      <c r="K36" s="61">
        <v>0</v>
      </c>
      <c r="L36" s="62"/>
      <c r="M36" s="35"/>
      <c r="N36" s="35"/>
      <c r="O36" s="65"/>
      <c r="P36" s="65"/>
      <c r="Q36" s="61">
        <v>0</v>
      </c>
      <c r="R36" s="69"/>
    </row>
    <row r="37" spans="1:19" ht="17.25" outlineLevel="1">
      <c r="B37" s="31" t="str">
        <f>$B$9&amp;"-6"</f>
        <v>2-6</v>
      </c>
      <c r="C37" s="39"/>
      <c r="D37" s="48" t="s">
        <v>63</v>
      </c>
      <c r="E37" s="84" t="s">
        <v>48</v>
      </c>
      <c r="F37" s="81"/>
      <c r="G37" s="35">
        <v>44879</v>
      </c>
      <c r="H37" s="35">
        <v>44885</v>
      </c>
      <c r="I37" s="35"/>
      <c r="J37" s="35"/>
      <c r="K37" s="61">
        <v>0</v>
      </c>
      <c r="L37" s="62"/>
      <c r="M37" s="35"/>
      <c r="N37" s="35"/>
      <c r="O37" s="65"/>
      <c r="P37" s="65"/>
      <c r="Q37" s="61">
        <v>0</v>
      </c>
      <c r="R37" s="69"/>
      <c r="S37" s="71"/>
    </row>
    <row r="38" spans="1:19" ht="17.25">
      <c r="A38" s="19">
        <v>3</v>
      </c>
      <c r="B38" s="27">
        <f>A38</f>
        <v>3</v>
      </c>
      <c r="C38" s="28" t="s">
        <v>64</v>
      </c>
      <c r="D38" s="49"/>
      <c r="E38" s="50"/>
      <c r="F38" s="50"/>
      <c r="G38" s="30">
        <f>MIN(G39:G51)</f>
        <v>44883</v>
      </c>
      <c r="H38" s="51">
        <f>MAX(H40:H51)</f>
        <v>44907</v>
      </c>
      <c r="I38" s="51"/>
      <c r="J38" s="51"/>
      <c r="K38" s="66">
        <f>MIN(K40:K59)</f>
        <v>0</v>
      </c>
      <c r="L38" s="50"/>
      <c r="M38" s="30">
        <f>MIN(M40:M51)</f>
        <v>0</v>
      </c>
      <c r="N38" s="51">
        <f>MAX(N40:N51)</f>
        <v>0</v>
      </c>
      <c r="O38" s="51"/>
      <c r="P38" s="51"/>
      <c r="Q38" s="66">
        <f>MIN(Q40:Q59)</f>
        <v>0</v>
      </c>
      <c r="R38" s="74"/>
    </row>
    <row r="39" spans="1:19" ht="17.25">
      <c r="B39" s="31" t="str">
        <f>$B$38&amp;"-1"</f>
        <v>3-1</v>
      </c>
      <c r="C39" s="32"/>
      <c r="D39" s="52" t="s">
        <v>65</v>
      </c>
      <c r="E39" s="34" t="s">
        <v>35</v>
      </c>
      <c r="F39" s="34" t="s">
        <v>33</v>
      </c>
      <c r="G39" s="35">
        <v>44883</v>
      </c>
      <c r="H39" s="35">
        <v>44892</v>
      </c>
      <c r="I39" s="35"/>
      <c r="J39" s="35"/>
      <c r="K39" s="61">
        <v>0</v>
      </c>
      <c r="L39" s="62"/>
      <c r="M39" s="35"/>
      <c r="N39" s="35"/>
      <c r="O39" s="65"/>
      <c r="P39" s="65"/>
      <c r="Q39" s="61">
        <v>0</v>
      </c>
      <c r="R39" s="69"/>
    </row>
    <row r="40" spans="1:19" ht="17.25">
      <c r="B40" s="75" t="str">
        <f>$B$38&amp;"-1"</f>
        <v>3-1</v>
      </c>
      <c r="C40" s="36"/>
      <c r="D40" s="52" t="s">
        <v>66</v>
      </c>
      <c r="E40" s="34" t="s">
        <v>48</v>
      </c>
      <c r="F40" s="34" t="s">
        <v>62</v>
      </c>
      <c r="G40" s="35">
        <v>44886</v>
      </c>
      <c r="H40" s="35">
        <v>44907</v>
      </c>
      <c r="I40" s="35"/>
      <c r="J40" s="35"/>
      <c r="K40" s="61">
        <v>0</v>
      </c>
      <c r="L40" s="62"/>
      <c r="M40" s="35"/>
      <c r="N40" s="35"/>
      <c r="O40" s="65"/>
      <c r="P40" s="65"/>
      <c r="Q40" s="61">
        <v>0</v>
      </c>
      <c r="R40" s="69"/>
    </row>
    <row r="41" spans="1:19" ht="17.25">
      <c r="B41" s="31" t="str">
        <f>$B$38&amp;"-1"</f>
        <v>3-1</v>
      </c>
      <c r="C41" s="39"/>
      <c r="D41" s="53" t="s">
        <v>67</v>
      </c>
      <c r="E41" s="34" t="s">
        <v>48</v>
      </c>
      <c r="F41" s="34" t="s">
        <v>50</v>
      </c>
      <c r="G41" s="35">
        <v>44886</v>
      </c>
      <c r="H41" s="35">
        <v>44907</v>
      </c>
      <c r="I41" s="35"/>
      <c r="J41" s="35"/>
      <c r="K41" s="61">
        <v>0</v>
      </c>
      <c r="L41" s="62"/>
      <c r="M41" s="35"/>
      <c r="N41" s="35"/>
      <c r="O41" s="65"/>
      <c r="P41" s="65"/>
      <c r="Q41" s="61">
        <v>0</v>
      </c>
      <c r="R41" s="69"/>
    </row>
    <row r="42" spans="1:19" ht="17.25" outlineLevel="1">
      <c r="B42" s="75" t="str">
        <f t="shared" ref="B42:B51" si="2">$B$38&amp;"-2"</f>
        <v>3-2</v>
      </c>
      <c r="C42" s="39"/>
      <c r="D42" s="52" t="s">
        <v>68</v>
      </c>
      <c r="E42" s="34" t="s">
        <v>50</v>
      </c>
      <c r="F42" s="34" t="s">
        <v>62</v>
      </c>
      <c r="G42" s="35">
        <v>44886</v>
      </c>
      <c r="H42" s="35">
        <v>44907</v>
      </c>
      <c r="I42" s="35"/>
      <c r="J42" s="35"/>
      <c r="K42" s="61">
        <v>0</v>
      </c>
      <c r="L42" s="62"/>
      <c r="M42" s="35"/>
      <c r="N42" s="35"/>
      <c r="O42" s="65"/>
      <c r="P42" s="65"/>
      <c r="Q42" s="61">
        <v>0</v>
      </c>
      <c r="R42" s="69"/>
    </row>
    <row r="43" spans="1:19" ht="17.25" outlineLevel="1">
      <c r="B43" s="75" t="str">
        <f t="shared" si="2"/>
        <v>3-2</v>
      </c>
      <c r="C43" s="39"/>
      <c r="D43" s="53" t="s">
        <v>69</v>
      </c>
      <c r="E43" s="34" t="s">
        <v>50</v>
      </c>
      <c r="F43" s="34" t="s">
        <v>48</v>
      </c>
      <c r="G43" s="35">
        <v>44886</v>
      </c>
      <c r="H43" s="35">
        <v>44907</v>
      </c>
      <c r="I43" s="35"/>
      <c r="J43" s="35"/>
      <c r="K43" s="61">
        <v>0</v>
      </c>
      <c r="L43" s="62"/>
      <c r="M43" s="35"/>
      <c r="N43" s="35"/>
      <c r="O43" s="65"/>
      <c r="P43" s="65"/>
      <c r="Q43" s="61">
        <v>0</v>
      </c>
      <c r="R43" s="69"/>
    </row>
    <row r="44" spans="1:19" ht="17.25" outlineLevel="1">
      <c r="B44" s="75" t="str">
        <f t="shared" si="2"/>
        <v>3-2</v>
      </c>
      <c r="C44" s="39"/>
      <c r="D44" s="52" t="s">
        <v>70</v>
      </c>
      <c r="E44" s="34" t="s">
        <v>52</v>
      </c>
      <c r="F44" s="34" t="s">
        <v>61</v>
      </c>
      <c r="G44" s="35">
        <v>44886</v>
      </c>
      <c r="H44" s="35">
        <v>44907</v>
      </c>
      <c r="I44" s="35"/>
      <c r="J44" s="35"/>
      <c r="K44" s="61">
        <v>0</v>
      </c>
      <c r="L44" s="62"/>
      <c r="M44" s="35"/>
      <c r="N44" s="35"/>
      <c r="O44" s="65"/>
      <c r="P44" s="65"/>
      <c r="Q44" s="61">
        <v>0</v>
      </c>
      <c r="R44" s="69"/>
    </row>
    <row r="45" spans="1:19" ht="17.25" outlineLevel="1">
      <c r="B45" s="75" t="str">
        <f t="shared" si="2"/>
        <v>3-2</v>
      </c>
      <c r="C45" s="39"/>
      <c r="D45" s="53" t="s">
        <v>71</v>
      </c>
      <c r="E45" s="34" t="s">
        <v>52</v>
      </c>
      <c r="F45" s="34" t="s">
        <v>61</v>
      </c>
      <c r="G45" s="35">
        <v>44886</v>
      </c>
      <c r="H45" s="35">
        <v>44907</v>
      </c>
      <c r="I45" s="35"/>
      <c r="J45" s="35"/>
      <c r="K45" s="61">
        <v>0</v>
      </c>
      <c r="L45" s="62"/>
      <c r="M45" s="35"/>
      <c r="N45" s="35"/>
      <c r="O45" s="65"/>
      <c r="P45" s="65"/>
      <c r="Q45" s="61">
        <v>0</v>
      </c>
      <c r="R45" s="69"/>
    </row>
    <row r="46" spans="1:19" ht="17.25" outlineLevel="1">
      <c r="B46" s="75" t="str">
        <f t="shared" si="2"/>
        <v>3-2</v>
      </c>
      <c r="C46" s="39"/>
      <c r="D46" s="52" t="s">
        <v>72</v>
      </c>
      <c r="E46" s="34" t="s">
        <v>54</v>
      </c>
      <c r="F46" s="34" t="s">
        <v>35</v>
      </c>
      <c r="G46" s="35">
        <v>44886</v>
      </c>
      <c r="H46" s="35">
        <v>44907</v>
      </c>
      <c r="I46" s="35"/>
      <c r="J46" s="35"/>
      <c r="K46" s="61">
        <v>0</v>
      </c>
      <c r="L46" s="62"/>
      <c r="M46" s="35"/>
      <c r="N46" s="35"/>
      <c r="O46" s="65"/>
      <c r="P46" s="65"/>
      <c r="Q46" s="61">
        <v>0</v>
      </c>
      <c r="R46" s="69"/>
    </row>
    <row r="47" spans="1:19" ht="17.25" outlineLevel="1">
      <c r="B47" s="75" t="str">
        <f t="shared" si="2"/>
        <v>3-2</v>
      </c>
      <c r="C47" s="39"/>
      <c r="D47" s="53" t="s">
        <v>73</v>
      </c>
      <c r="E47" s="34" t="s">
        <v>54</v>
      </c>
      <c r="F47" s="34" t="s">
        <v>35</v>
      </c>
      <c r="G47" s="35">
        <v>44886</v>
      </c>
      <c r="H47" s="35">
        <v>44907</v>
      </c>
      <c r="I47" s="35"/>
      <c r="J47" s="35"/>
      <c r="K47" s="61">
        <v>0</v>
      </c>
      <c r="L47" s="62"/>
      <c r="M47" s="35"/>
      <c r="N47" s="35"/>
      <c r="O47" s="65"/>
      <c r="P47" s="65"/>
      <c r="Q47" s="61">
        <v>0</v>
      </c>
      <c r="R47" s="69"/>
    </row>
    <row r="48" spans="1:19" ht="17.25" outlineLevel="1">
      <c r="B48" s="75" t="str">
        <f t="shared" si="2"/>
        <v>3-2</v>
      </c>
      <c r="C48" s="39"/>
      <c r="D48" s="52" t="s">
        <v>74</v>
      </c>
      <c r="E48" s="34" t="s">
        <v>56</v>
      </c>
      <c r="F48" s="34" t="s">
        <v>32</v>
      </c>
      <c r="G48" s="35">
        <v>44886</v>
      </c>
      <c r="H48" s="35">
        <v>44907</v>
      </c>
      <c r="I48" s="35"/>
      <c r="J48" s="35"/>
      <c r="K48" s="61">
        <v>0</v>
      </c>
      <c r="L48" s="62"/>
      <c r="M48" s="35"/>
      <c r="N48" s="35"/>
      <c r="O48" s="65"/>
      <c r="P48" s="65"/>
      <c r="Q48" s="61">
        <v>0</v>
      </c>
      <c r="R48" s="69"/>
    </row>
    <row r="49" spans="1:18" ht="17.25" outlineLevel="1">
      <c r="B49" s="75" t="str">
        <f t="shared" si="2"/>
        <v>3-2</v>
      </c>
      <c r="C49" s="39"/>
      <c r="D49" s="53" t="s">
        <v>75</v>
      </c>
      <c r="E49" s="34" t="s">
        <v>56</v>
      </c>
      <c r="F49" s="34" t="s">
        <v>32</v>
      </c>
      <c r="G49" s="35">
        <v>44886</v>
      </c>
      <c r="H49" s="35">
        <v>44907</v>
      </c>
      <c r="I49" s="35"/>
      <c r="J49" s="35"/>
      <c r="K49" s="61">
        <v>0</v>
      </c>
      <c r="L49" s="62"/>
      <c r="M49" s="35"/>
      <c r="N49" s="35"/>
      <c r="O49" s="65"/>
      <c r="P49" s="65"/>
      <c r="Q49" s="61">
        <v>0</v>
      </c>
      <c r="R49" s="69"/>
    </row>
    <row r="50" spans="1:18" ht="17.25" outlineLevel="1">
      <c r="B50" s="75" t="str">
        <f t="shared" si="2"/>
        <v>3-2</v>
      </c>
      <c r="C50" s="39"/>
      <c r="D50" s="52" t="s">
        <v>76</v>
      </c>
      <c r="E50" s="34" t="s">
        <v>58</v>
      </c>
      <c r="F50" s="34" t="s">
        <v>33</v>
      </c>
      <c r="G50" s="35">
        <v>44886</v>
      </c>
      <c r="H50" s="35">
        <v>44907</v>
      </c>
      <c r="I50" s="35"/>
      <c r="J50" s="35"/>
      <c r="K50" s="61">
        <v>0</v>
      </c>
      <c r="L50" s="62"/>
      <c r="M50" s="35"/>
      <c r="N50" s="35"/>
      <c r="O50" s="65"/>
      <c r="P50" s="65"/>
      <c r="Q50" s="61">
        <v>0</v>
      </c>
      <c r="R50" s="69"/>
    </row>
    <row r="51" spans="1:18" ht="17.25" outlineLevel="1">
      <c r="B51" s="75" t="str">
        <f t="shared" si="2"/>
        <v>3-2</v>
      </c>
      <c r="C51" s="39"/>
      <c r="D51" s="54" t="s">
        <v>77</v>
      </c>
      <c r="E51" s="34" t="s">
        <v>58</v>
      </c>
      <c r="F51" s="34" t="s">
        <v>33</v>
      </c>
      <c r="G51" s="35">
        <v>44886</v>
      </c>
      <c r="H51" s="35">
        <v>44907</v>
      </c>
      <c r="I51" s="35"/>
      <c r="J51" s="35"/>
      <c r="K51" s="61">
        <v>0</v>
      </c>
      <c r="L51" s="62"/>
      <c r="M51" s="35"/>
      <c r="N51" s="35"/>
      <c r="O51" s="65"/>
      <c r="P51" s="65"/>
      <c r="Q51" s="61">
        <v>0</v>
      </c>
      <c r="R51" s="69"/>
    </row>
    <row r="52" spans="1:18" ht="17.25">
      <c r="A52" s="19">
        <v>4</v>
      </c>
      <c r="B52" s="27">
        <f>A52</f>
        <v>4</v>
      </c>
      <c r="C52" s="28" t="s">
        <v>78</v>
      </c>
      <c r="D52" s="49"/>
      <c r="E52" s="50"/>
      <c r="F52" s="50"/>
      <c r="G52" s="30">
        <f>MIN(G53:G59)</f>
        <v>44900</v>
      </c>
      <c r="H52" s="51">
        <f>MAX(H59:H59)</f>
        <v>44913</v>
      </c>
      <c r="I52" s="51"/>
      <c r="J52" s="51"/>
      <c r="K52" s="66">
        <f>MIN(K60:K85)</f>
        <v>0</v>
      </c>
      <c r="L52" s="50"/>
      <c r="M52" s="30">
        <f>MIN(M53:M65)</f>
        <v>0</v>
      </c>
      <c r="N52" s="51">
        <f>MAX(N59:N59)</f>
        <v>0</v>
      </c>
      <c r="O52" s="51"/>
      <c r="P52" s="51"/>
      <c r="Q52" s="66">
        <f>MIN(Q60:Q85)</f>
        <v>0</v>
      </c>
      <c r="R52" s="74"/>
    </row>
    <row r="53" spans="1:18" ht="17.25" outlineLevel="1">
      <c r="B53" s="31" t="str">
        <f t="shared" ref="B53:B59" si="3">$B$52&amp;"-1"</f>
        <v>4-1</v>
      </c>
      <c r="C53" s="55"/>
      <c r="D53" s="48" t="s">
        <v>79</v>
      </c>
      <c r="E53" s="84" t="s">
        <v>62</v>
      </c>
      <c r="F53" s="81"/>
      <c r="G53" s="35">
        <v>44900</v>
      </c>
      <c r="H53" s="35">
        <v>44907</v>
      </c>
      <c r="I53" s="35"/>
      <c r="J53" s="35"/>
      <c r="K53" s="61">
        <v>0</v>
      </c>
      <c r="L53" s="62"/>
      <c r="M53" s="35"/>
      <c r="N53" s="35"/>
      <c r="O53" s="65"/>
      <c r="P53" s="65"/>
      <c r="Q53" s="61">
        <v>0</v>
      </c>
      <c r="R53" s="69"/>
    </row>
    <row r="54" spans="1:18" ht="17.25" outlineLevel="1">
      <c r="B54" s="31" t="str">
        <f t="shared" si="3"/>
        <v>4-1</v>
      </c>
      <c r="C54" s="55"/>
      <c r="D54" s="48" t="s">
        <v>80</v>
      </c>
      <c r="E54" s="34" t="s">
        <v>50</v>
      </c>
      <c r="F54" s="34" t="s">
        <v>33</v>
      </c>
      <c r="G54" s="35">
        <v>44908</v>
      </c>
      <c r="H54" s="35">
        <v>44913</v>
      </c>
      <c r="I54" s="35"/>
      <c r="J54" s="35"/>
      <c r="K54" s="61">
        <v>0</v>
      </c>
      <c r="L54" s="62"/>
      <c r="M54" s="35"/>
      <c r="N54" s="35"/>
      <c r="O54" s="65"/>
      <c r="P54" s="65"/>
      <c r="Q54" s="61">
        <v>0</v>
      </c>
      <c r="R54" s="69"/>
    </row>
    <row r="55" spans="1:18" ht="17.25" outlineLevel="1">
      <c r="B55" s="31" t="str">
        <f t="shared" si="3"/>
        <v>4-1</v>
      </c>
      <c r="C55" s="55"/>
      <c r="D55" s="48" t="s">
        <v>81</v>
      </c>
      <c r="E55" s="34" t="s">
        <v>52</v>
      </c>
      <c r="F55" s="34" t="s">
        <v>61</v>
      </c>
      <c r="G55" s="35">
        <v>44908</v>
      </c>
      <c r="H55" s="35">
        <v>44913</v>
      </c>
      <c r="I55" s="35"/>
      <c r="J55" s="35"/>
      <c r="K55" s="61">
        <v>0</v>
      </c>
      <c r="L55" s="62"/>
      <c r="M55" s="35"/>
      <c r="N55" s="35"/>
      <c r="O55" s="65"/>
      <c r="P55" s="65"/>
      <c r="Q55" s="61">
        <v>0</v>
      </c>
      <c r="R55" s="69"/>
    </row>
    <row r="56" spans="1:18" ht="17.25" outlineLevel="1">
      <c r="B56" s="31" t="str">
        <f t="shared" si="3"/>
        <v>4-1</v>
      </c>
      <c r="C56" s="55"/>
      <c r="D56" s="48" t="s">
        <v>82</v>
      </c>
      <c r="E56" s="34" t="s">
        <v>54</v>
      </c>
      <c r="F56" s="34" t="s">
        <v>48</v>
      </c>
      <c r="G56" s="35">
        <v>44908</v>
      </c>
      <c r="H56" s="35">
        <v>44913</v>
      </c>
      <c r="I56" s="35"/>
      <c r="J56" s="35"/>
      <c r="K56" s="61">
        <v>0</v>
      </c>
      <c r="L56" s="62"/>
      <c r="M56" s="35"/>
      <c r="N56" s="35"/>
      <c r="O56" s="65"/>
      <c r="P56" s="65"/>
      <c r="Q56" s="61">
        <v>0</v>
      </c>
      <c r="R56" s="69"/>
    </row>
    <row r="57" spans="1:18" ht="17.25" outlineLevel="1">
      <c r="B57" s="31" t="str">
        <f t="shared" si="3"/>
        <v>4-1</v>
      </c>
      <c r="C57" s="55"/>
      <c r="D57" s="48" t="s">
        <v>83</v>
      </c>
      <c r="E57" s="34" t="s">
        <v>56</v>
      </c>
      <c r="F57" s="34" t="s">
        <v>32</v>
      </c>
      <c r="G57" s="35">
        <v>44908</v>
      </c>
      <c r="H57" s="35">
        <v>44913</v>
      </c>
      <c r="I57" s="35"/>
      <c r="J57" s="35"/>
      <c r="K57" s="61">
        <v>0</v>
      </c>
      <c r="L57" s="62"/>
      <c r="M57" s="35"/>
      <c r="N57" s="35"/>
      <c r="O57" s="65"/>
      <c r="P57" s="65"/>
      <c r="Q57" s="61">
        <v>0</v>
      </c>
      <c r="R57" s="69"/>
    </row>
    <row r="58" spans="1:18" ht="17.25" outlineLevel="1">
      <c r="B58" s="31" t="str">
        <f t="shared" si="3"/>
        <v>4-1</v>
      </c>
      <c r="C58" s="55"/>
      <c r="D58" s="48" t="s">
        <v>84</v>
      </c>
      <c r="E58" s="34" t="s">
        <v>58</v>
      </c>
      <c r="F58" s="34" t="s">
        <v>60</v>
      </c>
      <c r="G58" s="35">
        <v>44908</v>
      </c>
      <c r="H58" s="35">
        <v>44913</v>
      </c>
      <c r="I58" s="35"/>
      <c r="J58" s="35"/>
      <c r="K58" s="61">
        <v>0</v>
      </c>
      <c r="L58" s="62"/>
      <c r="M58" s="35"/>
      <c r="N58" s="35"/>
      <c r="O58" s="65"/>
      <c r="P58" s="65"/>
      <c r="Q58" s="61">
        <v>0</v>
      </c>
      <c r="R58" s="69"/>
    </row>
    <row r="59" spans="1:18" ht="17.25" outlineLevel="1">
      <c r="B59" s="31" t="str">
        <f t="shared" si="3"/>
        <v>4-1</v>
      </c>
      <c r="C59" s="55"/>
      <c r="D59" s="48" t="s">
        <v>85</v>
      </c>
      <c r="E59" s="34" t="s">
        <v>35</v>
      </c>
      <c r="F59" s="34" t="s">
        <v>62</v>
      </c>
      <c r="G59" s="35">
        <v>44908</v>
      </c>
      <c r="H59" s="35">
        <v>44913</v>
      </c>
      <c r="I59" s="35"/>
      <c r="J59" s="35"/>
      <c r="K59" s="61">
        <v>0</v>
      </c>
      <c r="L59" s="62"/>
      <c r="M59" s="35"/>
      <c r="N59" s="35"/>
      <c r="O59" s="65"/>
      <c r="P59" s="65"/>
      <c r="Q59" s="61">
        <v>0</v>
      </c>
      <c r="R59" s="69"/>
    </row>
    <row r="60" spans="1:18" ht="17.25">
      <c r="A60" s="19">
        <v>5</v>
      </c>
      <c r="B60" s="27">
        <f>A60</f>
        <v>5</v>
      </c>
      <c r="C60" s="28" t="s">
        <v>86</v>
      </c>
      <c r="D60" s="49"/>
      <c r="E60" s="50"/>
      <c r="F60" s="50"/>
      <c r="G60" s="51">
        <f>MIN(G61:G67)</f>
        <v>44905</v>
      </c>
      <c r="H60" s="51">
        <f>MAX(H61:H67)</f>
        <v>44920</v>
      </c>
      <c r="I60" s="51"/>
      <c r="J60" s="51"/>
      <c r="K60" s="66">
        <f>MIN(K69:K93)</f>
        <v>0</v>
      </c>
      <c r="L60" s="50"/>
      <c r="M60" s="51">
        <f>MIN(M61:M67)</f>
        <v>0</v>
      </c>
      <c r="N60" s="51">
        <f>MAX(N61:N67)</f>
        <v>0</v>
      </c>
      <c r="O60" s="51"/>
      <c r="P60" s="51"/>
      <c r="Q60" s="66">
        <f>MIN(Q69:Q93)</f>
        <v>0</v>
      </c>
      <c r="R60" s="74"/>
    </row>
    <row r="61" spans="1:18" ht="17.25" outlineLevel="1">
      <c r="B61" s="31" t="str">
        <f>$B$60&amp;"-1"</f>
        <v>5-1</v>
      </c>
      <c r="C61" s="55"/>
      <c r="D61" s="48" t="s">
        <v>87</v>
      </c>
      <c r="E61" s="84" t="s">
        <v>48</v>
      </c>
      <c r="F61" s="81"/>
      <c r="G61" s="35">
        <v>44905</v>
      </c>
      <c r="H61" s="35">
        <v>44913</v>
      </c>
      <c r="I61" s="35"/>
      <c r="J61" s="35"/>
      <c r="K61" s="61">
        <v>0</v>
      </c>
      <c r="L61" s="62"/>
      <c r="M61" s="35"/>
      <c r="N61" s="35"/>
      <c r="O61" s="65"/>
      <c r="P61" s="65"/>
      <c r="Q61" s="61">
        <v>0</v>
      </c>
      <c r="R61" s="69"/>
    </row>
    <row r="62" spans="1:18" ht="17.25" outlineLevel="1">
      <c r="B62" s="31" t="str">
        <f t="shared" ref="B62:B67" si="4">$B$60&amp;"-1"</f>
        <v>5-1</v>
      </c>
      <c r="C62" s="55"/>
      <c r="D62" s="48" t="s">
        <v>80</v>
      </c>
      <c r="E62" s="34" t="s">
        <v>50</v>
      </c>
      <c r="F62" s="34" t="s">
        <v>35</v>
      </c>
      <c r="G62" s="35">
        <v>44914</v>
      </c>
      <c r="H62" s="35">
        <v>44920</v>
      </c>
      <c r="I62" s="35"/>
      <c r="J62" s="35"/>
      <c r="K62" s="61">
        <v>0</v>
      </c>
      <c r="L62" s="62"/>
      <c r="M62" s="35"/>
      <c r="N62" s="35"/>
      <c r="O62" s="65"/>
      <c r="P62" s="65"/>
      <c r="Q62" s="61">
        <v>0</v>
      </c>
      <c r="R62" s="69"/>
    </row>
    <row r="63" spans="1:18" ht="17.25" outlineLevel="1">
      <c r="B63" s="31" t="str">
        <f t="shared" si="4"/>
        <v>5-1</v>
      </c>
      <c r="C63" s="55"/>
      <c r="D63" s="48" t="s">
        <v>81</v>
      </c>
      <c r="E63" s="34" t="s">
        <v>52</v>
      </c>
      <c r="F63" s="34" t="s">
        <v>33</v>
      </c>
      <c r="G63" s="35">
        <v>44914</v>
      </c>
      <c r="H63" s="35">
        <v>44920</v>
      </c>
      <c r="I63" s="35"/>
      <c r="J63" s="35"/>
      <c r="K63" s="61">
        <v>0</v>
      </c>
      <c r="L63" s="62"/>
      <c r="M63" s="35"/>
      <c r="N63" s="35"/>
      <c r="O63" s="65"/>
      <c r="P63" s="65"/>
      <c r="Q63" s="61">
        <v>0</v>
      </c>
      <c r="R63" s="69"/>
    </row>
    <row r="64" spans="1:18" ht="17.25" outlineLevel="1">
      <c r="B64" s="31" t="str">
        <f t="shared" si="4"/>
        <v>5-1</v>
      </c>
      <c r="C64" s="55"/>
      <c r="D64" s="48" t="s">
        <v>82</v>
      </c>
      <c r="E64" s="34" t="s">
        <v>54</v>
      </c>
      <c r="F64" s="34" t="s">
        <v>61</v>
      </c>
      <c r="G64" s="35">
        <v>44914</v>
      </c>
      <c r="H64" s="35">
        <v>44920</v>
      </c>
      <c r="I64" s="35"/>
      <c r="J64" s="35"/>
      <c r="K64" s="61">
        <v>0</v>
      </c>
      <c r="L64" s="62"/>
      <c r="M64" s="35"/>
      <c r="N64" s="35"/>
      <c r="O64" s="65"/>
      <c r="P64" s="65"/>
      <c r="Q64" s="61">
        <v>0</v>
      </c>
      <c r="R64" s="69"/>
    </row>
    <row r="65" spans="1:18" ht="17.25" outlineLevel="1">
      <c r="B65" s="31" t="str">
        <f t="shared" si="4"/>
        <v>5-1</v>
      </c>
      <c r="C65" s="55"/>
      <c r="D65" s="48" t="s">
        <v>83</v>
      </c>
      <c r="E65" s="34" t="s">
        <v>56</v>
      </c>
      <c r="F65" s="34" t="s">
        <v>32</v>
      </c>
      <c r="G65" s="35">
        <v>44914</v>
      </c>
      <c r="H65" s="35">
        <v>44920</v>
      </c>
      <c r="I65" s="35"/>
      <c r="J65" s="35"/>
      <c r="K65" s="61">
        <v>0</v>
      </c>
      <c r="L65" s="62"/>
      <c r="M65" s="35"/>
      <c r="N65" s="35"/>
      <c r="O65" s="65"/>
      <c r="P65" s="65"/>
      <c r="Q65" s="61">
        <v>0</v>
      </c>
      <c r="R65" s="69"/>
    </row>
    <row r="66" spans="1:18" ht="17.25" outlineLevel="1">
      <c r="B66" s="31" t="str">
        <f t="shared" si="4"/>
        <v>5-1</v>
      </c>
      <c r="C66" s="55"/>
      <c r="D66" s="48" t="s">
        <v>84</v>
      </c>
      <c r="E66" s="34" t="s">
        <v>58</v>
      </c>
      <c r="F66" s="34" t="s">
        <v>60</v>
      </c>
      <c r="G66" s="35">
        <v>44914</v>
      </c>
      <c r="H66" s="35">
        <v>44920</v>
      </c>
      <c r="I66" s="35"/>
      <c r="J66" s="35"/>
      <c r="K66" s="61">
        <v>0</v>
      </c>
      <c r="L66" s="62"/>
      <c r="M66" s="35"/>
      <c r="N66" s="35"/>
      <c r="O66" s="65"/>
      <c r="P66" s="65"/>
      <c r="Q66" s="61">
        <v>0</v>
      </c>
      <c r="R66" s="69"/>
    </row>
    <row r="67" spans="1:18" ht="17.25" outlineLevel="1">
      <c r="B67" s="31" t="str">
        <f t="shared" si="4"/>
        <v>5-1</v>
      </c>
      <c r="C67" s="55"/>
      <c r="D67" s="48" t="s">
        <v>85</v>
      </c>
      <c r="E67" s="34" t="s">
        <v>48</v>
      </c>
      <c r="F67" s="34" t="s">
        <v>62</v>
      </c>
      <c r="G67" s="35">
        <v>44914</v>
      </c>
      <c r="H67" s="35">
        <v>44920</v>
      </c>
      <c r="I67" s="35"/>
      <c r="J67" s="35"/>
      <c r="K67" s="61">
        <v>0</v>
      </c>
      <c r="L67" s="62"/>
      <c r="M67" s="35"/>
      <c r="N67" s="35"/>
      <c r="O67" s="65"/>
      <c r="P67" s="65"/>
      <c r="Q67" s="61">
        <v>0</v>
      </c>
      <c r="R67" s="69"/>
    </row>
    <row r="68" spans="1:18" ht="17.25">
      <c r="A68" s="19">
        <v>6</v>
      </c>
      <c r="B68" s="27">
        <f>A68</f>
        <v>6</v>
      </c>
      <c r="C68" s="28" t="s">
        <v>88</v>
      </c>
      <c r="D68" s="49"/>
      <c r="E68" s="50"/>
      <c r="F68" s="50"/>
      <c r="G68" s="51">
        <f>MIN(G69:G71)</f>
        <v>44921</v>
      </c>
      <c r="H68" s="51">
        <f>MIN(H69:H71)</f>
        <v>44926</v>
      </c>
      <c r="I68" s="51"/>
      <c r="J68" s="51"/>
      <c r="K68" s="66">
        <f>MIN(K78:K101)</f>
        <v>0</v>
      </c>
      <c r="L68" s="50"/>
      <c r="M68" s="51">
        <f>MIN(M69:M71)</f>
        <v>0</v>
      </c>
      <c r="N68" s="51">
        <f>MIN(N69:N71)</f>
        <v>0</v>
      </c>
      <c r="O68" s="51"/>
      <c r="P68" s="51"/>
      <c r="Q68" s="66">
        <f>MIN(Q78:Q101)</f>
        <v>0</v>
      </c>
      <c r="R68" s="74"/>
    </row>
    <row r="69" spans="1:18" ht="17.25" outlineLevel="1">
      <c r="B69" s="31" t="str">
        <f>$B$68&amp;"-1"</f>
        <v>6-1</v>
      </c>
      <c r="C69" s="55"/>
      <c r="D69" s="48" t="s">
        <v>89</v>
      </c>
      <c r="E69" s="34" t="s">
        <v>90</v>
      </c>
      <c r="F69" s="34" t="s">
        <v>90</v>
      </c>
      <c r="G69" s="35">
        <v>44921</v>
      </c>
      <c r="H69" s="35">
        <v>44926</v>
      </c>
      <c r="I69" s="35"/>
      <c r="J69" s="35"/>
      <c r="K69" s="61"/>
      <c r="L69" s="62"/>
      <c r="M69" s="35"/>
      <c r="N69" s="35"/>
      <c r="O69" s="65"/>
      <c r="P69" s="65"/>
      <c r="Q69" s="61"/>
      <c r="R69" s="69"/>
    </row>
    <row r="70" spans="1:18" ht="17.25" outlineLevel="1">
      <c r="B70" s="31"/>
      <c r="C70" s="55"/>
      <c r="D70" s="48"/>
      <c r="E70" s="35"/>
      <c r="F70" s="35"/>
      <c r="G70" s="35"/>
      <c r="H70" s="35"/>
      <c r="I70" s="35"/>
      <c r="J70" s="35"/>
      <c r="K70" s="61"/>
      <c r="L70" s="62"/>
      <c r="M70" s="35"/>
      <c r="N70" s="35"/>
      <c r="O70" s="35"/>
      <c r="P70" s="35"/>
      <c r="Q70" s="61"/>
      <c r="R70" s="69"/>
    </row>
  </sheetData>
  <mergeCells count="23">
    <mergeCell ref="E37:F37"/>
    <mergeCell ref="E53:F53"/>
    <mergeCell ref="E61:F61"/>
    <mergeCell ref="E19:F19"/>
    <mergeCell ref="E20:F20"/>
    <mergeCell ref="E21:F21"/>
    <mergeCell ref="E24:F24"/>
    <mergeCell ref="E31:F31"/>
    <mergeCell ref="E14:F14"/>
    <mergeCell ref="E15:F15"/>
    <mergeCell ref="E16:F16"/>
    <mergeCell ref="E17:F17"/>
    <mergeCell ref="E18:F18"/>
    <mergeCell ref="E6:F6"/>
    <mergeCell ref="E7:F7"/>
    <mergeCell ref="E8:F8"/>
    <mergeCell ref="E9:F9"/>
    <mergeCell ref="E10:F10"/>
    <mergeCell ref="E1:F1"/>
    <mergeCell ref="E2:F2"/>
    <mergeCell ref="E3:F3"/>
    <mergeCell ref="E4:F4"/>
    <mergeCell ref="E5:F5"/>
  </mergeCells>
  <phoneticPr fontId="22" type="noConversion"/>
  <dataValidations count="1">
    <dataValidation type="list" allowBlank="1" showInputMessage="1" showErrorMessage="1" sqref="L11 L12 L14 L15 L16 L17 L18 L19 L20 L21 L22 L38 L39 L40 L41 L52 L53 L54 L59 L60 L61 L62 L67 L68 L69 L70 L2:L10 L24:L29 L31:L37 L42:L43 L44:L45 L46:L47 L48:L49 L50:L51 L55:L56 L57:L58 L63:L64 L65:L66" xr:uid="{00000000-0002-0000-0000-000001000000}">
      <formula1>rv</formula1>
    </dataValidation>
  </dataValidation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Team构成!$K$1:$K$13</xm:f>
          </x14:formula1>
          <xm:sqref>E11 F11 E12 F12 E14:F14 E18 F18 E19 F19 E20 F20 E21 F21 E22 F22 E24 F24 E25 F25 E26 F26 E27 F27 F28 F29 E31 F31 F32 F33 E34 F34 E35 F35 E36 E37 E39 F39 E40 F40 E41 F41 E42 F42 E43 F43 E44 F44 E45 F45 E46 F46 E47 F47 E48 F48 F49 F50 F51 E61 E62 E69 F69 E28:E29 E32:E33 E49:E51 E53:E59 E63:E67 F36:F37 F53:F56 F57:F59 F61:F67 E15:F17</xm:sqref>
        </x14:dataValidation>
        <x14:dataValidation type="list" allowBlank="1" showInputMessage="1" showErrorMessage="1" xr:uid="{00000000-0002-0000-0000-000002000000}">
          <x14:formula1>
            <xm:f>Team构成!$A$9:$A$17</xm:f>
          </x14:formula1>
          <xm:sqref>E13 F13 E23 F23 E30 F30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9"/>
  <sheetViews>
    <sheetView workbookViewId="0">
      <selection activeCell="K13" sqref="K13"/>
    </sheetView>
  </sheetViews>
  <sheetFormatPr defaultColWidth="9" defaultRowHeight="13.5"/>
  <cols>
    <col min="5" max="5" width="8.375" customWidth="1"/>
    <col min="6" max="6" width="9.5" customWidth="1"/>
    <col min="7" max="7" width="3.5" customWidth="1"/>
    <col min="8" max="8" width="9.5" customWidth="1"/>
  </cols>
  <sheetData>
    <row r="1" spans="1:11">
      <c r="A1" t="s">
        <v>91</v>
      </c>
      <c r="C1" s="15" t="s">
        <v>92</v>
      </c>
      <c r="E1" s="16" t="s">
        <v>93</v>
      </c>
      <c r="F1" s="17">
        <v>44875</v>
      </c>
      <c r="G1" s="16" t="s">
        <v>94</v>
      </c>
      <c r="H1" s="17">
        <v>44926</v>
      </c>
      <c r="I1" s="15" t="s">
        <v>95</v>
      </c>
      <c r="K1" t="s">
        <v>61</v>
      </c>
    </row>
    <row r="2" spans="1:11">
      <c r="A2" t="s">
        <v>96</v>
      </c>
      <c r="C2" s="15" t="s">
        <v>97</v>
      </c>
      <c r="E2" s="16" t="s">
        <v>98</v>
      </c>
      <c r="F2" s="17">
        <v>44927</v>
      </c>
      <c r="G2" s="16" t="s">
        <v>94</v>
      </c>
      <c r="H2" s="17">
        <v>44985</v>
      </c>
      <c r="I2" s="15" t="s">
        <v>99</v>
      </c>
      <c r="K2" t="s">
        <v>100</v>
      </c>
    </row>
    <row r="3" spans="1:11">
      <c r="A3" t="s">
        <v>100</v>
      </c>
      <c r="K3" t="s">
        <v>35</v>
      </c>
    </row>
    <row r="4" spans="1:11">
      <c r="A4" t="s">
        <v>101</v>
      </c>
      <c r="K4" t="s">
        <v>102</v>
      </c>
    </row>
    <row r="5" spans="1:11">
      <c r="A5" t="s">
        <v>102</v>
      </c>
      <c r="K5" t="s">
        <v>60</v>
      </c>
    </row>
    <row r="6" spans="1:11">
      <c r="A6" t="s">
        <v>60</v>
      </c>
      <c r="K6" t="s">
        <v>48</v>
      </c>
    </row>
    <row r="7" spans="1:11">
      <c r="K7" t="s">
        <v>62</v>
      </c>
    </row>
    <row r="8" spans="1:11">
      <c r="K8" t="s">
        <v>58</v>
      </c>
    </row>
    <row r="9" spans="1:11">
      <c r="A9" t="s">
        <v>103</v>
      </c>
      <c r="K9" t="s">
        <v>50</v>
      </c>
    </row>
    <row r="10" spans="1:11">
      <c r="A10" t="s">
        <v>104</v>
      </c>
      <c r="K10" t="s">
        <v>56</v>
      </c>
    </row>
    <row r="11" spans="1:11">
      <c r="A11" t="s">
        <v>105</v>
      </c>
      <c r="K11" t="s">
        <v>52</v>
      </c>
    </row>
    <row r="12" spans="1:11">
      <c r="A12" t="s">
        <v>50</v>
      </c>
      <c r="K12" t="s">
        <v>54</v>
      </c>
    </row>
    <row r="13" spans="1:11">
      <c r="A13" t="s">
        <v>56</v>
      </c>
    </row>
    <row r="14" spans="1:11">
      <c r="A14" t="s">
        <v>106</v>
      </c>
    </row>
    <row r="15" spans="1:11">
      <c r="A15" s="18" t="s">
        <v>107</v>
      </c>
    </row>
    <row r="16" spans="1:11">
      <c r="A16" t="s">
        <v>54</v>
      </c>
    </row>
    <row r="19" spans="1:1">
      <c r="A19" t="s">
        <v>108</v>
      </c>
    </row>
  </sheetData>
  <phoneticPr fontId="22"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11"/>
  <sheetViews>
    <sheetView workbookViewId="0">
      <selection activeCell="D21" sqref="D21"/>
    </sheetView>
  </sheetViews>
  <sheetFormatPr defaultColWidth="8.875" defaultRowHeight="16.5"/>
  <cols>
    <col min="1" max="1" width="5.5" style="14" customWidth="1"/>
    <col min="2" max="2" width="25.5" style="14" customWidth="1"/>
    <col min="3" max="3" width="40.5" style="14" customWidth="1"/>
    <col min="4" max="16384" width="8.875" style="14"/>
  </cols>
  <sheetData>
    <row r="2" spans="2:3">
      <c r="B2" s="14" t="s">
        <v>36</v>
      </c>
    </row>
    <row r="3" spans="2:3">
      <c r="B3" s="14" t="s">
        <v>45</v>
      </c>
    </row>
    <row r="4" spans="2:3">
      <c r="B4" s="14" t="s">
        <v>109</v>
      </c>
      <c r="C4" s="14" t="s">
        <v>110</v>
      </c>
    </row>
    <row r="5" spans="2:3">
      <c r="B5" s="14" t="s">
        <v>111</v>
      </c>
      <c r="C5" s="14" t="s">
        <v>112</v>
      </c>
    </row>
    <row r="6" spans="2:3">
      <c r="B6" s="14" t="s">
        <v>63</v>
      </c>
    </row>
    <row r="7" spans="2:3">
      <c r="B7" s="14" t="s">
        <v>113</v>
      </c>
      <c r="C7" s="14" t="s">
        <v>114</v>
      </c>
    </row>
    <row r="8" spans="2:3">
      <c r="B8" s="14" t="s">
        <v>115</v>
      </c>
      <c r="C8" s="14" t="s">
        <v>116</v>
      </c>
    </row>
    <row r="9" spans="2:3">
      <c r="B9" s="14" t="s">
        <v>117</v>
      </c>
      <c r="C9" s="14" t="s">
        <v>118</v>
      </c>
    </row>
    <row r="10" spans="2:3">
      <c r="B10" s="14" t="s">
        <v>119</v>
      </c>
      <c r="C10" s="14" t="s">
        <v>120</v>
      </c>
    </row>
    <row r="11" spans="2:3">
      <c r="B11" s="14" t="s">
        <v>121</v>
      </c>
    </row>
  </sheetData>
  <phoneticPr fontId="2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10"/>
  <sheetViews>
    <sheetView topLeftCell="AA1" zoomScale="130" zoomScaleNormal="130" workbookViewId="0">
      <selection activeCell="AI27" sqref="AI27"/>
    </sheetView>
  </sheetViews>
  <sheetFormatPr defaultColWidth="3.375" defaultRowHeight="15.75"/>
  <cols>
    <col min="1" max="1" width="2.125" style="3" customWidth="1"/>
    <col min="2" max="2" width="9.25" style="4" customWidth="1"/>
    <col min="3" max="3" width="6.125" style="4" customWidth="1"/>
    <col min="4" max="4" width="2.625" style="4" customWidth="1"/>
    <col min="5" max="11" width="2.5" style="4" customWidth="1"/>
    <col min="12" max="28" width="2.625" style="4" customWidth="1"/>
    <col min="29" max="41" width="2.5" style="4" customWidth="1"/>
    <col min="42" max="58" width="2.625" style="4" customWidth="1"/>
    <col min="59" max="72" width="2.5" style="4" customWidth="1"/>
    <col min="73" max="89" width="2.625" style="4" customWidth="1"/>
    <col min="90" max="103" width="2.5" style="4" customWidth="1"/>
    <col min="104" max="117" width="2.625" style="4" customWidth="1"/>
    <col min="118" max="16383" width="3.375" style="4"/>
  </cols>
  <sheetData>
    <row r="1" spans="1:117" s="1" customFormat="1" ht="9.75">
      <c r="A1" s="5"/>
      <c r="D1" s="1">
        <v>11</v>
      </c>
      <c r="AB1" s="1">
        <v>12</v>
      </c>
      <c r="BG1" s="1">
        <v>1</v>
      </c>
      <c r="CK1" s="1">
        <v>2</v>
      </c>
    </row>
    <row r="2" spans="1:117" s="1" customFormat="1" ht="9.75">
      <c r="A2" s="85" t="s">
        <v>0</v>
      </c>
      <c r="B2" s="85" t="s">
        <v>122</v>
      </c>
      <c r="C2" s="85" t="s">
        <v>123</v>
      </c>
      <c r="D2" s="1" t="s">
        <v>124</v>
      </c>
      <c r="E2" s="1" t="s">
        <v>125</v>
      </c>
      <c r="F2" s="1" t="s">
        <v>126</v>
      </c>
      <c r="G2" s="1" t="s">
        <v>127</v>
      </c>
      <c r="H2" s="1" t="s">
        <v>128</v>
      </c>
      <c r="I2" s="13" t="s">
        <v>129</v>
      </c>
      <c r="J2" s="13" t="s">
        <v>130</v>
      </c>
      <c r="K2" s="1" t="s">
        <v>124</v>
      </c>
      <c r="L2" s="1" t="s">
        <v>125</v>
      </c>
      <c r="M2" s="1" t="s">
        <v>126</v>
      </c>
      <c r="N2" s="1" t="s">
        <v>127</v>
      </c>
      <c r="O2" s="1" t="s">
        <v>128</v>
      </c>
      <c r="P2" s="13" t="s">
        <v>129</v>
      </c>
      <c r="Q2" s="13" t="s">
        <v>130</v>
      </c>
      <c r="R2" s="1" t="s">
        <v>124</v>
      </c>
      <c r="S2" s="1" t="s">
        <v>125</v>
      </c>
      <c r="T2" s="1" t="s">
        <v>126</v>
      </c>
      <c r="U2" s="1" t="s">
        <v>127</v>
      </c>
      <c r="V2" s="1" t="s">
        <v>128</v>
      </c>
      <c r="W2" s="13" t="s">
        <v>129</v>
      </c>
      <c r="X2" s="13" t="s">
        <v>130</v>
      </c>
      <c r="Y2" s="1" t="s">
        <v>124</v>
      </c>
      <c r="Z2" s="1" t="s">
        <v>125</v>
      </c>
      <c r="AA2" s="1" t="s">
        <v>126</v>
      </c>
      <c r="AB2" s="1" t="s">
        <v>127</v>
      </c>
      <c r="AC2" s="1" t="s">
        <v>128</v>
      </c>
      <c r="AD2" s="13" t="s">
        <v>129</v>
      </c>
      <c r="AE2" s="13" t="s">
        <v>130</v>
      </c>
      <c r="AF2" s="1" t="s">
        <v>124</v>
      </c>
      <c r="AG2" s="1" t="s">
        <v>125</v>
      </c>
      <c r="AH2" s="1" t="s">
        <v>126</v>
      </c>
      <c r="AI2" s="1" t="s">
        <v>127</v>
      </c>
      <c r="AJ2" s="1" t="s">
        <v>128</v>
      </c>
      <c r="AK2" s="13" t="s">
        <v>129</v>
      </c>
      <c r="AL2" s="13" t="s">
        <v>130</v>
      </c>
      <c r="AM2" s="1" t="s">
        <v>124</v>
      </c>
      <c r="AN2" s="1" t="s">
        <v>125</v>
      </c>
      <c r="AO2" s="1" t="s">
        <v>126</v>
      </c>
      <c r="AP2" s="1" t="s">
        <v>127</v>
      </c>
      <c r="AQ2" s="1" t="s">
        <v>128</v>
      </c>
      <c r="AR2" s="13" t="s">
        <v>129</v>
      </c>
      <c r="AS2" s="13" t="s">
        <v>130</v>
      </c>
      <c r="AT2" s="1" t="s">
        <v>124</v>
      </c>
      <c r="AU2" s="1" t="s">
        <v>125</v>
      </c>
      <c r="AV2" s="1" t="s">
        <v>126</v>
      </c>
      <c r="AW2" s="1" t="s">
        <v>127</v>
      </c>
      <c r="AX2" s="1" t="s">
        <v>128</v>
      </c>
      <c r="AY2" s="13" t="s">
        <v>129</v>
      </c>
      <c r="AZ2" s="13" t="s">
        <v>130</v>
      </c>
      <c r="BA2" s="1" t="s">
        <v>124</v>
      </c>
      <c r="BB2" s="1" t="s">
        <v>125</v>
      </c>
      <c r="BC2" s="1" t="s">
        <v>126</v>
      </c>
      <c r="BD2" s="1" t="s">
        <v>127</v>
      </c>
      <c r="BE2" s="1" t="s">
        <v>128</v>
      </c>
      <c r="BF2" s="13" t="s">
        <v>129</v>
      </c>
      <c r="BG2" s="13" t="s">
        <v>130</v>
      </c>
      <c r="BH2" s="1" t="s">
        <v>124</v>
      </c>
      <c r="BI2" s="1" t="s">
        <v>125</v>
      </c>
      <c r="BJ2" s="1" t="s">
        <v>126</v>
      </c>
      <c r="BK2" s="1" t="s">
        <v>127</v>
      </c>
      <c r="BL2" s="1" t="s">
        <v>128</v>
      </c>
      <c r="BM2" s="13" t="s">
        <v>129</v>
      </c>
      <c r="BN2" s="13" t="s">
        <v>130</v>
      </c>
      <c r="BO2" s="1" t="s">
        <v>124</v>
      </c>
      <c r="BP2" s="1" t="s">
        <v>125</v>
      </c>
      <c r="BQ2" s="1" t="s">
        <v>126</v>
      </c>
      <c r="BR2" s="1" t="s">
        <v>127</v>
      </c>
      <c r="BS2" s="1" t="s">
        <v>128</v>
      </c>
      <c r="BT2" s="13" t="s">
        <v>129</v>
      </c>
      <c r="BU2" s="13" t="s">
        <v>130</v>
      </c>
      <c r="BV2" s="1" t="s">
        <v>124</v>
      </c>
      <c r="BW2" s="1" t="s">
        <v>125</v>
      </c>
      <c r="BX2" s="1" t="s">
        <v>126</v>
      </c>
      <c r="BY2" s="1" t="s">
        <v>127</v>
      </c>
      <c r="BZ2" s="1" t="s">
        <v>128</v>
      </c>
      <c r="CA2" s="13" t="s">
        <v>129</v>
      </c>
      <c r="CB2" s="13" t="s">
        <v>130</v>
      </c>
      <c r="CC2" s="1" t="s">
        <v>124</v>
      </c>
      <c r="CD2" s="1" t="s">
        <v>125</v>
      </c>
      <c r="CE2" s="1" t="s">
        <v>126</v>
      </c>
      <c r="CF2" s="1" t="s">
        <v>127</v>
      </c>
      <c r="CG2" s="1" t="s">
        <v>128</v>
      </c>
      <c r="CH2" s="13" t="s">
        <v>129</v>
      </c>
      <c r="CI2" s="13" t="s">
        <v>130</v>
      </c>
      <c r="CJ2" s="1" t="s">
        <v>124</v>
      </c>
      <c r="CK2" s="1" t="s">
        <v>125</v>
      </c>
      <c r="CL2" s="1" t="s">
        <v>126</v>
      </c>
      <c r="CM2" s="1" t="s">
        <v>127</v>
      </c>
      <c r="CN2" s="1" t="s">
        <v>128</v>
      </c>
      <c r="CO2" s="13" t="s">
        <v>129</v>
      </c>
      <c r="CP2" s="13" t="s">
        <v>130</v>
      </c>
      <c r="CQ2" s="1" t="s">
        <v>124</v>
      </c>
      <c r="CR2" s="1" t="s">
        <v>125</v>
      </c>
      <c r="CS2" s="1" t="s">
        <v>126</v>
      </c>
      <c r="CT2" s="1" t="s">
        <v>127</v>
      </c>
      <c r="CU2" s="1" t="s">
        <v>128</v>
      </c>
      <c r="CV2" s="13" t="s">
        <v>129</v>
      </c>
      <c r="CW2" s="13" t="s">
        <v>130</v>
      </c>
      <c r="CX2" s="1" t="s">
        <v>124</v>
      </c>
      <c r="CY2" s="1" t="s">
        <v>125</v>
      </c>
      <c r="CZ2" s="1" t="s">
        <v>126</v>
      </c>
      <c r="DA2" s="1" t="s">
        <v>127</v>
      </c>
      <c r="DB2" s="1" t="s">
        <v>128</v>
      </c>
      <c r="DC2" s="13" t="s">
        <v>129</v>
      </c>
      <c r="DD2" s="13" t="s">
        <v>130</v>
      </c>
      <c r="DE2" s="1" t="s">
        <v>124</v>
      </c>
      <c r="DF2" s="1" t="s">
        <v>125</v>
      </c>
      <c r="DG2" s="1" t="s">
        <v>126</v>
      </c>
      <c r="DH2" s="1" t="s">
        <v>127</v>
      </c>
      <c r="DI2" s="1" t="s">
        <v>128</v>
      </c>
      <c r="DJ2" s="13" t="s">
        <v>129</v>
      </c>
      <c r="DK2" s="13" t="s">
        <v>130</v>
      </c>
      <c r="DL2" s="1" t="s">
        <v>124</v>
      </c>
      <c r="DM2" s="1" t="s">
        <v>125</v>
      </c>
    </row>
    <row r="3" spans="1:117" s="2" customFormat="1" ht="9.75">
      <c r="A3" s="85"/>
      <c r="B3" s="85"/>
      <c r="C3" s="85"/>
      <c r="D3" s="6">
        <v>7</v>
      </c>
      <c r="E3" s="2">
        <f>D3+1</f>
        <v>8</v>
      </c>
      <c r="F3" s="2">
        <f t="shared" ref="F3:BQ3" si="0">E3+1</f>
        <v>9</v>
      </c>
      <c r="G3" s="2">
        <f t="shared" si="0"/>
        <v>10</v>
      </c>
      <c r="H3" s="2">
        <f t="shared" si="0"/>
        <v>11</v>
      </c>
      <c r="I3" s="2">
        <f t="shared" si="0"/>
        <v>12</v>
      </c>
      <c r="J3" s="2">
        <f t="shared" si="0"/>
        <v>13</v>
      </c>
      <c r="K3" s="2">
        <f t="shared" si="0"/>
        <v>14</v>
      </c>
      <c r="L3" s="2">
        <f t="shared" si="0"/>
        <v>15</v>
      </c>
      <c r="M3" s="2">
        <f t="shared" si="0"/>
        <v>16</v>
      </c>
      <c r="N3" s="2">
        <f t="shared" si="0"/>
        <v>17</v>
      </c>
      <c r="O3" s="2">
        <f t="shared" si="0"/>
        <v>18</v>
      </c>
      <c r="P3" s="2">
        <f t="shared" si="0"/>
        <v>19</v>
      </c>
      <c r="Q3" s="2">
        <f t="shared" si="0"/>
        <v>20</v>
      </c>
      <c r="R3" s="2">
        <f t="shared" si="0"/>
        <v>21</v>
      </c>
      <c r="S3" s="2">
        <f t="shared" si="0"/>
        <v>22</v>
      </c>
      <c r="T3" s="2">
        <f t="shared" si="0"/>
        <v>23</v>
      </c>
      <c r="U3" s="2">
        <f t="shared" si="0"/>
        <v>24</v>
      </c>
      <c r="V3" s="2">
        <f t="shared" si="0"/>
        <v>25</v>
      </c>
      <c r="W3" s="2">
        <f t="shared" si="0"/>
        <v>26</v>
      </c>
      <c r="X3" s="2">
        <f t="shared" si="0"/>
        <v>27</v>
      </c>
      <c r="Y3" s="2">
        <f t="shared" si="0"/>
        <v>28</v>
      </c>
      <c r="Z3" s="2">
        <f t="shared" si="0"/>
        <v>29</v>
      </c>
      <c r="AA3" s="2">
        <f t="shared" si="0"/>
        <v>30</v>
      </c>
      <c r="AB3" s="2" t="s">
        <v>131</v>
      </c>
      <c r="AC3" s="2">
        <f t="shared" si="0"/>
        <v>2</v>
      </c>
      <c r="AD3" s="2">
        <f t="shared" si="0"/>
        <v>3</v>
      </c>
      <c r="AE3" s="2">
        <f t="shared" si="0"/>
        <v>4</v>
      </c>
      <c r="AF3" s="2">
        <f t="shared" si="0"/>
        <v>5</v>
      </c>
      <c r="AG3" s="2">
        <f t="shared" si="0"/>
        <v>6</v>
      </c>
      <c r="AH3" s="2">
        <f t="shared" si="0"/>
        <v>7</v>
      </c>
      <c r="AI3" s="2">
        <f t="shared" si="0"/>
        <v>8</v>
      </c>
      <c r="AJ3" s="2">
        <f t="shared" si="0"/>
        <v>9</v>
      </c>
      <c r="AK3" s="2">
        <f t="shared" si="0"/>
        <v>10</v>
      </c>
      <c r="AL3" s="2">
        <f t="shared" si="0"/>
        <v>11</v>
      </c>
      <c r="AM3" s="2">
        <f t="shared" si="0"/>
        <v>12</v>
      </c>
      <c r="AN3" s="2">
        <f t="shared" si="0"/>
        <v>13</v>
      </c>
      <c r="AO3" s="2">
        <f t="shared" si="0"/>
        <v>14</v>
      </c>
      <c r="AP3" s="2">
        <f t="shared" si="0"/>
        <v>15</v>
      </c>
      <c r="AQ3" s="2">
        <f t="shared" si="0"/>
        <v>16</v>
      </c>
      <c r="AR3" s="2">
        <f t="shared" si="0"/>
        <v>17</v>
      </c>
      <c r="AS3" s="2">
        <f t="shared" si="0"/>
        <v>18</v>
      </c>
      <c r="AT3" s="2">
        <f t="shared" si="0"/>
        <v>19</v>
      </c>
      <c r="AU3" s="2">
        <f t="shared" si="0"/>
        <v>20</v>
      </c>
      <c r="AV3" s="2">
        <f t="shared" si="0"/>
        <v>21</v>
      </c>
      <c r="AW3" s="2">
        <f t="shared" si="0"/>
        <v>22</v>
      </c>
      <c r="AX3" s="2">
        <f t="shared" si="0"/>
        <v>23</v>
      </c>
      <c r="AY3" s="2">
        <f t="shared" si="0"/>
        <v>24</v>
      </c>
      <c r="AZ3" s="2">
        <f t="shared" si="0"/>
        <v>25</v>
      </c>
      <c r="BA3" s="2">
        <f t="shared" si="0"/>
        <v>26</v>
      </c>
      <c r="BB3" s="2">
        <f t="shared" si="0"/>
        <v>27</v>
      </c>
      <c r="BC3" s="2">
        <f t="shared" si="0"/>
        <v>28</v>
      </c>
      <c r="BD3" s="2">
        <f t="shared" si="0"/>
        <v>29</v>
      </c>
      <c r="BE3" s="2">
        <f t="shared" si="0"/>
        <v>30</v>
      </c>
      <c r="BF3" s="2">
        <f t="shared" si="0"/>
        <v>31</v>
      </c>
      <c r="BG3" s="2" t="s">
        <v>131</v>
      </c>
      <c r="BH3" s="2">
        <f t="shared" si="0"/>
        <v>2</v>
      </c>
      <c r="BI3" s="2">
        <f t="shared" si="0"/>
        <v>3</v>
      </c>
      <c r="BJ3" s="2">
        <f t="shared" si="0"/>
        <v>4</v>
      </c>
      <c r="BK3" s="2">
        <f t="shared" si="0"/>
        <v>5</v>
      </c>
      <c r="BL3" s="2">
        <f t="shared" si="0"/>
        <v>6</v>
      </c>
      <c r="BM3" s="2">
        <f t="shared" si="0"/>
        <v>7</v>
      </c>
      <c r="BN3" s="2">
        <f t="shared" si="0"/>
        <v>8</v>
      </c>
      <c r="BO3" s="2">
        <f t="shared" si="0"/>
        <v>9</v>
      </c>
      <c r="BP3" s="2">
        <f t="shared" si="0"/>
        <v>10</v>
      </c>
      <c r="BQ3" s="2">
        <f t="shared" si="0"/>
        <v>11</v>
      </c>
      <c r="BR3" s="2">
        <f t="shared" ref="BR3:BZ3" si="1">BQ3+1</f>
        <v>12</v>
      </c>
      <c r="BS3" s="2">
        <f t="shared" si="1"/>
        <v>13</v>
      </c>
      <c r="BT3" s="2">
        <f t="shared" si="1"/>
        <v>14</v>
      </c>
      <c r="BU3" s="2">
        <f t="shared" si="1"/>
        <v>15</v>
      </c>
      <c r="BV3" s="2">
        <f t="shared" si="1"/>
        <v>16</v>
      </c>
      <c r="BW3" s="2">
        <f t="shared" si="1"/>
        <v>17</v>
      </c>
      <c r="BX3" s="2">
        <f t="shared" si="1"/>
        <v>18</v>
      </c>
      <c r="BY3" s="2">
        <f t="shared" si="1"/>
        <v>19</v>
      </c>
      <c r="BZ3" s="2">
        <f t="shared" si="1"/>
        <v>20</v>
      </c>
      <c r="CA3" s="2">
        <f t="shared" ref="CA3:DM3" si="2">BZ3+1</f>
        <v>21</v>
      </c>
      <c r="CB3" s="2">
        <f t="shared" si="2"/>
        <v>22</v>
      </c>
      <c r="CC3" s="2">
        <f t="shared" si="2"/>
        <v>23</v>
      </c>
      <c r="CD3" s="2">
        <f t="shared" si="2"/>
        <v>24</v>
      </c>
      <c r="CE3" s="2">
        <f t="shared" si="2"/>
        <v>25</v>
      </c>
      <c r="CF3" s="2">
        <f t="shared" si="2"/>
        <v>26</v>
      </c>
      <c r="CG3" s="2">
        <f t="shared" si="2"/>
        <v>27</v>
      </c>
      <c r="CH3" s="2">
        <f t="shared" si="2"/>
        <v>28</v>
      </c>
      <c r="CI3" s="2">
        <f t="shared" si="2"/>
        <v>29</v>
      </c>
      <c r="CJ3" s="2">
        <f t="shared" si="2"/>
        <v>30</v>
      </c>
      <c r="CK3" s="2">
        <f t="shared" si="2"/>
        <v>31</v>
      </c>
      <c r="CL3" s="2" t="s">
        <v>131</v>
      </c>
      <c r="CM3" s="2">
        <f t="shared" si="2"/>
        <v>2</v>
      </c>
      <c r="CN3" s="2">
        <f t="shared" si="2"/>
        <v>3</v>
      </c>
      <c r="CO3" s="2">
        <f t="shared" si="2"/>
        <v>4</v>
      </c>
      <c r="CP3" s="2">
        <f t="shared" si="2"/>
        <v>5</v>
      </c>
      <c r="CQ3" s="2">
        <f t="shared" si="2"/>
        <v>6</v>
      </c>
      <c r="CR3" s="2">
        <f t="shared" si="2"/>
        <v>7</v>
      </c>
      <c r="CS3" s="2">
        <f t="shared" si="2"/>
        <v>8</v>
      </c>
      <c r="CT3" s="2">
        <f t="shared" si="2"/>
        <v>9</v>
      </c>
      <c r="CU3" s="2">
        <f t="shared" si="2"/>
        <v>10</v>
      </c>
      <c r="CV3" s="2">
        <f t="shared" si="2"/>
        <v>11</v>
      </c>
      <c r="CW3" s="2">
        <f t="shared" si="2"/>
        <v>12</v>
      </c>
      <c r="CX3" s="2">
        <f t="shared" si="2"/>
        <v>13</v>
      </c>
      <c r="CY3" s="2">
        <f t="shared" si="2"/>
        <v>14</v>
      </c>
      <c r="CZ3" s="2">
        <f t="shared" si="2"/>
        <v>15</v>
      </c>
      <c r="DA3" s="2">
        <f t="shared" si="2"/>
        <v>16</v>
      </c>
      <c r="DB3" s="2">
        <f t="shared" si="2"/>
        <v>17</v>
      </c>
      <c r="DC3" s="2">
        <f t="shared" si="2"/>
        <v>18</v>
      </c>
      <c r="DD3" s="2">
        <f t="shared" si="2"/>
        <v>19</v>
      </c>
      <c r="DE3" s="2">
        <f t="shared" si="2"/>
        <v>20</v>
      </c>
      <c r="DF3" s="2">
        <f t="shared" si="2"/>
        <v>21</v>
      </c>
      <c r="DG3" s="2">
        <f t="shared" si="2"/>
        <v>22</v>
      </c>
      <c r="DH3" s="2">
        <f t="shared" si="2"/>
        <v>23</v>
      </c>
      <c r="DI3" s="2">
        <f t="shared" si="2"/>
        <v>24</v>
      </c>
      <c r="DJ3" s="2">
        <f t="shared" si="2"/>
        <v>25</v>
      </c>
      <c r="DK3" s="2">
        <f t="shared" si="2"/>
        <v>26</v>
      </c>
      <c r="DL3" s="2">
        <f t="shared" si="2"/>
        <v>27</v>
      </c>
      <c r="DM3" s="2">
        <f t="shared" si="2"/>
        <v>28</v>
      </c>
    </row>
    <row r="4" spans="1:117" s="2" customFormat="1" ht="9.75">
      <c r="A4" s="7" t="s">
        <v>132</v>
      </c>
      <c r="B4" s="8" t="s">
        <v>133</v>
      </c>
      <c r="C4" s="2" t="s">
        <v>134</v>
      </c>
      <c r="D4" s="6"/>
      <c r="F4" s="9"/>
    </row>
    <row r="5" spans="1:117">
      <c r="A5" s="3">
        <v>1</v>
      </c>
      <c r="B5" s="10" t="s">
        <v>135</v>
      </c>
      <c r="C5" s="11" t="s">
        <v>136</v>
      </c>
      <c r="G5" s="12"/>
    </row>
    <row r="6" spans="1:117">
      <c r="A6" s="3">
        <v>2</v>
      </c>
      <c r="B6" s="10" t="s">
        <v>137</v>
      </c>
      <c r="C6" s="11" t="s">
        <v>138</v>
      </c>
      <c r="H6" s="12"/>
      <c r="I6" s="12"/>
      <c r="J6" s="12"/>
    </row>
    <row r="7" spans="1:117">
      <c r="A7" s="3">
        <v>3</v>
      </c>
      <c r="B7" s="10" t="s">
        <v>139</v>
      </c>
      <c r="C7" s="11" t="s">
        <v>138</v>
      </c>
      <c r="H7" s="12"/>
      <c r="I7" s="12"/>
      <c r="J7" s="12"/>
    </row>
    <row r="8" spans="1:117">
      <c r="A8" s="3">
        <v>4</v>
      </c>
      <c r="B8" s="10" t="s">
        <v>140</v>
      </c>
      <c r="C8" s="11" t="s">
        <v>141</v>
      </c>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row>
    <row r="9" spans="1:117">
      <c r="A9" s="3">
        <v>5</v>
      </c>
      <c r="B9" s="10" t="s">
        <v>142</v>
      </c>
      <c r="C9" s="11" t="s">
        <v>141</v>
      </c>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2"/>
      <c r="DI9" s="12"/>
      <c r="DJ9" s="12"/>
      <c r="DK9" s="12"/>
      <c r="DL9" s="12"/>
      <c r="DM9" s="12"/>
    </row>
    <row r="10" spans="1:117">
      <c r="A10" s="3">
        <v>6</v>
      </c>
      <c r="B10" s="4" t="s">
        <v>143</v>
      </c>
      <c r="C10" s="11" t="s">
        <v>90</v>
      </c>
      <c r="H10" s="12"/>
      <c r="O10" s="12"/>
      <c r="V10" s="12"/>
      <c r="AC10" s="12"/>
      <c r="AJ10" s="12"/>
      <c r="AQ10" s="12"/>
      <c r="AX10" s="12"/>
      <c r="BE10" s="12"/>
      <c r="BL10" s="12"/>
      <c r="BS10" s="12"/>
      <c r="BZ10" s="12"/>
      <c r="CG10" s="12"/>
      <c r="CN10" s="12"/>
      <c r="CU10" s="12"/>
      <c r="DB10" s="12"/>
      <c r="DI10" s="12"/>
    </row>
  </sheetData>
  <mergeCells count="3">
    <mergeCell ref="A2:A3"/>
    <mergeCell ref="B2:B3"/>
    <mergeCell ref="C2:C3"/>
  </mergeCells>
  <phoneticPr fontId="2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考勤管理系统-WBS</vt:lpstr>
      <vt:lpstr>Team构成</vt:lpstr>
      <vt:lpstr>成果物一览</vt:lpstr>
      <vt:lpstr>master日程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YuLinTinBuLa</cp:lastModifiedBy>
  <dcterms:created xsi:type="dcterms:W3CDTF">2006-09-16T08:00:00Z</dcterms:created>
  <dcterms:modified xsi:type="dcterms:W3CDTF">2022-11-19T13:20:30Z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97D6760ACC0A4A0581624FE9CA82D7FB</vt:lpwstr>
  </property>
  <property fmtid="{D5CDD505-2E9C-101B-9397-08002B2CF9AE}" pid="3" name="KSOProductBuildVer">
    <vt:lpwstr>2052-11.1.0.12763</vt:lpwstr>
  </property>
</Properties>
</file>