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672" windowHeight="9588" tabRatio="581" activeTab="3"/>
  </bookViews>
  <sheets>
    <sheet name="WBS" sheetId="9" r:id="rId1"/>
    <sheet name="list" sheetId="10" r:id="rId2"/>
    <sheet name="Team构成" sheetId="11" r:id="rId3"/>
    <sheet name="成果物一览" sheetId="14" r:id="rId4"/>
    <sheet name="master日程" sheetId="12" r:id="rId5"/>
    <sheet name="综合练习2-WBS" sheetId="13" r:id="rId6"/>
  </sheets>
  <definedNames>
    <definedName name="_xlnm._FilterDatabase" localSheetId="0" hidden="1">WBS!$A$112:$R$161</definedName>
    <definedName name="_xlnm._FilterDatabase" localSheetId="5" hidden="1">'综合练习2-WBS'!$A$112:$R$161</definedName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60" i="13" l="1"/>
  <c r="B156" i="13"/>
  <c r="B152" i="13"/>
  <c r="B148" i="13"/>
  <c r="B144" i="13"/>
  <c r="B140" i="13"/>
  <c r="P139" i="13"/>
  <c r="M139" i="13"/>
  <c r="L139" i="13"/>
  <c r="J139" i="13"/>
  <c r="G139" i="13"/>
  <c r="F139" i="13"/>
  <c r="B138" i="13"/>
  <c r="P137" i="13"/>
  <c r="M137" i="13"/>
  <c r="L137" i="13"/>
  <c r="J137" i="13"/>
  <c r="G137" i="13"/>
  <c r="F137" i="13"/>
  <c r="B137" i="13"/>
  <c r="B161" i="13" s="1"/>
  <c r="B136" i="13"/>
  <c r="B133" i="13"/>
  <c r="B132" i="13"/>
  <c r="B129" i="13"/>
  <c r="B128" i="13"/>
  <c r="B125" i="13"/>
  <c r="B124" i="13"/>
  <c r="B121" i="13"/>
  <c r="B120" i="13"/>
  <c r="B117" i="13"/>
  <c r="B116" i="13"/>
  <c r="B113" i="13"/>
  <c r="P112" i="13"/>
  <c r="M112" i="13"/>
  <c r="L112" i="13"/>
  <c r="J112" i="13"/>
  <c r="J110" i="13" s="1"/>
  <c r="G112" i="13"/>
  <c r="F112" i="13"/>
  <c r="B111" i="13"/>
  <c r="P110" i="13"/>
  <c r="M110" i="13"/>
  <c r="L110" i="13"/>
  <c r="G110" i="13"/>
  <c r="F110" i="13"/>
  <c r="B110" i="13"/>
  <c r="B131" i="13" s="1"/>
  <c r="B104" i="13"/>
  <c r="B96" i="13"/>
  <c r="B88" i="13"/>
  <c r="P87" i="13"/>
  <c r="M87" i="13"/>
  <c r="L87" i="13"/>
  <c r="J87" i="13"/>
  <c r="G87" i="13"/>
  <c r="F87" i="13"/>
  <c r="B86" i="13"/>
  <c r="P85" i="13"/>
  <c r="M85" i="13"/>
  <c r="L85" i="13"/>
  <c r="J85" i="13"/>
  <c r="G85" i="13"/>
  <c r="F85" i="13"/>
  <c r="B85" i="13"/>
  <c r="B105" i="13" s="1"/>
  <c r="B84" i="13"/>
  <c r="B81" i="13"/>
  <c r="B80" i="13"/>
  <c r="B77" i="13"/>
  <c r="B76" i="13"/>
  <c r="B73" i="13"/>
  <c r="B72" i="13"/>
  <c r="B69" i="13"/>
  <c r="B68" i="13"/>
  <c r="B65" i="13"/>
  <c r="B64" i="13"/>
  <c r="P62" i="13"/>
  <c r="M62" i="13"/>
  <c r="L62" i="13"/>
  <c r="L59" i="13" s="1"/>
  <c r="J62" i="13"/>
  <c r="G62" i="13"/>
  <c r="F62" i="13"/>
  <c r="B62" i="13"/>
  <c r="B60" i="13"/>
  <c r="P59" i="13"/>
  <c r="M59" i="13"/>
  <c r="J59" i="13"/>
  <c r="G59" i="13"/>
  <c r="F59" i="13"/>
  <c r="B59" i="13"/>
  <c r="B83" i="13" s="1"/>
  <c r="B58" i="13"/>
  <c r="B57" i="13"/>
  <c r="B56" i="13"/>
  <c r="B53" i="13"/>
  <c r="B52" i="13"/>
  <c r="B50" i="13"/>
  <c r="B49" i="13"/>
  <c r="B48" i="13"/>
  <c r="B45" i="13"/>
  <c r="B44" i="13"/>
  <c r="B42" i="13"/>
  <c r="B41" i="13"/>
  <c r="B40" i="13"/>
  <c r="B37" i="13"/>
  <c r="P36" i="13"/>
  <c r="M36" i="13"/>
  <c r="L36" i="13"/>
  <c r="J36" i="13"/>
  <c r="G36" i="13"/>
  <c r="F36" i="13"/>
  <c r="B35" i="13"/>
  <c r="P34" i="13"/>
  <c r="M34" i="13"/>
  <c r="L34" i="13"/>
  <c r="J34" i="13"/>
  <c r="G34" i="13"/>
  <c r="F34" i="13"/>
  <c r="B34" i="13"/>
  <c r="B55" i="13" s="1"/>
  <c r="B33" i="13"/>
  <c r="B32" i="13"/>
  <c r="B30" i="13"/>
  <c r="B29" i="13"/>
  <c r="B28" i="13"/>
  <c r="B25" i="13"/>
  <c r="B24" i="13"/>
  <c r="B22" i="13"/>
  <c r="B21" i="13"/>
  <c r="B20" i="13"/>
  <c r="B17" i="13"/>
  <c r="B16" i="13"/>
  <c r="B14" i="13"/>
  <c r="B13" i="13"/>
  <c r="B12" i="13"/>
  <c r="P11" i="13"/>
  <c r="M11" i="13"/>
  <c r="L11" i="13"/>
  <c r="L9" i="13" s="1"/>
  <c r="J11" i="13"/>
  <c r="J9" i="13" s="1"/>
  <c r="I11" i="13"/>
  <c r="H11" i="13"/>
  <c r="G11" i="13"/>
  <c r="G9" i="13" s="1"/>
  <c r="F11" i="13"/>
  <c r="F9" i="13" s="1"/>
  <c r="P9" i="13"/>
  <c r="M9" i="13"/>
  <c r="B9" i="13"/>
  <c r="B27" i="13" s="1"/>
  <c r="B6" i="13"/>
  <c r="B3" i="13"/>
  <c r="J2" i="13"/>
  <c r="G2" i="13"/>
  <c r="F2" i="13"/>
  <c r="B2" i="13"/>
  <c r="B8" i="13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E3" i="12"/>
  <c r="B97" i="13" l="1"/>
  <c r="B4" i="13"/>
  <c r="B70" i="13"/>
  <c r="B78" i="13"/>
  <c r="B90" i="13"/>
  <c r="B98" i="13"/>
  <c r="B106" i="13"/>
  <c r="B118" i="13"/>
  <c r="B126" i="13"/>
  <c r="B134" i="13"/>
  <c r="B146" i="13"/>
  <c r="B154" i="13"/>
  <c r="B87" i="13"/>
  <c r="B5" i="13"/>
  <c r="B15" i="13"/>
  <c r="B23" i="13"/>
  <c r="B31" i="13"/>
  <c r="B43" i="13"/>
  <c r="B51" i="13"/>
  <c r="B61" i="13"/>
  <c r="B63" i="13"/>
  <c r="B71" i="13"/>
  <c r="B79" i="13"/>
  <c r="B91" i="13"/>
  <c r="B99" i="13"/>
  <c r="B107" i="13"/>
  <c r="B119" i="13"/>
  <c r="B127" i="13"/>
  <c r="B135" i="13"/>
  <c r="B147" i="13"/>
  <c r="B155" i="13"/>
  <c r="B92" i="13"/>
  <c r="B100" i="13"/>
  <c r="B108" i="13"/>
  <c r="B139" i="13"/>
  <c r="B141" i="13"/>
  <c r="B149" i="13"/>
  <c r="B157" i="13"/>
  <c r="B7" i="13"/>
  <c r="B10" i="13"/>
  <c r="B18" i="13"/>
  <c r="B26" i="13"/>
  <c r="B36" i="13"/>
  <c r="B38" i="13"/>
  <c r="B46" i="13"/>
  <c r="B54" i="13"/>
  <c r="B66" i="13"/>
  <c r="B74" i="13"/>
  <c r="B82" i="13"/>
  <c r="B94" i="13"/>
  <c r="B102" i="13"/>
  <c r="B112" i="13"/>
  <c r="B114" i="13"/>
  <c r="B122" i="13"/>
  <c r="B130" i="13"/>
  <c r="B142" i="13"/>
  <c r="B150" i="13"/>
  <c r="B158" i="13"/>
  <c r="B93" i="13"/>
  <c r="B101" i="13"/>
  <c r="B109" i="13"/>
  <c r="B11" i="13"/>
  <c r="B19" i="13"/>
  <c r="B39" i="13"/>
  <c r="B47" i="13"/>
  <c r="B67" i="13"/>
  <c r="B75" i="13"/>
  <c r="B95" i="13"/>
  <c r="B103" i="13"/>
  <c r="B115" i="13"/>
  <c r="B123" i="13"/>
  <c r="B143" i="13"/>
  <c r="B151" i="13"/>
  <c r="B159" i="13"/>
  <c r="B89" i="13"/>
  <c r="B145" i="13"/>
  <c r="B153" i="13"/>
  <c r="B135" i="9"/>
  <c r="B159" i="9"/>
  <c r="B158" i="9"/>
  <c r="B151" i="9"/>
  <c r="B150" i="9"/>
  <c r="B143" i="9"/>
  <c r="B142" i="9"/>
  <c r="P139" i="9"/>
  <c r="M139" i="9"/>
  <c r="L139" i="9"/>
  <c r="J139" i="9"/>
  <c r="G139" i="9"/>
  <c r="F139" i="9"/>
  <c r="P137" i="9"/>
  <c r="M137" i="9"/>
  <c r="L137" i="9"/>
  <c r="J137" i="9"/>
  <c r="G137" i="9"/>
  <c r="F137" i="9"/>
  <c r="B137" i="9"/>
  <c r="B161" i="9" s="1"/>
  <c r="B129" i="9"/>
  <c r="B121" i="9"/>
  <c r="B113" i="9"/>
  <c r="P112" i="9"/>
  <c r="P110" i="9" s="1"/>
  <c r="M112" i="9"/>
  <c r="M110" i="9" s="1"/>
  <c r="L112" i="9"/>
  <c r="L110" i="9" s="1"/>
  <c r="J112" i="9"/>
  <c r="J110" i="9" s="1"/>
  <c r="G112" i="9"/>
  <c r="F112" i="9"/>
  <c r="B111" i="9"/>
  <c r="G110" i="9"/>
  <c r="F110" i="9"/>
  <c r="B110" i="9"/>
  <c r="B132" i="9" s="1"/>
  <c r="B109" i="9"/>
  <c r="B102" i="9"/>
  <c r="B101" i="9"/>
  <c r="B94" i="9"/>
  <c r="B93" i="9"/>
  <c r="P87" i="9"/>
  <c r="M87" i="9"/>
  <c r="L87" i="9"/>
  <c r="J87" i="9"/>
  <c r="G87" i="9"/>
  <c r="F87" i="9"/>
  <c r="P85" i="9"/>
  <c r="M85" i="9"/>
  <c r="L85" i="9"/>
  <c r="J85" i="9"/>
  <c r="G85" i="9"/>
  <c r="F85" i="9"/>
  <c r="B85" i="9"/>
  <c r="B104" i="9" s="1"/>
  <c r="B84" i="9"/>
  <c r="B83" i="9"/>
  <c r="B82" i="9"/>
  <c r="B81" i="9"/>
  <c r="B78" i="9"/>
  <c r="B77" i="9"/>
  <c r="B76" i="9"/>
  <c r="B75" i="9"/>
  <c r="B74" i="9"/>
  <c r="B73" i="9"/>
  <c r="B70" i="9"/>
  <c r="B69" i="9"/>
  <c r="B68" i="9"/>
  <c r="B67" i="9"/>
  <c r="B66" i="9"/>
  <c r="B65" i="9"/>
  <c r="P62" i="9"/>
  <c r="M62" i="9"/>
  <c r="L62" i="9"/>
  <c r="J62" i="9"/>
  <c r="G62" i="9"/>
  <c r="F62" i="9"/>
  <c r="F59" i="9" s="1"/>
  <c r="B60" i="9"/>
  <c r="P59" i="9"/>
  <c r="M59" i="9"/>
  <c r="L59" i="9"/>
  <c r="J59" i="9"/>
  <c r="G59" i="9"/>
  <c r="B59" i="9"/>
  <c r="B80" i="9" s="1"/>
  <c r="B53" i="9"/>
  <c r="B45" i="9"/>
  <c r="B37" i="9"/>
  <c r="P36" i="9"/>
  <c r="M36" i="9"/>
  <c r="L36" i="9"/>
  <c r="J36" i="9"/>
  <c r="G36" i="9"/>
  <c r="G34" i="9" s="1"/>
  <c r="F36" i="9"/>
  <c r="F34" i="9" s="1"/>
  <c r="B35" i="9"/>
  <c r="P34" i="9"/>
  <c r="M34" i="9"/>
  <c r="L34" i="9"/>
  <c r="J34" i="9"/>
  <c r="B34" i="9"/>
  <c r="B47" i="9" s="1"/>
  <c r="B33" i="9"/>
  <c r="B26" i="9"/>
  <c r="B25" i="9"/>
  <c r="B18" i="9"/>
  <c r="B17" i="9"/>
  <c r="P11" i="9"/>
  <c r="M11" i="9"/>
  <c r="M9" i="9" s="1"/>
  <c r="L11" i="9"/>
  <c r="L9" i="9" s="1"/>
  <c r="J11" i="9"/>
  <c r="I11" i="9"/>
  <c r="H11" i="9"/>
  <c r="G11" i="9"/>
  <c r="G9" i="9" s="1"/>
  <c r="F11" i="9"/>
  <c r="F9" i="9" s="1"/>
  <c r="B10" i="9"/>
  <c r="P9" i="9"/>
  <c r="J9" i="9"/>
  <c r="B9" i="9"/>
  <c r="B27" i="9" s="1"/>
  <c r="J2" i="9"/>
  <c r="G2" i="9"/>
  <c r="F2" i="9"/>
  <c r="B2" i="9"/>
  <c r="B6" i="9" s="1"/>
  <c r="B57" i="9" l="1"/>
  <c r="B87" i="9"/>
  <c r="B89" i="9"/>
  <c r="B97" i="9"/>
  <c r="B105" i="9"/>
  <c r="B117" i="9"/>
  <c r="B125" i="9"/>
  <c r="B133" i="9"/>
  <c r="B146" i="9"/>
  <c r="B154" i="9"/>
  <c r="B11" i="9"/>
  <c r="B56" i="9"/>
  <c r="B3" i="9"/>
  <c r="B14" i="9"/>
  <c r="B22" i="9"/>
  <c r="B30" i="9"/>
  <c r="B42" i="9"/>
  <c r="B50" i="9"/>
  <c r="B58" i="9"/>
  <c r="B90" i="9"/>
  <c r="B98" i="9"/>
  <c r="B106" i="9"/>
  <c r="B118" i="9"/>
  <c r="B126" i="9"/>
  <c r="B134" i="9"/>
  <c r="B147" i="9"/>
  <c r="B155" i="9"/>
  <c r="B7" i="9"/>
  <c r="B36" i="9"/>
  <c r="B55" i="9"/>
  <c r="B12" i="9"/>
  <c r="B28" i="9"/>
  <c r="B48" i="9"/>
  <c r="B21" i="9"/>
  <c r="B41" i="9"/>
  <c r="B4" i="9"/>
  <c r="B5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6" i="9"/>
  <c r="B138" i="9"/>
  <c r="B140" i="9"/>
  <c r="B148" i="9"/>
  <c r="B156" i="9"/>
  <c r="B8" i="9"/>
  <c r="B38" i="9"/>
  <c r="B19" i="9"/>
  <c r="B39" i="9"/>
  <c r="B20" i="9"/>
  <c r="B40" i="9"/>
  <c r="B13" i="9"/>
  <c r="B29" i="9"/>
  <c r="B49" i="9"/>
  <c r="B16" i="9"/>
  <c r="B24" i="9"/>
  <c r="B32" i="9"/>
  <c r="B44" i="9"/>
  <c r="B52" i="9"/>
  <c r="B62" i="9"/>
  <c r="B64" i="9"/>
  <c r="B72" i="9"/>
  <c r="B92" i="9"/>
  <c r="B100" i="9"/>
  <c r="B108" i="9"/>
  <c r="B120" i="9"/>
  <c r="B128" i="9"/>
  <c r="B139" i="9"/>
  <c r="B141" i="9"/>
  <c r="B149" i="9"/>
  <c r="B157" i="9"/>
  <c r="B54" i="9"/>
  <c r="B112" i="9"/>
  <c r="B114" i="9"/>
  <c r="B122" i="9"/>
  <c r="B130" i="9"/>
  <c r="B46" i="9"/>
  <c r="B95" i="9"/>
  <c r="B103" i="9"/>
  <c r="B115" i="9"/>
  <c r="B123" i="9"/>
  <c r="B131" i="9"/>
  <c r="B144" i="9"/>
  <c r="B152" i="9"/>
  <c r="B160" i="9"/>
  <c r="B86" i="9"/>
  <c r="B88" i="9"/>
  <c r="B96" i="9"/>
  <c r="B116" i="9"/>
  <c r="B124" i="9"/>
  <c r="B145" i="9"/>
  <c r="B153" i="9"/>
  <c r="CA3" i="12" l="1"/>
  <c r="CB3" i="12" l="1"/>
  <c r="CC3" i="12" l="1"/>
  <c r="CD3" i="12" l="1"/>
  <c r="CE3" i="12" l="1"/>
  <c r="CF3" i="12" l="1"/>
  <c r="CG3" i="12" l="1"/>
  <c r="CH3" i="12" l="1"/>
  <c r="CI3" i="12" l="1"/>
  <c r="CJ3" i="12" l="1"/>
  <c r="CK3" i="12" l="1"/>
  <c r="CM3" i="12" l="1"/>
  <c r="CN3" i="12" l="1"/>
  <c r="CO3" i="12" l="1"/>
  <c r="CP3" i="12" l="1"/>
  <c r="CQ3" i="12" l="1"/>
  <c r="CR3" i="12" l="1"/>
  <c r="CS3" i="12" l="1"/>
  <c r="CT3" i="12" l="1"/>
  <c r="CU3" i="12" l="1"/>
  <c r="CV3" i="12" l="1"/>
  <c r="CW3" i="12" l="1"/>
  <c r="CX3" i="12" l="1"/>
  <c r="CY3" i="12" l="1"/>
  <c r="CZ3" i="12" l="1"/>
  <c r="DA3" i="12" l="1"/>
  <c r="DB3" i="12" l="1"/>
  <c r="DC3" i="12" l="1"/>
  <c r="DD3" i="12" l="1"/>
  <c r="DE3" i="12" l="1"/>
  <c r="DF3" i="12" l="1"/>
  <c r="DG3" i="12" l="1"/>
  <c r="DH3" i="12" l="1"/>
  <c r="DI3" i="12" l="1"/>
  <c r="DJ3" i="12" l="1"/>
  <c r="DK3" i="12" l="1"/>
  <c r="DL3" i="12" l="1"/>
  <c r="DM3" i="12" l="1"/>
</calcChain>
</file>

<file path=xl/sharedStrings.xml><?xml version="1.0" encoding="utf-8"?>
<sst xmlns="http://schemas.openxmlformats.org/spreadsheetml/2006/main" count="1105" uniqueCount="168">
  <si>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</si>
  <si>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</si>
  <si>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</si>
  <si>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</si>
  <si>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</si>
  <si>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</si>
  <si>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</si>
  <si>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</si>
  <si>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</si>
  <si>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</si>
  <si>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</si>
  <si>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</si>
  <si>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</si>
  <si>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</si>
  <si>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</si>
  <si>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</si>
  <si>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</si>
  <si>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</si>
  <si>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</si>
  <si>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</si>
  <si>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</si>
  <si>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</si>
  <si>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</si>
  <si>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</si>
  <si>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</si>
  <si>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</si>
  <si>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</si>
  <si>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</si>
  <si>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</si>
  <si>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</si>
  <si>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</si>
  <si>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</si>
  <si>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</si>
  <si>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</si>
  <si>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</si>
  <si>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</si>
  <si>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</si>
  <si>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</si>
  <si>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</si>
  <si>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</si>
  <si>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</si>
  <si>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</si>
  <si>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</si>
  <si>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</si>
  <si>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</si>
  <si>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</si>
  <si>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</si>
  <si>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</si>
  <si>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</si>
  <si>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</si>
  <si>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</si>
  <si>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</si>
  <si>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</si>
  <si>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</si>
  <si>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</si>
  <si>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</si>
  <si>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</si>
  <si>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</si>
  <si>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</si>
  <si>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</si>
  <si>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</si>
  <si>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</si>
  <si>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</si>
  <si>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</si>
  <si>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</si>
  <si>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</si>
  <si>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</si>
  <si>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</si>
  <si>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</si>
  <si>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</si>
  <si>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</si>
  <si>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</si>
  <si>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</si>
  <si>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</si>
  <si>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</si>
  <si>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</si>
  <si>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</si>
  <si>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</si>
  <si>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</si>
  <si>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</si>
  <si>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</si>
  <si>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</si>
  <si>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</si>
  <si>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</si>
  <si>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</si>
  <si>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周  洋：作业已上传（截图结果全面清晰，界面美观度较好，验证结果考虑了一定的case操作组合）</t>
  </si>
  <si>
    <t>完成</t>
  </si>
  <si>
    <t>丁  月：补执行结果截图</t>
  </si>
  <si>
    <t>完成(补测试结果)</t>
  </si>
  <si>
    <t>未完成</t>
  </si>
  <si>
    <t>11/8为止，未更新WBS，成果物未提交。未完成？</t>
  </si>
  <si>
    <t>王灵琦：作业已上传（截图结果全面清晰）</t>
  </si>
  <si>
    <t>杨郑伟：补执行结果截图</t>
  </si>
  <si>
    <t>迄今为止没有找到远程类似kongzili的branch！</t>
  </si>
  <si>
    <t>杨  鉴：作业已上传（截图结果全面）</t>
  </si>
  <si>
    <t>熊知良：补执行结果截图</t>
  </si>
  <si>
    <t>康  海：作业已上传（截图结果全面清晰）</t>
  </si>
  <si>
    <t>11/8为止，未更新WBS。成果物已上传。</t>
  </si>
  <si>
    <t>迄今为止没有找到远程类似caipeng的branch！</t>
  </si>
  <si>
    <t>鲁冠羽：作业已上传（截图结果全面清晰，运用了前台调试技巧）</t>
  </si>
  <si>
    <t>舒泽午</t>
  </si>
  <si>
    <t>舒泽午：作业已上传（主动自愿参加）</t>
  </si>
  <si>
    <t>数据库基础</t>
  </si>
  <si>
    <r>
      <rPr>
        <sz val="11"/>
        <color theme="1"/>
        <rFont val="ＭＳ Ｐゴシック"/>
        <family val="3"/>
        <charset val="128"/>
        <scheme val="minor"/>
      </rPr>
      <t>github</t>
    </r>
    <r>
      <rPr>
        <sz val="11"/>
        <color theme="1"/>
        <rFont val="ＭＳ Ｐゴシック"/>
        <family val="3"/>
        <charset val="128"/>
        <scheme val="minor"/>
      </rPr>
      <t>账</t>
    </r>
    <r>
      <rPr>
        <sz val="11"/>
        <color theme="1"/>
        <rFont val="ＭＳ Ｐゴシック"/>
        <family val="3"/>
        <charset val="128"/>
        <scheme val="minor"/>
      </rPr>
      <t>号一</t>
    </r>
    <r>
      <rPr>
        <sz val="11"/>
        <color theme="1"/>
        <rFont val="ＭＳ Ｐゴシック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</si>
  <si>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</si>
  <si>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</si>
  <si>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</si>
  <si>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</si>
  <si>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完成</t>
    <phoneticPr fontId="21"/>
  </si>
  <si>
    <t>已离职。</t>
    <phoneticPr fontId="21"/>
  </si>
  <si>
    <t>王涛</t>
  </si>
  <si>
    <t>王涛</t>
    <phoneticPr fontId="21"/>
  </si>
  <si>
    <t>-</t>
    <phoneticPr fontId="21"/>
  </si>
  <si>
    <t>周   洋★</t>
  </si>
  <si>
    <r>
      <t>李</t>
    </r>
    <r>
      <rPr>
        <sz val="11"/>
        <color theme="1"/>
        <rFont val="ＭＳ Ｐゴシック"/>
        <family val="3"/>
        <charset val="134"/>
        <scheme val="minor"/>
      </rPr>
      <t>红卫</t>
    </r>
  </si>
  <si>
    <r>
      <t>鲁</t>
    </r>
    <r>
      <rPr>
        <sz val="11"/>
        <color theme="1"/>
        <rFont val="ＭＳ Ｐゴシック"/>
        <charset val="134"/>
        <scheme val="minor"/>
      </rPr>
      <t>冠羽☆</t>
    </r>
  </si>
  <si>
    <r>
      <t>舒</t>
    </r>
    <r>
      <rPr>
        <sz val="11"/>
        <color theme="1"/>
        <rFont val="ＭＳ Ｐゴシック"/>
        <family val="3"/>
        <charset val="134"/>
        <scheme val="minor"/>
      </rPr>
      <t>泽</t>
    </r>
    <r>
      <rPr>
        <sz val="11"/>
        <color theme="1"/>
        <rFont val="ＭＳ Ｐゴシック"/>
        <charset val="134"/>
        <scheme val="minor"/>
      </rPr>
      <t>午</t>
    </r>
  </si>
  <si>
    <t>熊知良★</t>
  </si>
  <si>
    <t>王灵琦☆</t>
  </si>
  <si>
    <r>
      <t>杨</t>
    </r>
    <r>
      <rPr>
        <sz val="11"/>
        <color theme="1"/>
        <rFont val="ＭＳ Ｐゴシック"/>
        <charset val="134"/>
        <scheme val="minor"/>
      </rPr>
      <t xml:space="preserve">   </t>
    </r>
    <r>
      <rPr>
        <sz val="11"/>
        <color theme="1"/>
        <rFont val="ＭＳ Ｐゴシック"/>
        <family val="3"/>
        <charset val="134"/>
        <scheme val="minor"/>
      </rPr>
      <t>鉴</t>
    </r>
  </si>
  <si>
    <t>★：TL</t>
    <phoneticPr fontId="21"/>
  </si>
  <si>
    <t>☆：SL</t>
    <phoneticPr fontId="21"/>
  </si>
  <si>
    <t>姚文重 独自完成</t>
  </si>
  <si>
    <t>STEP1：</t>
    <phoneticPr fontId="21"/>
  </si>
  <si>
    <t>～</t>
    <phoneticPr fontId="21"/>
  </si>
  <si>
    <t>STEP2：</t>
    <phoneticPr fontId="21"/>
  </si>
  <si>
    <r>
      <t>基</t>
    </r>
    <r>
      <rPr>
        <sz val="11"/>
        <color theme="1"/>
        <rFont val="ＭＳ Ｐゴシック"/>
        <family val="3"/>
        <charset val="134"/>
        <scheme val="minor"/>
      </rPr>
      <t>础</t>
    </r>
    <r>
      <rPr>
        <sz val="11"/>
        <color theme="1"/>
        <rFont val="ＭＳ Ｐゴシック"/>
        <family val="3"/>
        <charset val="134"/>
        <scheme val="minor"/>
      </rPr>
      <t>版</t>
    </r>
    <phoneticPr fontId="21"/>
  </si>
  <si>
    <r>
      <t>增</t>
    </r>
    <r>
      <rPr>
        <sz val="11"/>
        <color theme="1"/>
        <rFont val="ＭＳ Ｐゴシック"/>
        <family val="3"/>
        <charset val="129"/>
        <scheme val="minor"/>
      </rPr>
      <t>强版</t>
    </r>
    <phoneticPr fontId="21"/>
  </si>
  <si>
    <t>月</t>
  </si>
  <si>
    <t>火</t>
  </si>
  <si>
    <t>水</t>
  </si>
  <si>
    <t>木</t>
  </si>
  <si>
    <t>金</t>
  </si>
  <si>
    <t>土</t>
  </si>
  <si>
    <t>日</t>
  </si>
  <si>
    <t>1</t>
    <phoneticPr fontId="21"/>
  </si>
  <si>
    <t>task整理</t>
    <phoneticPr fontId="21"/>
  </si>
  <si>
    <t>彭，TL</t>
    <phoneticPr fontId="21"/>
  </si>
  <si>
    <t>TL</t>
    <phoneticPr fontId="21"/>
  </si>
  <si>
    <t>WBS做成</t>
    <phoneticPr fontId="21"/>
  </si>
  <si>
    <t>设计~UT实施</t>
    <phoneticPr fontId="21"/>
  </si>
  <si>
    <t>各Team</t>
    <phoneticPr fontId="21"/>
  </si>
  <si>
    <t>0</t>
    <phoneticPr fontId="21"/>
  </si>
  <si>
    <t>式样说明</t>
    <phoneticPr fontId="21"/>
  </si>
  <si>
    <t>分组确定</t>
    <phoneticPr fontId="21"/>
  </si>
  <si>
    <t>马超</t>
    <phoneticPr fontId="21"/>
  </si>
  <si>
    <t>#</t>
    <phoneticPr fontId="21"/>
  </si>
  <si>
    <t>主task</t>
    <phoneticPr fontId="21"/>
  </si>
  <si>
    <t>担当</t>
    <phoneticPr fontId="21"/>
  </si>
  <si>
    <t>增强版</t>
    <phoneticPr fontId="21"/>
  </si>
  <si>
    <t>DB定义书</t>
    <phoneticPr fontId="21"/>
  </si>
  <si>
    <t>创建表的DDL</t>
    <phoneticPr fontId="21"/>
  </si>
  <si>
    <t>环境配置手顺书</t>
    <phoneticPr fontId="21"/>
  </si>
  <si>
    <t>静态画面mock</t>
    <phoneticPr fontId="21"/>
  </si>
  <si>
    <t>画面Layout设计书</t>
    <phoneticPr fontId="21"/>
  </si>
  <si>
    <t>画面迁移图</t>
    <phoneticPr fontId="21"/>
  </si>
  <si>
    <t>UT测试式样书，测试结果</t>
    <phoneticPr fontId="21"/>
  </si>
  <si>
    <t>结合测试式样书，测试结果</t>
    <phoneticPr fontId="21"/>
  </si>
  <si>
    <t>技术点别的调查报告书</t>
    <phoneticPr fontId="21"/>
  </si>
  <si>
    <t>周定例</t>
    <phoneticPr fontId="21"/>
  </si>
  <si>
    <t>全员</t>
    <phoneticPr fontId="21"/>
  </si>
  <si>
    <t>html，能够迁移</t>
    <phoneticPr fontId="21"/>
  </si>
  <si>
    <t>Excel版本的画面Layout定义，画面项目定义</t>
    <phoneticPr fontId="21"/>
  </si>
  <si>
    <t>代表class（Service）的JUNIT</t>
    <phoneticPr fontId="21"/>
  </si>
  <si>
    <t>scenario级别</t>
    <phoneticPr fontId="21"/>
  </si>
  <si>
    <t>各个知识点，需要在组内共享</t>
    <phoneticPr fontId="21"/>
  </si>
  <si>
    <t>配置新环境的一套手顺</t>
    <phoneticPr fontId="21"/>
  </si>
  <si>
    <t>用户手册（如有）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</si>
</sst>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3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1"/>
      <color rgb="FFFF0000"/>
      <name val="Microsoft YaHei Light"/>
      <family val="2"/>
    </font>
    <font>
      <sz val="10"/>
      <color rgb="FFFF0000"/>
      <name val="Microsoft YaHei Light"/>
      <family val="2"/>
    </font>
    <font>
      <sz val="11"/>
      <name val="Microsoft YaHei Light"/>
      <family val="2"/>
    </font>
    <font>
      <sz val="10"/>
      <color rgb="FF0070C0"/>
      <name val="Microsoft YaHei Light"/>
      <family val="2"/>
    </font>
    <font>
      <sz val="12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charset val="134"/>
    </font>
    <font>
      <u/>
      <sz val="12"/>
      <color indexed="12"/>
      <name val="宋体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宋体"/>
    </font>
    <font>
      <sz val="6"/>
      <name val="ＭＳ Ｐゴシック"/>
      <family val="3"/>
      <charset val="128"/>
      <scheme val="minor"/>
    </font>
    <font>
      <sz val="10"/>
      <color rgb="FF00B0F0"/>
      <name val="Microsoft YaHei Light"/>
      <family val="2"/>
    </font>
    <font>
      <sz val="10"/>
      <color theme="7"/>
      <name val="Microsoft YaHei Light"/>
      <family val="2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sz val="6"/>
      <color theme="1"/>
      <name val="Microsoft YaHei Light"/>
      <family val="2"/>
      <charset val="134"/>
    </font>
    <font>
      <sz val="6"/>
      <color theme="1"/>
      <name val="Microsoft YaHei Light"/>
      <family val="2"/>
    </font>
    <font>
      <sz val="7"/>
      <color theme="1"/>
      <name val="Microsoft YaHei Light"/>
      <family val="2"/>
    </font>
    <font>
      <sz val="10"/>
      <color theme="1"/>
      <name val="Microsoft YaHei Light"/>
      <family val="2"/>
      <charset val="134"/>
    </font>
    <font>
      <strike/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60936307870726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9" fontId="1" fillId="9" borderId="1" xfId="0" applyNumberFormat="1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1" fillId="8" borderId="14" xfId="0" applyFont="1" applyFill="1" applyBorder="1" applyAlignment="1">
      <alignment horizontal="left"/>
    </xf>
    <xf numFmtId="0" fontId="5" fillId="8" borderId="0" xfId="0" applyFont="1" applyFill="1"/>
    <xf numFmtId="0" fontId="23" fillId="0" borderId="1" xfId="0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56" fontId="26" fillId="0" borderId="0" xfId="0" applyNumberFormat="1" applyFont="1"/>
    <xf numFmtId="0" fontId="15" fillId="0" borderId="0" xfId="0" applyFont="1"/>
    <xf numFmtId="0" fontId="28" fillId="0" borderId="0" xfId="0" applyFont="1" applyAlignment="1">
      <alignment horizontal="center"/>
    </xf>
    <xf numFmtId="0" fontId="29" fillId="11" borderId="0" xfId="0" applyFont="1" applyFill="1" applyAlignment="1">
      <alignment horizontal="center"/>
    </xf>
    <xf numFmtId="49" fontId="29" fillId="0" borderId="0" xfId="0" applyNumberFormat="1" applyFont="1" applyAlignment="1">
      <alignment horizontal="center"/>
    </xf>
    <xf numFmtId="49" fontId="29" fillId="0" borderId="0" xfId="0" applyNumberFormat="1" applyFont="1" applyAlignment="1">
      <alignment horizontal="center" wrapText="1"/>
    </xf>
    <xf numFmtId="0" fontId="30" fillId="0" borderId="0" xfId="0" applyFo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49" fontId="29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49" fontId="29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31" fillId="0" borderId="0" xfId="0" applyFont="1"/>
    <xf numFmtId="0" fontId="32" fillId="0" borderId="0" xfId="0" applyFont="1"/>
  </cellXfs>
  <cellStyles count="670">
    <cellStyle name="ハイパーリンク" xfId="17" builtinId="8"/>
    <cellStyle name="常规 10" xfId="70"/>
    <cellStyle name="常规 10 2" xfId="73"/>
    <cellStyle name="常规 10 2 2" xfId="81"/>
    <cellStyle name="常规 10 3" xfId="5"/>
    <cellStyle name="常规 11" xfId="85"/>
    <cellStyle name="常规 11 2" xfId="87"/>
    <cellStyle name="常规 11 2 2" xfId="11"/>
    <cellStyle name="常规 11 3" xfId="80"/>
    <cellStyle name="常规 12" xfId="33"/>
    <cellStyle name="常规 12 2" xfId="89"/>
    <cellStyle name="常规 12 2 2" xfId="23"/>
    <cellStyle name="常规 12 3" xfId="92"/>
    <cellStyle name="常规 13" xfId="86"/>
    <cellStyle name="常规 13 2" xfId="10"/>
    <cellStyle name="常规 14" xfId="78"/>
    <cellStyle name="常规 14 2" xfId="93"/>
    <cellStyle name="常规 15" xfId="94"/>
    <cellStyle name="常规 15 2" xfId="95"/>
    <cellStyle name="常规 16" xfId="96"/>
    <cellStyle name="常规 16 2" xfId="68"/>
    <cellStyle name="常规 17" xfId="97"/>
    <cellStyle name="常规 17 2" xfId="102"/>
    <cellStyle name="常规 18" xfId="104"/>
    <cellStyle name="常规 19" xfId="106"/>
    <cellStyle name="常规 2" xfId="108"/>
    <cellStyle name="常规 2 2" xfId="110"/>
    <cellStyle name="常规 2 2 2" xfId="112"/>
    <cellStyle name="常规 2 2 2 2" xfId="113"/>
    <cellStyle name="常规 2 2 2 2 2" xfId="115"/>
    <cellStyle name="常规 2 2 2 2 2 2" xfId="116"/>
    <cellStyle name="常规 2 2 2 2 2 2 2" xfId="118"/>
    <cellStyle name="常规 2 2 2 2 2 2 2 2" xfId="121"/>
    <cellStyle name="常规 2 2 2 2 2 2 2 3" xfId="124"/>
    <cellStyle name="常规 2 2 2 2 2 2 3" xfId="128"/>
    <cellStyle name="常规 2 2 2 2 2 2 4" xfId="131"/>
    <cellStyle name="常规 2 2 2 2 2 3" xfId="43"/>
    <cellStyle name="常规 2 2 2 2 2 3 2" xfId="56"/>
    <cellStyle name="常规 2 2 2 2 2 3 2 2" xfId="133"/>
    <cellStyle name="常规 2 2 2 2 2 3 2 3" xfId="134"/>
    <cellStyle name="常规 2 2 2 2 2 3 3" xfId="1"/>
    <cellStyle name="常规 2 2 2 2 2 4" xfId="135"/>
    <cellStyle name="常规 2 2 2 2 2 4 2" xfId="6"/>
    <cellStyle name="常规 2 2 2 2 2 4 3" xfId="136"/>
    <cellStyle name="常规 2 2 2 2 2 5" xfId="139"/>
    <cellStyle name="常规 2 2 2 2 3" xfId="142"/>
    <cellStyle name="常规 2 2 2 2 3 2" xfId="144"/>
    <cellStyle name="常规 2 2 2 2 3 2 2" xfId="76"/>
    <cellStyle name="常规 2 2 2 2 3 2 3" xfId="145"/>
    <cellStyle name="常规 2 2 2 2 3 3" xfId="146"/>
    <cellStyle name="常规 2 2 2 2 3 4" xfId="148"/>
    <cellStyle name="常规 2 2 2 2 4" xfId="150"/>
    <cellStyle name="常规 2 2 2 2 4 2" xfId="153"/>
    <cellStyle name="常规 2 2 2 2 4 2 2" xfId="155"/>
    <cellStyle name="常规 2 2 2 2 4 2 3" xfId="156"/>
    <cellStyle name="常规 2 2 2 2 4 3" xfId="158"/>
    <cellStyle name="常规 2 2 2 2 4 4" xfId="159"/>
    <cellStyle name="常规 2 2 2 2 5" xfId="160"/>
    <cellStyle name="常规 2 2 2 2 5 2" xfId="162"/>
    <cellStyle name="常规 2 2 2 2 5 3" xfId="163"/>
    <cellStyle name="常规 2 2 2 2 6" xfId="164"/>
    <cellStyle name="常规 2 2 2 2 6 2" xfId="165"/>
    <cellStyle name="常规 2 2 2 2 6 3" xfId="167"/>
    <cellStyle name="常规 2 2 2 2 7" xfId="168"/>
    <cellStyle name="常规 2 2 2 3" xfId="169"/>
    <cellStyle name="常规 2 2 2 3 2" xfId="171"/>
    <cellStyle name="常规 2 2 2 3 2 2" xfId="172"/>
    <cellStyle name="常规 2 2 2 3 2 2 2" xfId="147"/>
    <cellStyle name="常规 2 2 2 3 2 2 3" xfId="173"/>
    <cellStyle name="常规 2 2 2 3 2 3" xfId="175"/>
    <cellStyle name="常规 2 2 2 3 2 4" xfId="177"/>
    <cellStyle name="常规 2 2 2 3 3" xfId="179"/>
    <cellStyle name="常规 2 2 2 3 3 2" xfId="181"/>
    <cellStyle name="常规 2 2 2 3 3 2 2" xfId="182"/>
    <cellStyle name="常规 2 2 2 3 3 2 3" xfId="183"/>
    <cellStyle name="常规 2 2 2 3 3 3" xfId="185"/>
    <cellStyle name="常规 2 2 2 3 4" xfId="188"/>
    <cellStyle name="常规 2 2 2 3 4 2" xfId="191"/>
    <cellStyle name="常规 2 2 2 3 4 3" xfId="193"/>
    <cellStyle name="常规 2 2 2 3 5" xfId="194"/>
    <cellStyle name="常规 2 2 2 4" xfId="51"/>
    <cellStyle name="常规 2 2 2 4 2" xfId="196"/>
    <cellStyle name="常规 2 2 2 4 2 2" xfId="198"/>
    <cellStyle name="常规 2 2 2 4 2 3" xfId="31"/>
    <cellStyle name="常规 2 2 2 4 3" xfId="202"/>
    <cellStyle name="常规 2 2 2 4 4" xfId="204"/>
    <cellStyle name="常规 2 2 2 5" xfId="46"/>
    <cellStyle name="常规 2 2 2 5 2" xfId="206"/>
    <cellStyle name="常规 2 2 2 5 2 2" xfId="207"/>
    <cellStyle name="常规 2 2 2 5 2 3" xfId="208"/>
    <cellStyle name="常规 2 2 2 5 3" xfId="210"/>
    <cellStyle name="常规 2 2 2 5 4" xfId="211"/>
    <cellStyle name="常规 2 2 2 6" xfId="61"/>
    <cellStyle name="常规 2 2 2 6 2" xfId="213"/>
    <cellStyle name="常规 2 2 2 6 3" xfId="215"/>
    <cellStyle name="常规 2 2 2 7" xfId="62"/>
    <cellStyle name="常规 2 2 2 7 2" xfId="217"/>
    <cellStyle name="常规 2 2 2 7 3" xfId="220"/>
    <cellStyle name="常规 2 2 2 8" xfId="65"/>
    <cellStyle name="常规 2 2 3" xfId="222"/>
    <cellStyle name="常规 2 2 3 2" xfId="223"/>
    <cellStyle name="常规 2 2 3 2 2" xfId="224"/>
    <cellStyle name="常规 2 2 3 2 2 2" xfId="225"/>
    <cellStyle name="常规 2 2 3 2 2 3" xfId="227"/>
    <cellStyle name="常规 2 2 3 2 3" xfId="230"/>
    <cellStyle name="常规 2 2 3 2 4" xfId="232"/>
    <cellStyle name="常规 2 2 3 3" xfId="233"/>
    <cellStyle name="常规 2 2 3 3 2" xfId="234"/>
    <cellStyle name="常规 2 2 3 3 2 2" xfId="235"/>
    <cellStyle name="常规 2 2 3 3 2 3" xfId="236"/>
    <cellStyle name="常规 2 2 3 3 3" xfId="240"/>
    <cellStyle name="常规 2 2 3 4" xfId="241"/>
    <cellStyle name="常规 2 2 3 4 2" xfId="242"/>
    <cellStyle name="常规 2 2 3 4 3" xfId="244"/>
    <cellStyle name="常规 2 2 3 5" xfId="245"/>
    <cellStyle name="常规 2 2 3 5 2" xfId="246"/>
    <cellStyle name="常规 2 2 3 5 3" xfId="248"/>
    <cellStyle name="常规 2 2 3 6" xfId="226"/>
    <cellStyle name="常规 2 2 4" xfId="2"/>
    <cellStyle name="常规 2 2 4 2" xfId="252"/>
    <cellStyle name="常规 2 2 4 2 2" xfId="254"/>
    <cellStyle name="常规 2 2 4 2 3" xfId="258"/>
    <cellStyle name="常规 2 2 4 3" xfId="260"/>
    <cellStyle name="常规 2 2 4 4" xfId="261"/>
    <cellStyle name="常规 2 2 5" xfId="262"/>
    <cellStyle name="常规 2 2 5 2" xfId="263"/>
    <cellStyle name="常规 2 2 5 2 2" xfId="264"/>
    <cellStyle name="常规 2 2 5 2 3" xfId="265"/>
    <cellStyle name="常规 2 2 5 3" xfId="266"/>
    <cellStyle name="常规 2 2 5 4" xfId="267"/>
    <cellStyle name="常规 2 2 6" xfId="268"/>
    <cellStyle name="常规 2 2 6 2" xfId="270"/>
    <cellStyle name="常规 2 2 6 3" xfId="271"/>
    <cellStyle name="常规 2 2 7" xfId="272"/>
    <cellStyle name="常规 2 2 7 2" xfId="273"/>
    <cellStyle name="常规 2 2 7 3" xfId="274"/>
    <cellStyle name="常规 2 2 8" xfId="275"/>
    <cellStyle name="常规 2 3" xfId="277"/>
    <cellStyle name="常规 2 3 2" xfId="138"/>
    <cellStyle name="常规 2 3 2 2" xfId="79"/>
    <cellStyle name="常规 2 3 2 2 2" xfId="278"/>
    <cellStyle name="常规 2 3 2 2 3" xfId="279"/>
    <cellStyle name="常规 2 3 2 3" xfId="280"/>
    <cellStyle name="常规 2 3 2 4" xfId="281"/>
    <cellStyle name="常规 2 3 3" xfId="283"/>
    <cellStyle name="常规 2 3 3 2" xfId="91"/>
    <cellStyle name="常规 2 3 3 2 2" xfId="284"/>
    <cellStyle name="常规 2 3 3 2 3" xfId="285"/>
    <cellStyle name="常规 2 3 3 3" xfId="286"/>
    <cellStyle name="常规 2 3 4" xfId="287"/>
    <cellStyle name="常规 2 3 4 2" xfId="288"/>
    <cellStyle name="常规 2 3 4 3" xfId="289"/>
    <cellStyle name="常规 2 3 5" xfId="290"/>
    <cellStyle name="常规 2 3 5 2" xfId="291"/>
    <cellStyle name="常规 2 3 5 3" xfId="292"/>
    <cellStyle name="常规 2 3 6" xfId="296"/>
    <cellStyle name="常规 2 4" xfId="298"/>
    <cellStyle name="常规 2 4 2" xfId="174"/>
    <cellStyle name="常规 2 4 2 2" xfId="299"/>
    <cellStyle name="常规 2 4 2 3" xfId="300"/>
    <cellStyle name="常规 2 4 3" xfId="301"/>
    <cellStyle name="常规 2 4 3 2" xfId="302"/>
    <cellStyle name="常规 2 4 3 3" xfId="303"/>
    <cellStyle name="常规 2 4 4" xfId="114"/>
    <cellStyle name="常规 2 4 5" xfId="140"/>
    <cellStyle name="常规 2 5" xfId="216"/>
    <cellStyle name="常规 2 5 2" xfId="304"/>
    <cellStyle name="常规 2 5 2 2" xfId="305"/>
    <cellStyle name="常规 2 5 2 3" xfId="307"/>
    <cellStyle name="常规 2 5 3" xfId="308"/>
    <cellStyle name="常规 2 5 4" xfId="170"/>
    <cellStyle name="常规 2 6" xfId="218"/>
    <cellStyle name="常规 2 6 2" xfId="309"/>
    <cellStyle name="常规 2 6 3" xfId="310"/>
    <cellStyle name="常规 2 7" xfId="83"/>
    <cellStyle name="常规 2 7 2" xfId="311"/>
    <cellStyle name="常规 2 7 3" xfId="19"/>
    <cellStyle name="常规 2 8" xfId="312"/>
    <cellStyle name="常规 22" xfId="98"/>
    <cellStyle name="常规 3" xfId="313"/>
    <cellStyle name="常规 3 10" xfId="255"/>
    <cellStyle name="常规 3 10 2" xfId="316"/>
    <cellStyle name="常规 3 11" xfId="259"/>
    <cellStyle name="常规 3 11 2" xfId="318"/>
    <cellStyle name="常规 3 12" xfId="320"/>
    <cellStyle name="常规 3 2" xfId="321"/>
    <cellStyle name="常规 3 2 2" xfId="323"/>
    <cellStyle name="常规 3 2 2 2" xfId="157"/>
    <cellStyle name="常规 3 2 2 2 2" xfId="324"/>
    <cellStyle name="常规 3 2 2 3" xfId="325"/>
    <cellStyle name="常规 3 2 3" xfId="326"/>
    <cellStyle name="常规 3 2 3 2" xfId="328"/>
    <cellStyle name="常规 3 2 3 2 2" xfId="330"/>
    <cellStyle name="常规 3 2 3 3" xfId="331"/>
    <cellStyle name="常规 3 2 4" xfId="332"/>
    <cellStyle name="常规 3 2 4 2" xfId="334"/>
    <cellStyle name="常规 3 2 4 2 2" xfId="336"/>
    <cellStyle name="常规 3 2 4 3" xfId="337"/>
    <cellStyle name="常规 3 2 5" xfId="338"/>
    <cellStyle name="常规 3 2 5 2" xfId="306"/>
    <cellStyle name="常规 3 2 6" xfId="49"/>
    <cellStyle name="常规 3 2 6 2" xfId="71"/>
    <cellStyle name="常规 3 2 7" xfId="339"/>
    <cellStyle name="常规 3 2 7 2" xfId="176"/>
    <cellStyle name="常规 3 2 8" xfId="340"/>
    <cellStyle name="常规 3 2 8 2" xfId="186"/>
    <cellStyle name="常规 3 2 9" xfId="341"/>
    <cellStyle name="常规 3 3" xfId="342"/>
    <cellStyle name="常规 3 3 2" xfId="343"/>
    <cellStyle name="常规 3 3 2 2" xfId="344"/>
    <cellStyle name="常规 3 3 3" xfId="345"/>
    <cellStyle name="常规 3 4" xfId="347"/>
    <cellStyle name="常规 3 4 2" xfId="184"/>
    <cellStyle name="常规 3 4 2 2" xfId="348"/>
    <cellStyle name="常规 3 4 3" xfId="12"/>
    <cellStyle name="常规 3 5" xfId="350"/>
    <cellStyle name="常规 3 5 2" xfId="351"/>
    <cellStyle name="常规 3 5 2 2" xfId="353"/>
    <cellStyle name="常规 3 5 3" xfId="354"/>
    <cellStyle name="常规 3 6" xfId="355"/>
    <cellStyle name="常规 3 6 2" xfId="357"/>
    <cellStyle name="常规 3 6 2 2" xfId="358"/>
    <cellStyle name="常规 3 6 3" xfId="16"/>
    <cellStyle name="常规 3 7" xfId="359"/>
    <cellStyle name="常规 3 7 2" xfId="360"/>
    <cellStyle name="常规 3 8" xfId="361"/>
    <cellStyle name="常规 3 8 2" xfId="63"/>
    <cellStyle name="常规 3 9" xfId="362"/>
    <cellStyle name="常规 3 9 2" xfId="228"/>
    <cellStyle name="常规 4" xfId="363"/>
    <cellStyle name="常规 4 10" xfId="367"/>
    <cellStyle name="常规 4 10 2" xfId="368"/>
    <cellStyle name="常规 4 11" xfId="39"/>
    <cellStyle name="常规 4 12" xfId="24"/>
    <cellStyle name="常规 4 2" xfId="369"/>
    <cellStyle name="常规 4 2 2" xfId="370"/>
    <cellStyle name="常规 4 2 2 2" xfId="372"/>
    <cellStyle name="常规 4 2 2 2 2" xfId="99"/>
    <cellStyle name="常规 4 2 2 3" xfId="26"/>
    <cellStyle name="常规 4 2 3" xfId="375"/>
    <cellStyle name="常规 4 2 3 2" xfId="377"/>
    <cellStyle name="常规 4 2 3 2 2" xfId="199"/>
    <cellStyle name="常规 4 2 3 3" xfId="380"/>
    <cellStyle name="常规 4 2 4" xfId="383"/>
    <cellStyle name="常规 4 2 4 2" xfId="386"/>
    <cellStyle name="常规 4 2 4 3" xfId="389"/>
    <cellStyle name="常规 4 2 5" xfId="391"/>
    <cellStyle name="常规 4 2 5 2" xfId="393"/>
    <cellStyle name="常规 4 2 6" xfId="395"/>
    <cellStyle name="常规 4 2 6 2" xfId="397"/>
    <cellStyle name="常规 4 2 7" xfId="399"/>
    <cellStyle name="常规 4 2 7 2" xfId="237"/>
    <cellStyle name="常规 4 2 8" xfId="401"/>
    <cellStyle name="常规 4 2 8 2" xfId="402"/>
    <cellStyle name="常规 4 2 9" xfId="403"/>
    <cellStyle name="常规 4 3" xfId="404"/>
    <cellStyle name="常规 4 3 2" xfId="405"/>
    <cellStyle name="常规 4 3 2 2" xfId="407"/>
    <cellStyle name="常规 4 3 3" xfId="409"/>
    <cellStyle name="常规 4 4" xfId="371"/>
    <cellStyle name="常规 4 4 2" xfId="373"/>
    <cellStyle name="常规 4 4 2 2" xfId="100"/>
    <cellStyle name="常规 4 4 3" xfId="27"/>
    <cellStyle name="常规 4 5" xfId="376"/>
    <cellStyle name="常规 4 5 2" xfId="378"/>
    <cellStyle name="常规 4 5 2 2" xfId="200"/>
    <cellStyle name="常规 4 5 3" xfId="381"/>
    <cellStyle name="常规 4 6" xfId="384"/>
    <cellStyle name="常规 4 6 2" xfId="387"/>
    <cellStyle name="常规 4 7" xfId="392"/>
    <cellStyle name="常规 4 7 2" xfId="394"/>
    <cellStyle name="常规 4 8" xfId="396"/>
    <cellStyle name="常规 4 8 2" xfId="398"/>
    <cellStyle name="常规 4 9" xfId="400"/>
    <cellStyle name="常规 4 9 2" xfId="238"/>
    <cellStyle name="常规 5" xfId="411"/>
    <cellStyle name="常规 5 10" xfId="414"/>
    <cellStyle name="常规 5 10 2" xfId="416"/>
    <cellStyle name="常规 5 11" xfId="420"/>
    <cellStyle name="常规 5 2" xfId="29"/>
    <cellStyle name="常规 5 2 2" xfId="36"/>
    <cellStyle name="常规 5 2 2 2" xfId="294"/>
    <cellStyle name="常规 5 2 2 2 2" xfId="421"/>
    <cellStyle name="常规 5 2 2 3" xfId="423"/>
    <cellStyle name="常规 5 2 3" xfId="40"/>
    <cellStyle name="常规 5 2 3 2" xfId="151"/>
    <cellStyle name="常规 5 2 3 2 2" xfId="154"/>
    <cellStyle name="常规 5 2 3 3" xfId="161"/>
    <cellStyle name="常规 5 2 4" xfId="25"/>
    <cellStyle name="常规 5 2 4 2" xfId="189"/>
    <cellStyle name="常规 5 2 4 2 2" xfId="192"/>
    <cellStyle name="常规 5 2 4 3" xfId="195"/>
    <cellStyle name="常规 5 2 5" xfId="424"/>
    <cellStyle name="常规 5 2 5 2" xfId="205"/>
    <cellStyle name="常规 5 2 6" xfId="425"/>
    <cellStyle name="常规 5 2 6 2" xfId="212"/>
    <cellStyle name="常规 5 2 7" xfId="426"/>
    <cellStyle name="常规 5 2 7 2" xfId="428"/>
    <cellStyle name="常规 5 2 8" xfId="74"/>
    <cellStyle name="常规 5 2 8 2" xfId="82"/>
    <cellStyle name="常规 5 2 9" xfId="7"/>
    <cellStyle name="常规 5 3" xfId="430"/>
    <cellStyle name="常规 5 3 2" xfId="431"/>
    <cellStyle name="常规 5 3 2 2" xfId="364"/>
    <cellStyle name="常规 5 3 3" xfId="432"/>
    <cellStyle name="常规 5 4" xfId="406"/>
    <cellStyle name="常规 5 4 2" xfId="408"/>
    <cellStyle name="常规 5 4 2 2" xfId="434"/>
    <cellStyle name="常规 5 4 3" xfId="435"/>
    <cellStyle name="常规 5 5" xfId="410"/>
    <cellStyle name="常规 5 5 2" xfId="437"/>
    <cellStyle name="常规 5 5 2 2" xfId="439"/>
    <cellStyle name="常规 5 5 3" xfId="441"/>
    <cellStyle name="常规 5 6" xfId="442"/>
    <cellStyle name="常规 5 6 2" xfId="444"/>
    <cellStyle name="常规 5 7" xfId="445"/>
    <cellStyle name="常规 5 7 2" xfId="447"/>
    <cellStyle name="常规 5 8" xfId="433"/>
    <cellStyle name="常规 5 8 2" xfId="450"/>
    <cellStyle name="常规 5 9" xfId="451"/>
    <cellStyle name="常规 5 9 2" xfId="3"/>
    <cellStyle name="常规 6" xfId="21"/>
    <cellStyle name="常规 6 10" xfId="314"/>
    <cellStyle name="常规 6 10 2" xfId="322"/>
    <cellStyle name="常规 6 11" xfId="365"/>
    <cellStyle name="常规 6 2" xfId="452"/>
    <cellStyle name="常规 6 2 2" xfId="453"/>
    <cellStyle name="常规 6 2 2 2" xfId="454"/>
    <cellStyle name="常规 6 2 2 2 2" xfId="455"/>
    <cellStyle name="常规 6 2 2 2 2 2" xfId="44"/>
    <cellStyle name="常规 6 2 2 2 2 3" xfId="456"/>
    <cellStyle name="常规 6 2 2 2 3" xfId="457"/>
    <cellStyle name="常规 6 2 2 2 4" xfId="458"/>
    <cellStyle name="常规 6 2 2 3" xfId="460"/>
    <cellStyle name="常规 6 2 2 3 2" xfId="462"/>
    <cellStyle name="常规 6 2 2 3 2 2" xfId="60"/>
    <cellStyle name="常规 6 2 2 3 2 3" xfId="14"/>
    <cellStyle name="常规 6 2 2 3 3" xfId="464"/>
    <cellStyle name="常规 6 2 2 4" xfId="119"/>
    <cellStyle name="常规 6 2 2 4 2" xfId="122"/>
    <cellStyle name="常规 6 2 2 4 3" xfId="125"/>
    <cellStyle name="常规 6 2 2 5" xfId="129"/>
    <cellStyle name="常规 6 2 3" xfId="47"/>
    <cellStyle name="常规 6 2 3 2" xfId="465"/>
    <cellStyle name="常规 6 2 3 2 2" xfId="468"/>
    <cellStyle name="常规 6 2 3 2 3" xfId="471"/>
    <cellStyle name="常规 6 2 3 3" xfId="53"/>
    <cellStyle name="常规 6 2 3 4" xfId="57"/>
    <cellStyle name="常规 6 2 4" xfId="472"/>
    <cellStyle name="常规 6 2 4 2" xfId="427"/>
    <cellStyle name="常规 6 2 4 2 2" xfId="429"/>
    <cellStyle name="常规 6 2 4 2 3" xfId="473"/>
    <cellStyle name="常规 6 2 4 3" xfId="75"/>
    <cellStyle name="常规 6 2 4 4" xfId="8"/>
    <cellStyle name="常规 6 2 5" xfId="474"/>
    <cellStyle name="常规 6 2 5 2" xfId="475"/>
    <cellStyle name="常规 6 2 5 3" xfId="88"/>
    <cellStyle name="常规 6 2 6" xfId="476"/>
    <cellStyle name="常规 6 2 6 2" xfId="477"/>
    <cellStyle name="常规 6 2 6 3" xfId="90"/>
    <cellStyle name="常规 6 2 7" xfId="478"/>
    <cellStyle name="常规 6 2 8" xfId="480"/>
    <cellStyle name="常规 6 2 9" xfId="482"/>
    <cellStyle name="常规 6 3" xfId="483"/>
    <cellStyle name="常规 6 3 2" xfId="484"/>
    <cellStyle name="常规 6 3 2 2" xfId="42"/>
    <cellStyle name="常规 6 3 2 2 2" xfId="485"/>
    <cellStyle name="常规 6 3 2 2 3" xfId="486"/>
    <cellStyle name="常规 6 3 2 3" xfId="66"/>
    <cellStyle name="常规 6 3 2 4" xfId="77"/>
    <cellStyle name="常规 6 3 3" xfId="487"/>
    <cellStyle name="常规 6 3 3 2" xfId="488"/>
    <cellStyle name="常规 6 3 3 2 2" xfId="489"/>
    <cellStyle name="常规 6 3 3 2 3" xfId="491"/>
    <cellStyle name="常规 6 3 3 3" xfId="34"/>
    <cellStyle name="常规 6 3 4" xfId="492"/>
    <cellStyle name="常规 6 3 4 2" xfId="479"/>
    <cellStyle name="常规 6 3 4 3" xfId="481"/>
    <cellStyle name="常规 6 3 5" xfId="493"/>
    <cellStyle name="常规 6 4" xfId="374"/>
    <cellStyle name="常规 6 4 2" xfId="101"/>
    <cellStyle name="常规 6 4 2 2" xfId="103"/>
    <cellStyle name="常规 6 4 2 3" xfId="494"/>
    <cellStyle name="常规 6 4 3" xfId="105"/>
    <cellStyle name="常规 6 4 4" xfId="107"/>
    <cellStyle name="常规 6 5" xfId="28"/>
    <cellStyle name="常规 6 5 2" xfId="496"/>
    <cellStyle name="常规 6 5 2 2" xfId="497"/>
    <cellStyle name="常规 6 5 2 3" xfId="166"/>
    <cellStyle name="常规 6 5 3" xfId="413"/>
    <cellStyle name="常规 6 5 4" xfId="419"/>
    <cellStyle name="常规 6 6" xfId="253"/>
    <cellStyle name="常规 6 6 2" xfId="315"/>
    <cellStyle name="常规 6 6 2 2" xfId="498"/>
    <cellStyle name="常规 6 6 2 3" xfId="499"/>
    <cellStyle name="常规 6 6 3" xfId="467"/>
    <cellStyle name="常规 6 6 4" xfId="470"/>
    <cellStyle name="常规 6 7" xfId="256"/>
    <cellStyle name="常规 6 7 2" xfId="317"/>
    <cellStyle name="常规 6 7 3" xfId="501"/>
    <cellStyle name="常规 6 8" xfId="319"/>
    <cellStyle name="常规 6 8 2" xfId="502"/>
    <cellStyle name="常规 6 8 3" xfId="132"/>
    <cellStyle name="常规 6 9" xfId="504"/>
    <cellStyle name="常规 7" xfId="506"/>
    <cellStyle name="常规 7 10" xfId="508"/>
    <cellStyle name="常规 7 2" xfId="509"/>
    <cellStyle name="常规 7 2 2" xfId="141"/>
    <cellStyle name="常规 7 2 2 2" xfId="143"/>
    <cellStyle name="常规 7 2 3" xfId="149"/>
    <cellStyle name="常规 7 3" xfId="15"/>
    <cellStyle name="常规 7 3 2" xfId="178"/>
    <cellStyle name="常规 7 3 2 2" xfId="180"/>
    <cellStyle name="常规 7 3 3" xfId="187"/>
    <cellStyle name="常规 7 4" xfId="379"/>
    <cellStyle name="常规 7 4 2" xfId="201"/>
    <cellStyle name="常规 7 4 3" xfId="203"/>
    <cellStyle name="常规 7 5" xfId="382"/>
    <cellStyle name="常规 7 5 2" xfId="209"/>
    <cellStyle name="常规 7 6" xfId="510"/>
    <cellStyle name="常规 7 6 2" xfId="214"/>
    <cellStyle name="常规 7 7" xfId="511"/>
    <cellStyle name="常规 7 7 2" xfId="219"/>
    <cellStyle name="常规 7 8" xfId="512"/>
    <cellStyle name="常规 7 8 2" xfId="356"/>
    <cellStyle name="常规 7 9" xfId="490"/>
    <cellStyle name="常规 7 9 2" xfId="385"/>
    <cellStyle name="常规 8" xfId="417"/>
    <cellStyle name="常规 8 2" xfId="50"/>
    <cellStyle name="常规 8 2 2" xfId="229"/>
    <cellStyle name="常规 8 2 2 2" xfId="513"/>
    <cellStyle name="常规 8 2 3" xfId="231"/>
    <cellStyle name="常规 8 3" xfId="45"/>
    <cellStyle name="常规 8 3 2" xfId="239"/>
    <cellStyle name="常规 8 3 2 2" xfId="514"/>
    <cellStyle name="常规 8 3 3" xfId="515"/>
    <cellStyle name="常规 8 4" xfId="388"/>
    <cellStyle name="常规 8 4 2" xfId="243"/>
    <cellStyle name="常规 8 5" xfId="390"/>
    <cellStyle name="常规 8 5 2" xfId="250"/>
    <cellStyle name="常规 8 6" xfId="516"/>
    <cellStyle name="常规 8 6 2" xfId="507"/>
    <cellStyle name="常规 8 7" xfId="517"/>
    <cellStyle name="常规 8 7 2" xfId="518"/>
    <cellStyle name="常规 8 8" xfId="519"/>
    <cellStyle name="常规 9" xfId="520"/>
    <cellStyle name="常规 9 2" xfId="521"/>
    <cellStyle name="常规 9 2 2" xfId="257"/>
    <cellStyle name="常规 9 3" xfId="352"/>
    <cellStyle name="標準" xfId="0" builtinId="0"/>
    <cellStyle name="標準 2" xfId="126"/>
    <cellStyle name="標準 2 2" xfId="522"/>
    <cellStyle name="標準 2 2 2" xfId="523"/>
    <cellStyle name="標準 2 2 2 2" xfId="524"/>
    <cellStyle name="標準 2 2 2 2 2" xfId="525"/>
    <cellStyle name="標準 2 2 2 3" xfId="503"/>
    <cellStyle name="標準 2 2 3" xfId="247"/>
    <cellStyle name="標準 2 2 3 2" xfId="327"/>
    <cellStyle name="標準 2 2 3 2 2" xfId="329"/>
    <cellStyle name="標準 2 2 3 3" xfId="333"/>
    <cellStyle name="標準 2 2 4" xfId="249"/>
    <cellStyle name="標準 2 2 4 2" xfId="346"/>
    <cellStyle name="標準 2 2 5" xfId="526"/>
    <cellStyle name="標準 2 3" xfId="527"/>
    <cellStyle name="標準 2 3 2" xfId="64"/>
    <cellStyle name="標準 2 3 2 2" xfId="349"/>
    <cellStyle name="標準 2 3 3" xfId="528"/>
    <cellStyle name="標準 2 4" xfId="529"/>
    <cellStyle name="標準 2 4 2" xfId="530"/>
    <cellStyle name="標準 2 4 2 2" xfId="531"/>
    <cellStyle name="標準 2 4 3" xfId="532"/>
    <cellStyle name="標準 2 5" xfId="197"/>
    <cellStyle name="標準 2 5 2" xfId="533"/>
    <cellStyle name="標準 2 5 2 2" xfId="534"/>
    <cellStyle name="標準 2 5 3" xfId="535"/>
    <cellStyle name="標準 2 6" xfId="30"/>
    <cellStyle name="標準 2 6 2" xfId="37"/>
    <cellStyle name="標準 2 6 2 2" xfId="295"/>
    <cellStyle name="標準 2 6 3" xfId="41"/>
    <cellStyle name="標準 2 7" xfId="536"/>
    <cellStyle name="標準 2 7 2" xfId="537"/>
    <cellStyle name="標準 2 7 3" xfId="538"/>
    <cellStyle name="標準 2 8" xfId="539"/>
    <cellStyle name="標準 2 8 2" xfId="540"/>
    <cellStyle name="標準 2 9" xfId="541"/>
    <cellStyle name="標準 3" xfId="543"/>
    <cellStyle name="標準 3 2" xfId="544"/>
    <cellStyle name="標準 3 2 2" xfId="545"/>
    <cellStyle name="標準 3 2 2 2" xfId="547"/>
    <cellStyle name="標準 3 2 2 3" xfId="549"/>
    <cellStyle name="標準 3 2 3" xfId="550"/>
    <cellStyle name="標準 3 2 3 2" xfId="552"/>
    <cellStyle name="標準 3 2 3 3" xfId="554"/>
    <cellStyle name="標準 3 2 4" xfId="546"/>
    <cellStyle name="標準 3 2 4 2" xfId="38"/>
    <cellStyle name="標準 3 2 4 3" xfId="22"/>
    <cellStyle name="標準 3 2 5" xfId="548"/>
    <cellStyle name="標準 3 2 5 2" xfId="555"/>
    <cellStyle name="標準 3 2 5 3" xfId="556"/>
    <cellStyle name="標準 3 2 6" xfId="557"/>
    <cellStyle name="標準 3 2 6 2" xfId="558"/>
    <cellStyle name="標準 3 2 6 3" xfId="559"/>
    <cellStyle name="標準 3 2 7" xfId="20"/>
    <cellStyle name="標準 3 2 8" xfId="269"/>
    <cellStyle name="標準 3 3" xfId="560"/>
    <cellStyle name="標準 3 3 2" xfId="561"/>
    <cellStyle name="標準 3 3 2 2" xfId="563"/>
    <cellStyle name="標準 3 3 2 3" xfId="565"/>
    <cellStyle name="標準 3 3 3" xfId="566"/>
    <cellStyle name="標準 3 3 3 2" xfId="542"/>
    <cellStyle name="標準 3 3 3 3" xfId="568"/>
    <cellStyle name="標準 3 3 4" xfId="551"/>
    <cellStyle name="標準 3 3 5" xfId="553"/>
    <cellStyle name="標準 3 4" xfId="569"/>
    <cellStyle name="標準 3 4 2" xfId="570"/>
    <cellStyle name="標準 3 4 3" xfId="366"/>
    <cellStyle name="標準 3 5" xfId="571"/>
    <cellStyle name="標準 3 5 2" xfId="572"/>
    <cellStyle name="標準 3 5 3" xfId="573"/>
    <cellStyle name="標準 3 6" xfId="574"/>
    <cellStyle name="標準 3 6 2" xfId="575"/>
    <cellStyle name="標準 3 6 3" xfId="48"/>
    <cellStyle name="標準 3 7" xfId="576"/>
    <cellStyle name="標準 3 7 2" xfId="577"/>
    <cellStyle name="標準 3 7 3" xfId="578"/>
    <cellStyle name="標準 3 8" xfId="579"/>
    <cellStyle name="標準 3 9" xfId="580"/>
    <cellStyle name="標準 4" xfId="567"/>
    <cellStyle name="標準 4 2" xfId="459"/>
    <cellStyle name="標準 4 2 2" xfId="461"/>
    <cellStyle name="標準 4 2 2 2" xfId="59"/>
    <cellStyle name="標準 4 2 2 3" xfId="13"/>
    <cellStyle name="標準 4 2 3" xfId="463"/>
    <cellStyle name="標準 4 2 3 2" xfId="581"/>
    <cellStyle name="標準 4 2 3 3" xfId="582"/>
    <cellStyle name="標準 4 2 4" xfId="562"/>
    <cellStyle name="標準 4 2 5" xfId="564"/>
    <cellStyle name="標準 4 3" xfId="117"/>
    <cellStyle name="標準 4 3 2" xfId="120"/>
    <cellStyle name="標準 4 3 3" xfId="123"/>
    <cellStyle name="標準 4 4" xfId="127"/>
    <cellStyle name="標準 4 4 2" xfId="583"/>
    <cellStyle name="標準 4 4 3" xfId="584"/>
    <cellStyle name="標準 4 5" xfId="130"/>
    <cellStyle name="標準 4 5 2" xfId="585"/>
    <cellStyle name="標準 4 5 3" xfId="293"/>
    <cellStyle name="標準 4 5 4" xfId="422"/>
    <cellStyle name="標準 4 6" xfId="586"/>
    <cellStyle name="標準 4 7" xfId="587"/>
    <cellStyle name="標準 5" xfId="588"/>
    <cellStyle name="標準 5 2" xfId="52"/>
    <cellStyle name="標準 5 3" xfId="55"/>
    <cellStyle name="標準 6" xfId="69"/>
    <cellStyle name="標準 6 2" xfId="72"/>
    <cellStyle name="標準 6 3" xfId="4"/>
    <cellStyle name="標準 7" xfId="84"/>
    <cellStyle name="標準 8" xfId="32"/>
    <cellStyle name="超链接 10" xfId="589"/>
    <cellStyle name="超链接 2" xfId="591"/>
    <cellStyle name="超链接 2 2" xfId="592"/>
    <cellStyle name="超链接 2 2 2" xfId="593"/>
    <cellStyle name="超链接 2 2 2 2" xfId="594"/>
    <cellStyle name="超链接 2 2 2 2 2" xfId="412"/>
    <cellStyle name="超链接 2 2 2 2 2 2" xfId="595"/>
    <cellStyle name="超链接 2 2 2 2 2 3" xfId="596"/>
    <cellStyle name="超链接 2 2 2 2 3" xfId="418"/>
    <cellStyle name="超链接 2 2 2 2 4" xfId="597"/>
    <cellStyle name="超链接 2 2 2 3" xfId="598"/>
    <cellStyle name="超链接 2 2 2 3 2" xfId="466"/>
    <cellStyle name="超链接 2 2 2 3 2 2" xfId="599"/>
    <cellStyle name="超链接 2 2 2 3 2 3" xfId="600"/>
    <cellStyle name="超链接 2 2 2 3 3" xfId="469"/>
    <cellStyle name="超链接 2 2 2 4" xfId="54"/>
    <cellStyle name="超链接 2 2 2 4 2" xfId="500"/>
    <cellStyle name="超链接 2 2 2 4 3" xfId="601"/>
    <cellStyle name="超链接 2 2 2 5" xfId="58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36"/>
    <cellStyle name="超链接 2 2 4 2" xfId="438"/>
    <cellStyle name="超链接 2 2 4 2 2" xfId="608"/>
    <cellStyle name="超链接 2 2 4 2 3" xfId="609"/>
    <cellStyle name="超链接 2 2 4 3" xfId="610"/>
    <cellStyle name="超链接 2 2 4 4" xfId="611"/>
    <cellStyle name="超链接 2 2 5" xfId="440"/>
    <cellStyle name="超链接 2 2 5 2" xfId="612"/>
    <cellStyle name="超链接 2 2 5 3" xfId="614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9"/>
    <cellStyle name="超链接 2 3 2 3" xfId="623"/>
    <cellStyle name="超链接 2 3 2 4" xfId="35"/>
    <cellStyle name="超链接 2 3 3" xfId="624"/>
    <cellStyle name="超链接 2 3 3 2" xfId="625"/>
    <cellStyle name="超链接 2 3 3 2 2" xfId="613"/>
    <cellStyle name="超链接 2 3 3 2 3" xfId="626"/>
    <cellStyle name="超链接 2 3 3 3" xfId="627"/>
    <cellStyle name="超链接 2 3 4" xfId="443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46"/>
    <cellStyle name="超链接 2 5" xfId="636"/>
    <cellStyle name="超链接 2 5 2" xfId="637"/>
    <cellStyle name="超链接 2 5 2 2" xfId="505"/>
    <cellStyle name="超链接 2 5 2 3" xfId="415"/>
    <cellStyle name="超链接 2 5 3" xfId="590"/>
    <cellStyle name="超链接 2 5 4" xfId="449"/>
    <cellStyle name="超链接 2 6" xfId="109"/>
    <cellStyle name="超链接 2 6 2" xfId="111"/>
    <cellStyle name="超链接 2 6 3" xfId="221"/>
    <cellStyle name="超链接 2 7" xfId="276"/>
    <cellStyle name="超链接 2 7 2" xfId="137"/>
    <cellStyle name="超链接 2 7 3" xfId="282"/>
    <cellStyle name="超链接 2 8" xfId="297"/>
    <cellStyle name="超链接 3" xfId="448"/>
    <cellStyle name="超链接 3 2" xfId="638"/>
    <cellStyle name="超链接 3 2 2" xfId="639"/>
    <cellStyle name="超链接 3 2 2 2" xfId="640"/>
    <cellStyle name="超链接 3 2 2 3" xfId="152"/>
    <cellStyle name="超链接 3 2 3" xfId="641"/>
    <cellStyle name="超链接 3 2 4" xfId="495"/>
    <cellStyle name="超链接 3 3" xfId="642"/>
    <cellStyle name="超链接 3 3 2" xfId="643"/>
    <cellStyle name="超链接 3 3 2 2" xfId="644"/>
    <cellStyle name="超链接 3 3 2 3" xfId="190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8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335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67"/>
    <cellStyle name="适中 2" xfId="665"/>
    <cellStyle name="适中 2 2" xfId="666"/>
    <cellStyle name="适中 2 2 2" xfId="667"/>
    <cellStyle name="适中 2 2 3" xfId="2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zoomScale="85" zoomScaleNormal="85" workbookViewId="0">
      <pane ySplit="1" topLeftCell="A122" activePane="bottomLeft" state="frozen"/>
      <selection pane="bottomLeft" activeCell="E130" sqref="E130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9.441406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83.44140625" style="7" customWidth="1"/>
    <col min="18" max="18" width="21.88671875" style="7" customWidth="1"/>
    <col min="19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outlineLevel="1">
      <c r="B3" s="73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outlineLevel="1">
      <c r="B4" s="73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outlineLevel="1">
      <c r="B5" s="73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outlineLevel="1">
      <c r="B6" s="73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outlineLevel="1">
      <c r="B7" s="73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outlineLevel="1">
      <c r="B8" s="73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>
      <c r="B10" s="73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>
      <c r="B11" s="73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outlineLevel="1">
      <c r="B12" s="73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outlineLevel="1">
      <c r="B13" s="73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outlineLevel="1">
      <c r="B14" s="73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outlineLevel="1">
      <c r="B15" s="73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outlineLevel="1">
      <c r="B16" s="73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outlineLevel="1">
      <c r="B17" s="73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outlineLevel="1">
      <c r="B18" s="73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outlineLevel="1">
      <c r="B19" s="73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outlineLevel="1">
      <c r="B20" s="73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outlineLevel="1">
      <c r="B21" s="73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45" outlineLevel="1">
      <c r="B22" s="73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outlineLevel="1">
      <c r="B23" s="73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outlineLevel="1">
      <c r="B24" s="73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outlineLevel="1">
      <c r="B25" s="73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outlineLevel="1">
      <c r="B26" s="73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outlineLevel="1">
      <c r="B27" s="73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outlineLevel="1">
      <c r="B28" s="73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outlineLevel="1">
      <c r="B29" s="73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outlineLevel="1">
      <c r="B30" s="73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outlineLevel="1">
      <c r="B31" s="73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outlineLevel="1">
      <c r="B32" s="73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outlineLevel="1">
      <c r="B33" s="73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>
      <c r="B35" s="73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>
      <c r="B36" s="73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outlineLevel="1">
      <c r="B37" s="73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outlineLevel="1">
      <c r="B38" s="73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outlineLevel="1">
      <c r="B39" s="73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outlineLevel="1">
      <c r="B40" s="73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outlineLevel="1">
      <c r="B41" s="73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outlineLevel="1">
      <c r="B42" s="73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outlineLevel="1">
      <c r="B43" s="73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outlineLevel="1">
      <c r="B44" s="73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outlineLevel="1">
      <c r="B45" s="73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outlineLevel="1">
      <c r="B46" s="73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outlineLevel="1">
      <c r="B47" s="73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outlineLevel="1">
      <c r="B48" s="73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outlineLevel="1">
      <c r="B49" s="73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outlineLevel="1">
      <c r="B50" s="73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outlineLevel="1">
      <c r="B51" s="73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outlineLevel="1">
      <c r="B52" s="73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outlineLevel="1">
      <c r="B53" s="73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outlineLevel="1">
      <c r="B54" s="73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outlineLevel="1">
      <c r="B55" s="73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outlineLevel="1">
      <c r="B56" s="73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outlineLevel="1">
      <c r="B57" s="73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outlineLevel="1">
      <c r="B58" s="73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>
      <c r="B60" s="73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>
      <c r="B61" s="73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>
      <c r="B62" s="73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outlineLevel="1">
      <c r="B63" s="73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outlineLevel="1">
      <c r="B64" s="73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outlineLevel="1">
      <c r="B65" s="73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3" t="s">
        <v>79</v>
      </c>
    </row>
    <row r="66" spans="2:17" outlineLevel="1">
      <c r="B66" s="73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outlineLevel="1">
      <c r="B67" s="73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3" t="s">
        <v>79</v>
      </c>
    </row>
    <row r="68" spans="2:17" outlineLevel="1">
      <c r="B68" s="73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3" t="s">
        <v>79</v>
      </c>
    </row>
    <row r="69" spans="2:17" outlineLevel="1">
      <c r="B69" s="73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3" t="s">
        <v>79</v>
      </c>
    </row>
    <row r="70" spans="2:17" outlineLevel="1">
      <c r="B70" s="73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outlineLevel="1">
      <c r="B71" s="73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outlineLevel="1">
      <c r="B72" s="73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outlineLevel="1">
      <c r="B73" s="73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outlineLevel="1">
      <c r="B74" s="73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outlineLevel="1">
      <c r="B75" s="73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3" t="s">
        <v>79</v>
      </c>
    </row>
    <row r="76" spans="2:17" outlineLevel="1">
      <c r="B76" s="73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3" t="s">
        <v>79</v>
      </c>
    </row>
    <row r="77" spans="2:17" outlineLevel="1">
      <c r="B77" s="73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outlineLevel="1">
      <c r="B78" s="73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3" t="s">
        <v>79</v>
      </c>
    </row>
    <row r="79" spans="2:17" outlineLevel="1">
      <c r="B79" s="73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outlineLevel="1">
      <c r="B80" s="73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outlineLevel="1">
      <c r="B81" s="73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outlineLevel="1">
      <c r="B82" s="73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outlineLevel="1">
      <c r="B83" s="73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outlineLevel="1">
      <c r="B84" s="73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3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>
      <c r="B86" s="73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>
      <c r="B87" s="73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outlineLevel="1">
      <c r="B88" s="73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outlineLevel="1">
      <c r="B89" s="73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outlineLevel="1">
      <c r="B90" s="73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outlineLevel="1">
      <c r="B91" s="73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outlineLevel="1">
      <c r="B92" s="73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outlineLevel="1">
      <c r="B93" s="73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outlineLevel="1">
      <c r="B94" s="73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outlineLevel="1">
      <c r="B95" s="73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outlineLevel="1">
      <c r="B96" s="73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outlineLevel="1">
      <c r="B97" s="73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outlineLevel="1">
      <c r="B98" s="73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outlineLevel="1">
      <c r="B99" s="73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outlineLevel="1">
      <c r="B100" s="73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outlineLevel="1">
      <c r="B101" s="73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outlineLevel="1">
      <c r="B102" s="73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outlineLevel="1">
      <c r="B103" s="73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outlineLevel="1">
      <c r="B104" s="73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outlineLevel="1">
      <c r="B105" s="73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outlineLevel="1">
      <c r="B106" s="73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outlineLevel="1">
      <c r="B107" s="73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outlineLevel="1">
      <c r="B108" s="73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outlineLevel="1">
      <c r="B109" s="73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MIN(F111:F136)</f>
        <v>44865</v>
      </c>
      <c r="G110" s="18">
        <f>MAX(G111:G136)</f>
        <v>44873</v>
      </c>
      <c r="H110" s="18">
        <v>44865</v>
      </c>
      <c r="I110" s="18">
        <v>44865</v>
      </c>
      <c r="J110" s="38">
        <f>MIN(J111:J136)</f>
        <v>0</v>
      </c>
      <c r="K110" s="17"/>
      <c r="L110" s="18">
        <f>MIN(L111:L136)</f>
        <v>44865</v>
      </c>
      <c r="M110" s="18">
        <f>MAX(M111:M136)</f>
        <v>44873</v>
      </c>
      <c r="N110" s="18"/>
      <c r="O110" s="18"/>
      <c r="P110" s="38">
        <f>MIN(P111:P136)</f>
        <v>0</v>
      </c>
      <c r="Q110" s="46"/>
    </row>
    <row r="111" spans="1:17">
      <c r="B111" s="73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>
      <c r="B112" s="73" t="str">
        <f t="shared" ref="B112:B136" si="4">$B$110&amp;"-2"</f>
        <v>6-2</v>
      </c>
      <c r="C112" s="26"/>
      <c r="D112" s="23" t="s">
        <v>31</v>
      </c>
      <c r="E112" s="24" t="s">
        <v>32</v>
      </c>
      <c r="F112" s="25">
        <f>MIN(F113:F136)</f>
        <v>44866</v>
      </c>
      <c r="G112" s="25">
        <f>MAX(G113:G136)</f>
        <v>44873</v>
      </c>
      <c r="H112" s="25"/>
      <c r="I112" s="25"/>
      <c r="J112" s="40">
        <f>MIN(J113:J136)</f>
        <v>0</v>
      </c>
      <c r="K112" s="24"/>
      <c r="L112" s="25">
        <f>MIN(L113:L136)</f>
        <v>44866</v>
      </c>
      <c r="M112" s="25">
        <f>MAX(M113:M136)</f>
        <v>44873</v>
      </c>
      <c r="N112" s="25"/>
      <c r="O112" s="25"/>
      <c r="P112" s="40">
        <f>MIN(P113:P136)</f>
        <v>0</v>
      </c>
      <c r="Q112" s="48"/>
    </row>
    <row r="113" spans="2:18" outlineLevel="1">
      <c r="B113" s="73" t="str">
        <f t="shared" si="4"/>
        <v>6-2</v>
      </c>
      <c r="C113" s="26"/>
      <c r="D113" s="22"/>
      <c r="E113" s="76" t="s">
        <v>33</v>
      </c>
      <c r="F113" s="21">
        <v>44866</v>
      </c>
      <c r="G113" s="21">
        <v>44873</v>
      </c>
      <c r="H113" s="21"/>
      <c r="I113" s="21"/>
      <c r="J113" s="39">
        <v>1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64" t="s">
        <v>85</v>
      </c>
      <c r="R113" s="7" t="s">
        <v>86</v>
      </c>
    </row>
    <row r="114" spans="2:18" outlineLevel="1">
      <c r="B114" s="73" t="str">
        <f t="shared" si="4"/>
        <v>6-2</v>
      </c>
      <c r="C114" s="26"/>
      <c r="D114" s="22"/>
      <c r="E114" s="76" t="s">
        <v>36</v>
      </c>
      <c r="F114" s="21">
        <v>44866</v>
      </c>
      <c r="G114" s="21">
        <v>44873</v>
      </c>
      <c r="H114" s="21">
        <v>44871</v>
      </c>
      <c r="I114" s="21">
        <v>44872</v>
      </c>
      <c r="J114" s="39">
        <v>1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65" t="s">
        <v>87</v>
      </c>
      <c r="R114" s="7" t="s">
        <v>88</v>
      </c>
    </row>
    <row r="115" spans="2:18" outlineLevel="1">
      <c r="B115" s="73" t="str">
        <f t="shared" si="4"/>
        <v>6-2</v>
      </c>
      <c r="C115" s="26"/>
      <c r="D115" s="22"/>
      <c r="E115" s="76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75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64" t="s">
        <v>91</v>
      </c>
      <c r="R115" s="7" t="s">
        <v>108</v>
      </c>
    </row>
    <row r="116" spans="2:18" outlineLevel="1">
      <c r="B116" s="73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53" t="s">
        <v>90</v>
      </c>
      <c r="R116" s="7" t="s">
        <v>89</v>
      </c>
    </row>
    <row r="117" spans="2:18" outlineLevel="1">
      <c r="B117" s="73" t="str">
        <f t="shared" si="4"/>
        <v>6-2</v>
      </c>
      <c r="C117" s="26"/>
      <c r="D117" s="22"/>
      <c r="E117" s="76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64" t="s">
        <v>91</v>
      </c>
      <c r="R117" s="7" t="s">
        <v>86</v>
      </c>
    </row>
    <row r="118" spans="2:18" outlineLevel="1">
      <c r="B118" s="73" t="str">
        <f t="shared" si="4"/>
        <v>6-2</v>
      </c>
      <c r="C118" s="26"/>
      <c r="D118" s="22"/>
      <c r="E118" s="76" t="s">
        <v>41</v>
      </c>
      <c r="F118" s="21">
        <v>44866</v>
      </c>
      <c r="G118" s="21">
        <v>44873</v>
      </c>
      <c r="H118" s="21">
        <v>44871</v>
      </c>
      <c r="I118" s="21">
        <v>44871</v>
      </c>
      <c r="J118" s="39">
        <v>1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64" t="s">
        <v>91</v>
      </c>
      <c r="R118" s="7" t="s">
        <v>86</v>
      </c>
    </row>
    <row r="119" spans="2:18" outlineLevel="1">
      <c r="B119" s="73" t="str">
        <f t="shared" si="4"/>
        <v>6-2</v>
      </c>
      <c r="C119" s="26"/>
      <c r="D119" s="22"/>
      <c r="E119" s="76" t="s">
        <v>42</v>
      </c>
      <c r="F119" s="21">
        <v>44866</v>
      </c>
      <c r="G119" s="21">
        <v>44873</v>
      </c>
      <c r="H119" s="21"/>
      <c r="I119" s="21"/>
      <c r="J119" s="39">
        <v>1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65" t="s">
        <v>92</v>
      </c>
      <c r="R119" s="7" t="s">
        <v>88</v>
      </c>
    </row>
    <row r="120" spans="2:18" outlineLevel="1">
      <c r="B120" s="73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53" t="s">
        <v>90</v>
      </c>
      <c r="R120" s="7" t="s">
        <v>89</v>
      </c>
    </row>
    <row r="121" spans="2:18" outlineLevel="1">
      <c r="B121" s="73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66" t="s">
        <v>93</v>
      </c>
      <c r="R121" s="7" t="s">
        <v>89</v>
      </c>
    </row>
    <row r="122" spans="2:18" outlineLevel="1">
      <c r="B122" s="73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53" t="s">
        <v>90</v>
      </c>
      <c r="R122" s="7" t="s">
        <v>89</v>
      </c>
    </row>
    <row r="123" spans="2:18" outlineLevel="1">
      <c r="B123" s="73" t="str">
        <f t="shared" si="4"/>
        <v>6-2</v>
      </c>
      <c r="C123" s="26"/>
      <c r="D123" s="22"/>
      <c r="E123" s="76" t="s">
        <v>52</v>
      </c>
      <c r="F123" s="21">
        <v>44866</v>
      </c>
      <c r="G123" s="21">
        <v>44873</v>
      </c>
      <c r="H123" s="21">
        <v>44872</v>
      </c>
      <c r="I123" s="21">
        <v>44873</v>
      </c>
      <c r="J123" s="62">
        <v>0.5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53" t="s">
        <v>90</v>
      </c>
      <c r="R123" s="7" t="s">
        <v>89</v>
      </c>
    </row>
    <row r="124" spans="2:18" outlineLevel="1">
      <c r="B124" s="73" t="str">
        <f t="shared" si="4"/>
        <v>6-2</v>
      </c>
      <c r="C124" s="26"/>
      <c r="D124" s="22"/>
      <c r="E124" s="76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64" t="s">
        <v>94</v>
      </c>
      <c r="R124" s="7" t="s">
        <v>86</v>
      </c>
    </row>
    <row r="125" spans="2:18" outlineLevel="1">
      <c r="B125" s="73" t="str">
        <f t="shared" si="4"/>
        <v>6-2</v>
      </c>
      <c r="C125" s="26"/>
      <c r="D125" s="22"/>
      <c r="E125" s="79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53" t="s">
        <v>90</v>
      </c>
      <c r="R125" s="7" t="s">
        <v>89</v>
      </c>
    </row>
    <row r="126" spans="2:18" outlineLevel="1">
      <c r="B126" s="73" t="str">
        <f t="shared" si="4"/>
        <v>6-2</v>
      </c>
      <c r="C126" s="26"/>
      <c r="D126" s="22"/>
      <c r="E126" s="76" t="s">
        <v>59</v>
      </c>
      <c r="F126" s="21">
        <v>44866</v>
      </c>
      <c r="G126" s="21">
        <v>44873</v>
      </c>
      <c r="H126" s="21"/>
      <c r="I126" s="21"/>
      <c r="J126" s="39">
        <v>1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65" t="s">
        <v>95</v>
      </c>
      <c r="R126" s="7" t="s">
        <v>88</v>
      </c>
    </row>
    <row r="127" spans="2:18" outlineLevel="1">
      <c r="B127" s="73" t="str">
        <f t="shared" si="4"/>
        <v>6-2</v>
      </c>
      <c r="C127" s="26"/>
      <c r="D127" s="22"/>
      <c r="E127" s="76" t="s">
        <v>60</v>
      </c>
      <c r="F127" s="21">
        <v>44866</v>
      </c>
      <c r="G127" s="21">
        <v>44873</v>
      </c>
      <c r="H127" s="21">
        <v>44872</v>
      </c>
      <c r="I127" s="21">
        <v>44873</v>
      </c>
      <c r="J127" s="39">
        <v>1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64" t="s">
        <v>96</v>
      </c>
      <c r="R127" s="7" t="s">
        <v>86</v>
      </c>
    </row>
    <row r="128" spans="2:18" outlineLevel="1">
      <c r="B128" s="73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3" t="s">
        <v>79</v>
      </c>
    </row>
    <row r="129" spans="1:18" outlineLevel="1">
      <c r="B129" s="73" t="str">
        <f t="shared" si="4"/>
        <v>6-2</v>
      </c>
      <c r="C129" s="26"/>
      <c r="D129" s="22"/>
      <c r="E129" s="76" t="s">
        <v>66</v>
      </c>
      <c r="F129" s="21">
        <v>44866</v>
      </c>
      <c r="G129" s="21">
        <v>44873</v>
      </c>
      <c r="H129" s="21"/>
      <c r="I129" s="21"/>
      <c r="J129" s="39">
        <v>1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64" t="s">
        <v>97</v>
      </c>
      <c r="R129" s="7" t="s">
        <v>86</v>
      </c>
    </row>
    <row r="130" spans="1:18" outlineLevel="1">
      <c r="B130" s="73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>
        <v>44871</v>
      </c>
      <c r="I130" s="21">
        <v>44873</v>
      </c>
      <c r="J130" s="62">
        <v>0.8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66" t="s">
        <v>98</v>
      </c>
      <c r="R130" s="7" t="s">
        <v>89</v>
      </c>
    </row>
    <row r="131" spans="1:18" outlineLevel="1">
      <c r="B131" s="73" t="str">
        <f t="shared" si="4"/>
        <v>6-2</v>
      </c>
      <c r="C131" s="26"/>
      <c r="D131" s="22"/>
      <c r="E131" s="76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64" t="s">
        <v>99</v>
      </c>
      <c r="R131" s="7" t="s">
        <v>86</v>
      </c>
    </row>
    <row r="132" spans="1:18" outlineLevel="1">
      <c r="B132" s="73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53" t="s">
        <v>90</v>
      </c>
      <c r="R132" s="7" t="s">
        <v>89</v>
      </c>
    </row>
    <row r="133" spans="1:18" outlineLevel="1">
      <c r="B133" s="73" t="str">
        <f t="shared" si="4"/>
        <v>6-2</v>
      </c>
      <c r="C133" s="26"/>
      <c r="D133" s="22"/>
      <c r="E133" s="56" t="s">
        <v>72</v>
      </c>
      <c r="F133" s="57">
        <v>44866</v>
      </c>
      <c r="G133" s="57">
        <v>44873</v>
      </c>
      <c r="H133" s="57"/>
      <c r="I133" s="57"/>
      <c r="J133" s="59">
        <v>0</v>
      </c>
      <c r="K133" s="56" t="s">
        <v>34</v>
      </c>
      <c r="L133" s="57">
        <v>44866</v>
      </c>
      <c r="M133" s="57">
        <v>44873</v>
      </c>
      <c r="N133" s="57"/>
      <c r="O133" s="57"/>
      <c r="P133" s="59">
        <v>0</v>
      </c>
      <c r="Q133" s="77" t="s">
        <v>109</v>
      </c>
      <c r="R133" s="78" t="s">
        <v>89</v>
      </c>
    </row>
    <row r="134" spans="1:18" outlineLevel="1">
      <c r="B134" s="73" t="str">
        <f t="shared" si="4"/>
        <v>6-2</v>
      </c>
      <c r="C134" s="26"/>
      <c r="D134" s="22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53" t="s">
        <v>90</v>
      </c>
      <c r="R134" s="7" t="s">
        <v>89</v>
      </c>
    </row>
    <row r="135" spans="1:18" outlineLevel="1">
      <c r="B135" s="73" t="str">
        <f t="shared" si="4"/>
        <v>6-2</v>
      </c>
      <c r="C135" s="26"/>
      <c r="D135" s="22"/>
      <c r="E135" s="76" t="s">
        <v>100</v>
      </c>
      <c r="F135" s="21">
        <v>44866</v>
      </c>
      <c r="G135" s="21">
        <v>44873</v>
      </c>
      <c r="H135" s="21"/>
      <c r="I135" s="21"/>
      <c r="J135" s="39">
        <v>1</v>
      </c>
      <c r="K135" s="1" t="s">
        <v>46</v>
      </c>
      <c r="L135" s="21">
        <v>44866</v>
      </c>
      <c r="M135" s="21">
        <v>44873</v>
      </c>
      <c r="N135" s="21"/>
      <c r="O135" s="21"/>
      <c r="P135" s="39">
        <v>0</v>
      </c>
      <c r="Q135" s="64" t="s">
        <v>101</v>
      </c>
      <c r="R135" s="7" t="s">
        <v>86</v>
      </c>
    </row>
    <row r="136" spans="1:18" outlineLevel="1">
      <c r="B136" s="73" t="str">
        <f t="shared" si="4"/>
        <v>6-2</v>
      </c>
      <c r="C136" s="26"/>
      <c r="D136" s="30"/>
      <c r="E136" s="76" t="s">
        <v>111</v>
      </c>
      <c r="F136" s="21">
        <v>44866</v>
      </c>
      <c r="G136" s="21">
        <v>44873</v>
      </c>
      <c r="H136" s="21"/>
      <c r="I136" s="21"/>
      <c r="J136" s="39">
        <v>1</v>
      </c>
      <c r="K136" s="1" t="s">
        <v>46</v>
      </c>
      <c r="L136" s="21">
        <v>44866</v>
      </c>
      <c r="M136" s="21">
        <v>44873</v>
      </c>
      <c r="N136" s="21"/>
      <c r="O136" s="21"/>
      <c r="P136" s="39">
        <v>0</v>
      </c>
      <c r="Q136" s="64"/>
      <c r="R136" s="7" t="s">
        <v>112</v>
      </c>
    </row>
    <row r="137" spans="1:18">
      <c r="A137" s="5">
        <v>7</v>
      </c>
      <c r="B137" s="14">
        <f>A137</f>
        <v>7</v>
      </c>
      <c r="C137" s="15" t="s">
        <v>102</v>
      </c>
      <c r="D137" s="16"/>
      <c r="E137" s="17"/>
      <c r="F137" s="18">
        <f>MIN(F138:F161)</f>
        <v>44865</v>
      </c>
      <c r="G137" s="18">
        <f>MAX(G138:G161)</f>
        <v>44867</v>
      </c>
      <c r="H137" s="18"/>
      <c r="I137" s="18"/>
      <c r="J137" s="38">
        <f>MIN(J138:J161)</f>
        <v>0</v>
      </c>
      <c r="K137" s="17"/>
      <c r="L137" s="18">
        <f>MIN(L138:L161)</f>
        <v>44865</v>
      </c>
      <c r="M137" s="18">
        <f>MAX(M138:M161)</f>
        <v>44867</v>
      </c>
      <c r="N137" s="18"/>
      <c r="O137" s="18"/>
      <c r="P137" s="38">
        <f>MIN(P138:P161)</f>
        <v>0</v>
      </c>
      <c r="Q137" s="46"/>
    </row>
    <row r="138" spans="1:18">
      <c r="B138" s="73" t="str">
        <f>$B$137&amp;"-1"</f>
        <v>7-1</v>
      </c>
      <c r="C138" s="19"/>
      <c r="D138" s="23" t="s">
        <v>78</v>
      </c>
      <c r="E138" s="24" t="s">
        <v>18</v>
      </c>
      <c r="F138" s="25">
        <v>44865</v>
      </c>
      <c r="G138" s="25">
        <v>44865</v>
      </c>
      <c r="H138" s="25"/>
      <c r="I138" s="25"/>
      <c r="J138" s="40">
        <v>0</v>
      </c>
      <c r="K138" s="24"/>
      <c r="L138" s="25">
        <v>44865</v>
      </c>
      <c r="M138" s="25">
        <v>44865</v>
      </c>
      <c r="N138" s="25"/>
      <c r="O138" s="25"/>
      <c r="P138" s="40"/>
      <c r="Q138" s="48"/>
    </row>
    <row r="139" spans="1:18">
      <c r="B139" s="73" t="str">
        <f>$B$137&amp;"-2"</f>
        <v>7-2</v>
      </c>
      <c r="C139" s="26"/>
      <c r="D139" s="23" t="s">
        <v>31</v>
      </c>
      <c r="E139" s="24" t="s">
        <v>32</v>
      </c>
      <c r="F139" s="25">
        <f>MIN(F140:F161)</f>
        <v>44865</v>
      </c>
      <c r="G139" s="25">
        <f>MAX(G140:G161)</f>
        <v>44867</v>
      </c>
      <c r="H139" s="25"/>
      <c r="I139" s="25"/>
      <c r="J139" s="40">
        <f>MIN(J140:J161)</f>
        <v>0</v>
      </c>
      <c r="K139" s="24"/>
      <c r="L139" s="25">
        <f>MIN(L140:L161)</f>
        <v>44865</v>
      </c>
      <c r="M139" s="25">
        <f>MAX(M140:M161)</f>
        <v>44867</v>
      </c>
      <c r="N139" s="25"/>
      <c r="O139" s="25"/>
      <c r="P139" s="40">
        <f>MIN(P140:P161)</f>
        <v>0</v>
      </c>
      <c r="Q139" s="48"/>
    </row>
    <row r="140" spans="1:18" outlineLevel="1">
      <c r="B140" s="73" t="str">
        <f t="shared" ref="B140:B161" si="5">$B$137&amp;"-2"</f>
        <v>7-2</v>
      </c>
      <c r="C140" s="26"/>
      <c r="D140" s="22"/>
      <c r="E140" s="1" t="s">
        <v>33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34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8" outlineLevel="1">
      <c r="B141" s="73" t="str">
        <f t="shared" si="5"/>
        <v>7-2</v>
      </c>
      <c r="C141" s="26"/>
      <c r="D141" s="22"/>
      <c r="E141" s="1" t="s">
        <v>36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8" outlineLevel="1">
      <c r="B142" s="73" t="str">
        <f t="shared" si="5"/>
        <v>7-2</v>
      </c>
      <c r="C142" s="26"/>
      <c r="D142" s="22"/>
      <c r="E142" s="1" t="s">
        <v>37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8" outlineLevel="1">
      <c r="B143" s="73" t="str">
        <f t="shared" si="5"/>
        <v>7-2</v>
      </c>
      <c r="C143" s="26"/>
      <c r="D143" s="22"/>
      <c r="E143" s="1" t="s">
        <v>39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8" outlineLevel="1">
      <c r="B144" s="73" t="str">
        <f t="shared" si="5"/>
        <v>7-2</v>
      </c>
      <c r="C144" s="26"/>
      <c r="D144" s="22"/>
      <c r="E144" s="1" t="s">
        <v>40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38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outlineLevel="1">
      <c r="B145" s="73" t="str">
        <f t="shared" si="5"/>
        <v>7-2</v>
      </c>
      <c r="C145" s="26"/>
      <c r="D145" s="22"/>
      <c r="E145" s="1" t="s">
        <v>41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34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outlineLevel="1">
      <c r="B146" s="73" t="str">
        <f t="shared" si="5"/>
        <v>7-2</v>
      </c>
      <c r="C146" s="26"/>
      <c r="D146" s="22"/>
      <c r="E146" s="1" t="s">
        <v>42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outlineLevel="1">
      <c r="B147" s="73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46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outlineLevel="1">
      <c r="B148" s="73" t="str">
        <f t="shared" si="5"/>
        <v>7-2</v>
      </c>
      <c r="C148" s="26"/>
      <c r="D148" s="22"/>
      <c r="E148" s="1" t="s">
        <v>48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34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outlineLevel="1">
      <c r="B149" s="73" t="str">
        <f t="shared" si="5"/>
        <v>7-2</v>
      </c>
      <c r="C149" s="26"/>
      <c r="D149" s="22"/>
      <c r="E149" s="1" t="s">
        <v>50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46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outlineLevel="1">
      <c r="B150" s="73" t="str">
        <f t="shared" si="5"/>
        <v>7-2</v>
      </c>
      <c r="C150" s="26"/>
      <c r="D150" s="22"/>
      <c r="E150" s="1" t="s">
        <v>52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38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outlineLevel="1">
      <c r="B151" s="73" t="str">
        <f t="shared" si="5"/>
        <v>7-2</v>
      </c>
      <c r="C151" s="26"/>
      <c r="D151" s="22"/>
      <c r="E151" s="1" t="s">
        <v>55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outlineLevel="1">
      <c r="B152" s="73" t="str">
        <f t="shared" si="5"/>
        <v>7-2</v>
      </c>
      <c r="C152" s="26"/>
      <c r="D152" s="22"/>
      <c r="E152" s="1" t="s">
        <v>58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34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outlineLevel="1">
      <c r="B153" s="73" t="str">
        <f t="shared" si="5"/>
        <v>7-2</v>
      </c>
      <c r="C153" s="26"/>
      <c r="D153" s="22"/>
      <c r="E153" s="1" t="s">
        <v>59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38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outlineLevel="1">
      <c r="B154" s="73" t="str">
        <f t="shared" si="5"/>
        <v>7-2</v>
      </c>
      <c r="C154" s="26"/>
      <c r="D154" s="22"/>
      <c r="E154" s="1" t="s">
        <v>60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46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outlineLevel="1">
      <c r="B155" s="73" t="str">
        <f t="shared" si="5"/>
        <v>7-2</v>
      </c>
      <c r="C155" s="26"/>
      <c r="D155" s="22"/>
      <c r="E155" s="1" t="s">
        <v>63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64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outlineLevel="1">
      <c r="B156" s="73" t="str">
        <f t="shared" si="5"/>
        <v>7-2</v>
      </c>
      <c r="C156" s="26"/>
      <c r="D156" s="22"/>
      <c r="E156" s="1" t="s">
        <v>66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46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outlineLevel="1">
      <c r="B157" s="73" t="str">
        <f t="shared" si="5"/>
        <v>7-2</v>
      </c>
      <c r="C157" s="26"/>
      <c r="D157" s="22"/>
      <c r="E157" s="1" t="s">
        <v>67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46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outlineLevel="1">
      <c r="B158" s="73" t="str">
        <f t="shared" si="5"/>
        <v>7-2</v>
      </c>
      <c r="C158" s="26"/>
      <c r="D158" s="22"/>
      <c r="E158" s="1" t="s">
        <v>69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outlineLevel="1">
      <c r="B159" s="73" t="str">
        <f t="shared" si="5"/>
        <v>7-2</v>
      </c>
      <c r="C159" s="26"/>
      <c r="D159" s="22"/>
      <c r="E159" s="1" t="s">
        <v>70</v>
      </c>
      <c r="F159" s="21">
        <v>44865</v>
      </c>
      <c r="G159" s="21">
        <v>44867</v>
      </c>
      <c r="H159" s="21"/>
      <c r="I159" s="21"/>
      <c r="J159" s="39">
        <v>0</v>
      </c>
      <c r="K159" s="1" t="s">
        <v>34</v>
      </c>
      <c r="L159" s="21">
        <v>44865</v>
      </c>
      <c r="M159" s="21">
        <v>44867</v>
      </c>
      <c r="N159" s="21"/>
      <c r="O159" s="21"/>
      <c r="P159" s="39">
        <v>0</v>
      </c>
      <c r="Q159" s="47"/>
    </row>
    <row r="160" spans="2:17" outlineLevel="1">
      <c r="B160" s="73" t="str">
        <f t="shared" si="5"/>
        <v>7-2</v>
      </c>
      <c r="C160" s="26"/>
      <c r="D160" s="22"/>
      <c r="E160" s="1" t="s">
        <v>72</v>
      </c>
      <c r="F160" s="21">
        <v>44865</v>
      </c>
      <c r="G160" s="21">
        <v>44867</v>
      </c>
      <c r="H160" s="21"/>
      <c r="I160" s="21"/>
      <c r="J160" s="39">
        <v>0</v>
      </c>
      <c r="K160" s="1" t="s">
        <v>34</v>
      </c>
      <c r="L160" s="21">
        <v>44865</v>
      </c>
      <c r="M160" s="21">
        <v>44867</v>
      </c>
      <c r="N160" s="21"/>
      <c r="O160" s="21"/>
      <c r="P160" s="39">
        <v>0</v>
      </c>
      <c r="Q160" s="47"/>
    </row>
    <row r="161" spans="2:17" outlineLevel="1">
      <c r="B161" s="74" t="str">
        <f t="shared" si="5"/>
        <v>7-2</v>
      </c>
      <c r="C161" s="67"/>
      <c r="D161" s="68"/>
      <c r="E161" s="69" t="s">
        <v>74</v>
      </c>
      <c r="F161" s="70">
        <v>44865</v>
      </c>
      <c r="G161" s="70">
        <v>44867</v>
      </c>
      <c r="H161" s="70"/>
      <c r="I161" s="70"/>
      <c r="J161" s="71">
        <v>0</v>
      </c>
      <c r="K161" s="69" t="s">
        <v>46</v>
      </c>
      <c r="L161" s="70">
        <v>44865</v>
      </c>
      <c r="M161" s="70">
        <v>44867</v>
      </c>
      <c r="N161" s="70"/>
      <c r="O161" s="70"/>
      <c r="P161" s="71">
        <v>0</v>
      </c>
      <c r="Q161" s="72"/>
    </row>
  </sheetData>
  <autoFilter ref="A112:R161"/>
  <phoneticPr fontId="21"/>
  <dataValidations count="1">
    <dataValidation type="list" allowBlank="1" showInputMessage="1" showErrorMessage="1" sqref="K2:K161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9" sqref="D9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38</v>
      </c>
      <c r="D1" t="s">
        <v>103</v>
      </c>
    </row>
    <row r="2" spans="1:6" ht="15">
      <c r="A2" s="1" t="s">
        <v>28</v>
      </c>
      <c r="D2" t="s">
        <v>33</v>
      </c>
      <c r="E2" s="2" t="s">
        <v>104</v>
      </c>
    </row>
    <row r="3" spans="1:6" ht="15">
      <c r="A3" s="1" t="s">
        <v>105</v>
      </c>
      <c r="D3" t="s">
        <v>36</v>
      </c>
    </row>
    <row r="4" spans="1:6" ht="15">
      <c r="A4" s="1" t="s">
        <v>46</v>
      </c>
      <c r="D4" t="s">
        <v>37</v>
      </c>
    </row>
    <row r="5" spans="1:6" ht="18">
      <c r="A5" s="1" t="s">
        <v>64</v>
      </c>
      <c r="D5" t="s">
        <v>39</v>
      </c>
      <c r="E5" s="2" t="s">
        <v>106</v>
      </c>
      <c r="F5" s="3"/>
    </row>
    <row r="6" spans="1:6" ht="15">
      <c r="A6" s="1" t="s">
        <v>18</v>
      </c>
      <c r="D6" t="s">
        <v>40</v>
      </c>
    </row>
    <row r="7" spans="1:6" ht="15">
      <c r="A7" s="1" t="s">
        <v>34</v>
      </c>
      <c r="D7" t="s">
        <v>41</v>
      </c>
    </row>
    <row r="8" spans="1:6" ht="15">
      <c r="A8" s="1" t="s">
        <v>107</v>
      </c>
      <c r="D8" t="s">
        <v>42</v>
      </c>
    </row>
    <row r="9" spans="1:6">
      <c r="D9" t="s">
        <v>45</v>
      </c>
    </row>
    <row r="10" spans="1:6">
      <c r="D10" t="s">
        <v>48</v>
      </c>
    </row>
    <row r="11" spans="1:6">
      <c r="D11" t="s">
        <v>50</v>
      </c>
    </row>
    <row r="12" spans="1:6">
      <c r="D12" t="s">
        <v>52</v>
      </c>
    </row>
    <row r="13" spans="1:6">
      <c r="D13" t="s">
        <v>55</v>
      </c>
    </row>
    <row r="14" spans="1:6">
      <c r="D14" t="s">
        <v>58</v>
      </c>
    </row>
    <row r="15" spans="1:6">
      <c r="D15" t="s">
        <v>59</v>
      </c>
    </row>
    <row r="16" spans="1:6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phoneticPr fontId="21"/>
  <hyperlinks>
    <hyperlink ref="E2" r:id="rId1"/>
    <hyperlink ref="E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7" sqref="G7"/>
    </sheetView>
  </sheetViews>
  <sheetFormatPr defaultRowHeight="13.2"/>
  <cols>
    <col min="5" max="5" width="8.33203125" bestFit="1" customWidth="1"/>
    <col min="6" max="6" width="9.5546875" bestFit="1" customWidth="1"/>
    <col min="7" max="7" width="3.5546875" bestFit="1" customWidth="1"/>
    <col min="8" max="8" width="9.5546875" bestFit="1" customWidth="1"/>
  </cols>
  <sheetData>
    <row r="1" spans="1:9">
      <c r="A1" t="s">
        <v>113</v>
      </c>
      <c r="C1" s="81" t="s">
        <v>120</v>
      </c>
      <c r="E1" s="82" t="s">
        <v>123</v>
      </c>
      <c r="F1" s="83">
        <v>44875</v>
      </c>
      <c r="G1" s="82" t="s">
        <v>124</v>
      </c>
      <c r="H1" s="83">
        <v>44926</v>
      </c>
      <c r="I1" s="84" t="s">
        <v>126</v>
      </c>
    </row>
    <row r="2" spans="1:9">
      <c r="A2" t="s">
        <v>36</v>
      </c>
      <c r="C2" s="81" t="s">
        <v>121</v>
      </c>
      <c r="E2" s="82" t="s">
        <v>125</v>
      </c>
      <c r="F2" s="83">
        <v>44927</v>
      </c>
      <c r="G2" s="82" t="s">
        <v>124</v>
      </c>
      <c r="H2" s="83">
        <v>44985</v>
      </c>
      <c r="I2" s="84" t="s">
        <v>127</v>
      </c>
    </row>
    <row r="3" spans="1:9">
      <c r="A3" t="s">
        <v>114</v>
      </c>
    </row>
    <row r="4" spans="1:9">
      <c r="A4" s="80" t="s">
        <v>115</v>
      </c>
    </row>
    <row r="5" spans="1:9">
      <c r="A5" t="s">
        <v>116</v>
      </c>
    </row>
    <row r="6" spans="1:9">
      <c r="A6" t="s">
        <v>110</v>
      </c>
    </row>
    <row r="9" spans="1:9">
      <c r="A9" t="s">
        <v>117</v>
      </c>
    </row>
    <row r="10" spans="1:9">
      <c r="A10" t="s">
        <v>118</v>
      </c>
    </row>
    <row r="11" spans="1:9">
      <c r="A11" t="s">
        <v>41</v>
      </c>
    </row>
    <row r="12" spans="1:9">
      <c r="A12" s="80" t="s">
        <v>42</v>
      </c>
    </row>
    <row r="13" spans="1:9">
      <c r="A13" t="s">
        <v>52</v>
      </c>
    </row>
    <row r="14" spans="1:9">
      <c r="A14" s="80" t="s">
        <v>119</v>
      </c>
    </row>
    <row r="15" spans="1:9">
      <c r="A15" s="100" t="s">
        <v>60</v>
      </c>
    </row>
    <row r="16" spans="1:9">
      <c r="A16" t="s">
        <v>66</v>
      </c>
    </row>
    <row r="19" spans="1:1">
      <c r="A19" t="s">
        <v>122</v>
      </c>
    </row>
  </sheetData>
  <phoneticPr fontId="2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C33" sqref="C33"/>
    </sheetView>
  </sheetViews>
  <sheetFormatPr defaultRowHeight="15"/>
  <cols>
    <col min="1" max="1" width="5.44140625" style="99" customWidth="1"/>
    <col min="2" max="2" width="25.5546875" style="99" bestFit="1" customWidth="1"/>
    <col min="3" max="3" width="40.44140625" style="99" bestFit="1" customWidth="1"/>
    <col min="4" max="16384" width="8.88671875" style="99"/>
  </cols>
  <sheetData>
    <row r="2" spans="2:3">
      <c r="B2" s="99" t="s">
        <v>150</v>
      </c>
    </row>
    <row r="3" spans="2:3">
      <c r="B3" s="99" t="s">
        <v>151</v>
      </c>
    </row>
    <row r="4" spans="2:3">
      <c r="B4" s="99" t="s">
        <v>153</v>
      </c>
      <c r="C4" s="99" t="s">
        <v>161</v>
      </c>
    </row>
    <row r="5" spans="2:3">
      <c r="B5" s="99" t="s">
        <v>154</v>
      </c>
      <c r="C5" s="99" t="s">
        <v>162</v>
      </c>
    </row>
    <row r="6" spans="2:3">
      <c r="B6" s="99" t="s">
        <v>155</v>
      </c>
    </row>
    <row r="7" spans="2:3">
      <c r="B7" s="99" t="s">
        <v>156</v>
      </c>
      <c r="C7" s="99" t="s">
        <v>163</v>
      </c>
    </row>
    <row r="8" spans="2:3">
      <c r="B8" s="99" t="s">
        <v>157</v>
      </c>
      <c r="C8" s="99" t="s">
        <v>164</v>
      </c>
    </row>
    <row r="9" spans="2:3">
      <c r="B9" s="99" t="s">
        <v>158</v>
      </c>
      <c r="C9" s="99" t="s">
        <v>165</v>
      </c>
    </row>
    <row r="10" spans="2:3">
      <c r="B10" s="99" t="s">
        <v>152</v>
      </c>
      <c r="C10" s="99" t="s">
        <v>166</v>
      </c>
    </row>
    <row r="11" spans="2:3">
      <c r="B11" s="99" t="s">
        <v>167</v>
      </c>
    </row>
  </sheetData>
  <phoneticPr fontId="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0"/>
  <sheetViews>
    <sheetView workbookViewId="0">
      <selection activeCell="K22" sqref="K22"/>
    </sheetView>
  </sheetViews>
  <sheetFormatPr defaultColWidth="3.33203125" defaultRowHeight="11.4"/>
  <cols>
    <col min="1" max="1" width="2.109375" style="95" customWidth="1"/>
    <col min="2" max="2" width="9.21875" style="89" bestFit="1" customWidth="1"/>
    <col min="3" max="3" width="6.109375" style="89" bestFit="1" customWidth="1"/>
    <col min="4" max="4" width="2.6640625" style="89" bestFit="1" customWidth="1"/>
    <col min="5" max="11" width="2.5546875" style="89" bestFit="1" customWidth="1"/>
    <col min="12" max="28" width="2.6640625" style="89" bestFit="1" customWidth="1"/>
    <col min="29" max="41" width="2.5546875" style="89" bestFit="1" customWidth="1"/>
    <col min="42" max="58" width="2.6640625" style="89" bestFit="1" customWidth="1"/>
    <col min="59" max="72" width="2.5546875" style="89" bestFit="1" customWidth="1"/>
    <col min="73" max="89" width="2.6640625" style="89" bestFit="1" customWidth="1"/>
    <col min="90" max="90" width="2.44140625" style="89" bestFit="1" customWidth="1"/>
    <col min="91" max="103" width="2.5546875" style="89" bestFit="1" customWidth="1"/>
    <col min="104" max="117" width="2.6640625" style="89" bestFit="1" customWidth="1"/>
    <col min="118" max="16384" width="3.33203125" style="89"/>
  </cols>
  <sheetData>
    <row r="1" spans="1:117" s="85" customFormat="1">
      <c r="A1" s="93"/>
      <c r="D1" s="85">
        <v>11</v>
      </c>
      <c r="AB1" s="85">
        <v>12</v>
      </c>
      <c r="BG1" s="85">
        <v>1</v>
      </c>
      <c r="CK1" s="85">
        <v>2</v>
      </c>
    </row>
    <row r="2" spans="1:117" s="85" customFormat="1">
      <c r="A2" s="96" t="s">
        <v>146</v>
      </c>
      <c r="B2" s="96" t="s">
        <v>147</v>
      </c>
      <c r="C2" s="96" t="s">
        <v>148</v>
      </c>
      <c r="D2" s="85" t="s">
        <v>128</v>
      </c>
      <c r="E2" s="85" t="s">
        <v>129</v>
      </c>
      <c r="F2" s="85" t="s">
        <v>130</v>
      </c>
      <c r="G2" s="85" t="s">
        <v>131</v>
      </c>
      <c r="H2" s="85" t="s">
        <v>132</v>
      </c>
      <c r="I2" s="86" t="s">
        <v>133</v>
      </c>
      <c r="J2" s="86" t="s">
        <v>134</v>
      </c>
      <c r="K2" s="85" t="s">
        <v>128</v>
      </c>
      <c r="L2" s="85" t="s">
        <v>129</v>
      </c>
      <c r="M2" s="85" t="s">
        <v>130</v>
      </c>
      <c r="N2" s="85" t="s">
        <v>131</v>
      </c>
      <c r="O2" s="85" t="s">
        <v>132</v>
      </c>
      <c r="P2" s="86" t="s">
        <v>133</v>
      </c>
      <c r="Q2" s="86" t="s">
        <v>134</v>
      </c>
      <c r="R2" s="85" t="s">
        <v>128</v>
      </c>
      <c r="S2" s="85" t="s">
        <v>129</v>
      </c>
      <c r="T2" s="85" t="s">
        <v>130</v>
      </c>
      <c r="U2" s="85" t="s">
        <v>131</v>
      </c>
      <c r="V2" s="85" t="s">
        <v>132</v>
      </c>
      <c r="W2" s="86" t="s">
        <v>133</v>
      </c>
      <c r="X2" s="86" t="s">
        <v>134</v>
      </c>
      <c r="Y2" s="85" t="s">
        <v>128</v>
      </c>
      <c r="Z2" s="85" t="s">
        <v>129</v>
      </c>
      <c r="AA2" s="85" t="s">
        <v>130</v>
      </c>
      <c r="AB2" s="85" t="s">
        <v>131</v>
      </c>
      <c r="AC2" s="85" t="s">
        <v>132</v>
      </c>
      <c r="AD2" s="86" t="s">
        <v>133</v>
      </c>
      <c r="AE2" s="86" t="s">
        <v>134</v>
      </c>
      <c r="AF2" s="85" t="s">
        <v>128</v>
      </c>
      <c r="AG2" s="85" t="s">
        <v>129</v>
      </c>
      <c r="AH2" s="85" t="s">
        <v>130</v>
      </c>
      <c r="AI2" s="85" t="s">
        <v>131</v>
      </c>
      <c r="AJ2" s="85" t="s">
        <v>132</v>
      </c>
      <c r="AK2" s="86" t="s">
        <v>133</v>
      </c>
      <c r="AL2" s="86" t="s">
        <v>134</v>
      </c>
      <c r="AM2" s="85" t="s">
        <v>128</v>
      </c>
      <c r="AN2" s="85" t="s">
        <v>129</v>
      </c>
      <c r="AO2" s="85" t="s">
        <v>130</v>
      </c>
      <c r="AP2" s="85" t="s">
        <v>131</v>
      </c>
      <c r="AQ2" s="85" t="s">
        <v>132</v>
      </c>
      <c r="AR2" s="86" t="s">
        <v>133</v>
      </c>
      <c r="AS2" s="86" t="s">
        <v>134</v>
      </c>
      <c r="AT2" s="85" t="s">
        <v>128</v>
      </c>
      <c r="AU2" s="85" t="s">
        <v>129</v>
      </c>
      <c r="AV2" s="85" t="s">
        <v>130</v>
      </c>
      <c r="AW2" s="85" t="s">
        <v>131</v>
      </c>
      <c r="AX2" s="85" t="s">
        <v>132</v>
      </c>
      <c r="AY2" s="86" t="s">
        <v>133</v>
      </c>
      <c r="AZ2" s="86" t="s">
        <v>134</v>
      </c>
      <c r="BA2" s="85" t="s">
        <v>128</v>
      </c>
      <c r="BB2" s="85" t="s">
        <v>129</v>
      </c>
      <c r="BC2" s="85" t="s">
        <v>130</v>
      </c>
      <c r="BD2" s="85" t="s">
        <v>131</v>
      </c>
      <c r="BE2" s="85" t="s">
        <v>132</v>
      </c>
      <c r="BF2" s="86" t="s">
        <v>133</v>
      </c>
      <c r="BG2" s="86" t="s">
        <v>134</v>
      </c>
      <c r="BH2" s="85" t="s">
        <v>128</v>
      </c>
      <c r="BI2" s="85" t="s">
        <v>129</v>
      </c>
      <c r="BJ2" s="85" t="s">
        <v>130</v>
      </c>
      <c r="BK2" s="85" t="s">
        <v>131</v>
      </c>
      <c r="BL2" s="85" t="s">
        <v>132</v>
      </c>
      <c r="BM2" s="86" t="s">
        <v>133</v>
      </c>
      <c r="BN2" s="86" t="s">
        <v>134</v>
      </c>
      <c r="BO2" s="85" t="s">
        <v>128</v>
      </c>
      <c r="BP2" s="85" t="s">
        <v>129</v>
      </c>
      <c r="BQ2" s="85" t="s">
        <v>130</v>
      </c>
      <c r="BR2" s="85" t="s">
        <v>131</v>
      </c>
      <c r="BS2" s="85" t="s">
        <v>132</v>
      </c>
      <c r="BT2" s="86" t="s">
        <v>133</v>
      </c>
      <c r="BU2" s="86" t="s">
        <v>134</v>
      </c>
      <c r="BV2" s="85" t="s">
        <v>128</v>
      </c>
      <c r="BW2" s="85" t="s">
        <v>129</v>
      </c>
      <c r="BX2" s="85" t="s">
        <v>130</v>
      </c>
      <c r="BY2" s="85" t="s">
        <v>131</v>
      </c>
      <c r="BZ2" s="85" t="s">
        <v>132</v>
      </c>
      <c r="CA2" s="86" t="s">
        <v>133</v>
      </c>
      <c r="CB2" s="86" t="s">
        <v>134</v>
      </c>
      <c r="CC2" s="85" t="s">
        <v>128</v>
      </c>
      <c r="CD2" s="85" t="s">
        <v>129</v>
      </c>
      <c r="CE2" s="85" t="s">
        <v>130</v>
      </c>
      <c r="CF2" s="85" t="s">
        <v>131</v>
      </c>
      <c r="CG2" s="85" t="s">
        <v>132</v>
      </c>
      <c r="CH2" s="86" t="s">
        <v>133</v>
      </c>
      <c r="CI2" s="86" t="s">
        <v>134</v>
      </c>
      <c r="CJ2" s="85" t="s">
        <v>128</v>
      </c>
      <c r="CK2" s="85" t="s">
        <v>129</v>
      </c>
      <c r="CL2" s="85" t="s">
        <v>130</v>
      </c>
      <c r="CM2" s="85" t="s">
        <v>131</v>
      </c>
      <c r="CN2" s="85" t="s">
        <v>132</v>
      </c>
      <c r="CO2" s="86" t="s">
        <v>133</v>
      </c>
      <c r="CP2" s="86" t="s">
        <v>134</v>
      </c>
      <c r="CQ2" s="85" t="s">
        <v>128</v>
      </c>
      <c r="CR2" s="85" t="s">
        <v>129</v>
      </c>
      <c r="CS2" s="85" t="s">
        <v>130</v>
      </c>
      <c r="CT2" s="85" t="s">
        <v>131</v>
      </c>
      <c r="CU2" s="85" t="s">
        <v>132</v>
      </c>
      <c r="CV2" s="86" t="s">
        <v>133</v>
      </c>
      <c r="CW2" s="86" t="s">
        <v>134</v>
      </c>
      <c r="CX2" s="85" t="s">
        <v>128</v>
      </c>
      <c r="CY2" s="85" t="s">
        <v>129</v>
      </c>
      <c r="CZ2" s="85" t="s">
        <v>130</v>
      </c>
      <c r="DA2" s="85" t="s">
        <v>131</v>
      </c>
      <c r="DB2" s="85" t="s">
        <v>132</v>
      </c>
      <c r="DC2" s="86" t="s">
        <v>133</v>
      </c>
      <c r="DD2" s="86" t="s">
        <v>134</v>
      </c>
      <c r="DE2" s="85" t="s">
        <v>128</v>
      </c>
      <c r="DF2" s="85" t="s">
        <v>129</v>
      </c>
      <c r="DG2" s="85" t="s">
        <v>130</v>
      </c>
      <c r="DH2" s="85" t="s">
        <v>131</v>
      </c>
      <c r="DI2" s="85" t="s">
        <v>132</v>
      </c>
      <c r="DJ2" s="86" t="s">
        <v>133</v>
      </c>
      <c r="DK2" s="86" t="s">
        <v>134</v>
      </c>
      <c r="DL2" s="85" t="s">
        <v>128</v>
      </c>
      <c r="DM2" s="85" t="s">
        <v>129</v>
      </c>
    </row>
    <row r="3" spans="1:117" s="87" customFormat="1">
      <c r="A3" s="96"/>
      <c r="B3" s="96"/>
      <c r="C3" s="96"/>
      <c r="D3" s="88">
        <v>7</v>
      </c>
      <c r="E3" s="87">
        <f>D3+1</f>
        <v>8</v>
      </c>
      <c r="F3" s="87">
        <f t="shared" ref="F3:BQ3" si="0">E3+1</f>
        <v>9</v>
      </c>
      <c r="G3" s="87">
        <f t="shared" si="0"/>
        <v>10</v>
      </c>
      <c r="H3" s="87">
        <f t="shared" si="0"/>
        <v>11</v>
      </c>
      <c r="I3" s="87">
        <f t="shared" si="0"/>
        <v>12</v>
      </c>
      <c r="J3" s="87">
        <f t="shared" si="0"/>
        <v>13</v>
      </c>
      <c r="K3" s="87">
        <f t="shared" si="0"/>
        <v>14</v>
      </c>
      <c r="L3" s="87">
        <f t="shared" si="0"/>
        <v>15</v>
      </c>
      <c r="M3" s="87">
        <f t="shared" si="0"/>
        <v>16</v>
      </c>
      <c r="N3" s="87">
        <f t="shared" si="0"/>
        <v>17</v>
      </c>
      <c r="O3" s="87">
        <f t="shared" si="0"/>
        <v>18</v>
      </c>
      <c r="P3" s="87">
        <f t="shared" si="0"/>
        <v>19</v>
      </c>
      <c r="Q3" s="87">
        <f t="shared" si="0"/>
        <v>20</v>
      </c>
      <c r="R3" s="87">
        <f t="shared" si="0"/>
        <v>21</v>
      </c>
      <c r="S3" s="87">
        <f t="shared" si="0"/>
        <v>22</v>
      </c>
      <c r="T3" s="87">
        <f t="shared" si="0"/>
        <v>23</v>
      </c>
      <c r="U3" s="87">
        <f t="shared" si="0"/>
        <v>24</v>
      </c>
      <c r="V3" s="87">
        <f t="shared" si="0"/>
        <v>25</v>
      </c>
      <c r="W3" s="87">
        <f t="shared" si="0"/>
        <v>26</v>
      </c>
      <c r="X3" s="87">
        <f t="shared" si="0"/>
        <v>27</v>
      </c>
      <c r="Y3" s="87">
        <f t="shared" si="0"/>
        <v>28</v>
      </c>
      <c r="Z3" s="87">
        <f t="shared" si="0"/>
        <v>29</v>
      </c>
      <c r="AA3" s="87">
        <f t="shared" si="0"/>
        <v>30</v>
      </c>
      <c r="AB3" s="87" t="s">
        <v>135</v>
      </c>
      <c r="AC3" s="87">
        <f t="shared" si="0"/>
        <v>2</v>
      </c>
      <c r="AD3" s="87">
        <f t="shared" si="0"/>
        <v>3</v>
      </c>
      <c r="AE3" s="87">
        <f t="shared" si="0"/>
        <v>4</v>
      </c>
      <c r="AF3" s="87">
        <f t="shared" si="0"/>
        <v>5</v>
      </c>
      <c r="AG3" s="87">
        <f t="shared" si="0"/>
        <v>6</v>
      </c>
      <c r="AH3" s="87">
        <f t="shared" si="0"/>
        <v>7</v>
      </c>
      <c r="AI3" s="87">
        <f t="shared" si="0"/>
        <v>8</v>
      </c>
      <c r="AJ3" s="87">
        <f t="shared" si="0"/>
        <v>9</v>
      </c>
      <c r="AK3" s="87">
        <f t="shared" si="0"/>
        <v>10</v>
      </c>
      <c r="AL3" s="87">
        <f t="shared" si="0"/>
        <v>11</v>
      </c>
      <c r="AM3" s="87">
        <f t="shared" si="0"/>
        <v>12</v>
      </c>
      <c r="AN3" s="87">
        <f t="shared" si="0"/>
        <v>13</v>
      </c>
      <c r="AO3" s="87">
        <f t="shared" si="0"/>
        <v>14</v>
      </c>
      <c r="AP3" s="87">
        <f t="shared" si="0"/>
        <v>15</v>
      </c>
      <c r="AQ3" s="87">
        <f t="shared" si="0"/>
        <v>16</v>
      </c>
      <c r="AR3" s="87">
        <f t="shared" si="0"/>
        <v>17</v>
      </c>
      <c r="AS3" s="87">
        <f t="shared" si="0"/>
        <v>18</v>
      </c>
      <c r="AT3" s="87">
        <f t="shared" si="0"/>
        <v>19</v>
      </c>
      <c r="AU3" s="87">
        <f t="shared" si="0"/>
        <v>20</v>
      </c>
      <c r="AV3" s="87">
        <f t="shared" si="0"/>
        <v>21</v>
      </c>
      <c r="AW3" s="87">
        <f t="shared" si="0"/>
        <v>22</v>
      </c>
      <c r="AX3" s="87">
        <f t="shared" si="0"/>
        <v>23</v>
      </c>
      <c r="AY3" s="87">
        <f t="shared" si="0"/>
        <v>24</v>
      </c>
      <c r="AZ3" s="87">
        <f t="shared" si="0"/>
        <v>25</v>
      </c>
      <c r="BA3" s="87">
        <f t="shared" si="0"/>
        <v>26</v>
      </c>
      <c r="BB3" s="87">
        <f t="shared" si="0"/>
        <v>27</v>
      </c>
      <c r="BC3" s="87">
        <f t="shared" si="0"/>
        <v>28</v>
      </c>
      <c r="BD3" s="87">
        <f t="shared" si="0"/>
        <v>29</v>
      </c>
      <c r="BE3" s="87">
        <f t="shared" si="0"/>
        <v>30</v>
      </c>
      <c r="BF3" s="87">
        <f t="shared" si="0"/>
        <v>31</v>
      </c>
      <c r="BG3" s="87" t="s">
        <v>135</v>
      </c>
      <c r="BH3" s="87">
        <f t="shared" si="0"/>
        <v>2</v>
      </c>
      <c r="BI3" s="87">
        <f t="shared" si="0"/>
        <v>3</v>
      </c>
      <c r="BJ3" s="87">
        <f t="shared" si="0"/>
        <v>4</v>
      </c>
      <c r="BK3" s="87">
        <f t="shared" si="0"/>
        <v>5</v>
      </c>
      <c r="BL3" s="87">
        <f t="shared" si="0"/>
        <v>6</v>
      </c>
      <c r="BM3" s="87">
        <f t="shared" si="0"/>
        <v>7</v>
      </c>
      <c r="BN3" s="87">
        <f t="shared" si="0"/>
        <v>8</v>
      </c>
      <c r="BO3" s="87">
        <f t="shared" si="0"/>
        <v>9</v>
      </c>
      <c r="BP3" s="87">
        <f t="shared" si="0"/>
        <v>10</v>
      </c>
      <c r="BQ3" s="87">
        <f t="shared" si="0"/>
        <v>11</v>
      </c>
      <c r="BR3" s="87">
        <f t="shared" ref="BR3:BZ3" si="1">BQ3+1</f>
        <v>12</v>
      </c>
      <c r="BS3" s="87">
        <f t="shared" si="1"/>
        <v>13</v>
      </c>
      <c r="BT3" s="87">
        <f t="shared" si="1"/>
        <v>14</v>
      </c>
      <c r="BU3" s="87">
        <f t="shared" si="1"/>
        <v>15</v>
      </c>
      <c r="BV3" s="87">
        <f t="shared" si="1"/>
        <v>16</v>
      </c>
      <c r="BW3" s="87">
        <f t="shared" si="1"/>
        <v>17</v>
      </c>
      <c r="BX3" s="87">
        <f t="shared" si="1"/>
        <v>18</v>
      </c>
      <c r="BY3" s="87">
        <f t="shared" si="1"/>
        <v>19</v>
      </c>
      <c r="BZ3" s="87">
        <f t="shared" si="1"/>
        <v>20</v>
      </c>
      <c r="CA3" s="87">
        <f t="shared" ref="CA3:DM3" si="2">BZ3+1</f>
        <v>21</v>
      </c>
      <c r="CB3" s="87">
        <f t="shared" si="2"/>
        <v>22</v>
      </c>
      <c r="CC3" s="87">
        <f t="shared" si="2"/>
        <v>23</v>
      </c>
      <c r="CD3" s="87">
        <f t="shared" si="2"/>
        <v>24</v>
      </c>
      <c r="CE3" s="87">
        <f t="shared" si="2"/>
        <v>25</v>
      </c>
      <c r="CF3" s="87">
        <f t="shared" si="2"/>
        <v>26</v>
      </c>
      <c r="CG3" s="87">
        <f t="shared" si="2"/>
        <v>27</v>
      </c>
      <c r="CH3" s="87">
        <f t="shared" si="2"/>
        <v>28</v>
      </c>
      <c r="CI3" s="87">
        <f t="shared" si="2"/>
        <v>29</v>
      </c>
      <c r="CJ3" s="87">
        <f t="shared" si="2"/>
        <v>30</v>
      </c>
      <c r="CK3" s="87">
        <f t="shared" si="2"/>
        <v>31</v>
      </c>
      <c r="CL3" s="87" t="s">
        <v>135</v>
      </c>
      <c r="CM3" s="87">
        <f t="shared" si="2"/>
        <v>2</v>
      </c>
      <c r="CN3" s="87">
        <f t="shared" si="2"/>
        <v>3</v>
      </c>
      <c r="CO3" s="87">
        <f t="shared" si="2"/>
        <v>4</v>
      </c>
      <c r="CP3" s="87">
        <f t="shared" si="2"/>
        <v>5</v>
      </c>
      <c r="CQ3" s="87">
        <f t="shared" si="2"/>
        <v>6</v>
      </c>
      <c r="CR3" s="87">
        <f t="shared" si="2"/>
        <v>7</v>
      </c>
      <c r="CS3" s="87">
        <f t="shared" si="2"/>
        <v>8</v>
      </c>
      <c r="CT3" s="87">
        <f t="shared" si="2"/>
        <v>9</v>
      </c>
      <c r="CU3" s="87">
        <f t="shared" si="2"/>
        <v>10</v>
      </c>
      <c r="CV3" s="87">
        <f t="shared" si="2"/>
        <v>11</v>
      </c>
      <c r="CW3" s="87">
        <f t="shared" si="2"/>
        <v>12</v>
      </c>
      <c r="CX3" s="87">
        <f t="shared" si="2"/>
        <v>13</v>
      </c>
      <c r="CY3" s="87">
        <f t="shared" si="2"/>
        <v>14</v>
      </c>
      <c r="CZ3" s="87">
        <f t="shared" si="2"/>
        <v>15</v>
      </c>
      <c r="DA3" s="87">
        <f t="shared" si="2"/>
        <v>16</v>
      </c>
      <c r="DB3" s="87">
        <f t="shared" si="2"/>
        <v>17</v>
      </c>
      <c r="DC3" s="87">
        <f t="shared" si="2"/>
        <v>18</v>
      </c>
      <c r="DD3" s="87">
        <f t="shared" si="2"/>
        <v>19</v>
      </c>
      <c r="DE3" s="87">
        <f t="shared" si="2"/>
        <v>20</v>
      </c>
      <c r="DF3" s="87">
        <f t="shared" si="2"/>
        <v>21</v>
      </c>
      <c r="DG3" s="87">
        <f t="shared" si="2"/>
        <v>22</v>
      </c>
      <c r="DH3" s="87">
        <f t="shared" si="2"/>
        <v>23</v>
      </c>
      <c r="DI3" s="87">
        <f t="shared" si="2"/>
        <v>24</v>
      </c>
      <c r="DJ3" s="87">
        <f t="shared" si="2"/>
        <v>25</v>
      </c>
      <c r="DK3" s="87">
        <f t="shared" si="2"/>
        <v>26</v>
      </c>
      <c r="DL3" s="87">
        <f t="shared" si="2"/>
        <v>27</v>
      </c>
      <c r="DM3" s="87">
        <f t="shared" si="2"/>
        <v>28</v>
      </c>
    </row>
    <row r="4" spans="1:117" s="87" customFormat="1">
      <c r="A4" s="94" t="s">
        <v>142</v>
      </c>
      <c r="B4" s="90" t="s">
        <v>143</v>
      </c>
      <c r="C4" s="87" t="s">
        <v>145</v>
      </c>
      <c r="D4" s="88"/>
      <c r="F4" s="97"/>
    </row>
    <row r="5" spans="1:117">
      <c r="A5" s="95">
        <v>1</v>
      </c>
      <c r="B5" s="91" t="s">
        <v>144</v>
      </c>
      <c r="C5" s="92" t="s">
        <v>137</v>
      </c>
      <c r="G5" s="98"/>
    </row>
    <row r="6" spans="1:117">
      <c r="A6" s="95">
        <v>2</v>
      </c>
      <c r="B6" s="91" t="s">
        <v>136</v>
      </c>
      <c r="C6" s="92" t="s">
        <v>138</v>
      </c>
      <c r="H6" s="98"/>
      <c r="I6" s="98"/>
      <c r="J6" s="98"/>
    </row>
    <row r="7" spans="1:117">
      <c r="A7" s="95">
        <v>3</v>
      </c>
      <c r="B7" s="91" t="s">
        <v>139</v>
      </c>
      <c r="C7" s="92" t="s">
        <v>138</v>
      </c>
      <c r="H7" s="98"/>
      <c r="I7" s="98"/>
      <c r="J7" s="98"/>
    </row>
    <row r="8" spans="1:117">
      <c r="A8" s="95">
        <v>4</v>
      </c>
      <c r="B8" s="91" t="s">
        <v>140</v>
      </c>
      <c r="C8" s="92" t="s">
        <v>141</v>
      </c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</row>
    <row r="9" spans="1:117">
      <c r="A9" s="95">
        <v>5</v>
      </c>
      <c r="B9" s="91" t="s">
        <v>149</v>
      </c>
      <c r="C9" s="92" t="s">
        <v>141</v>
      </c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</row>
    <row r="10" spans="1:117">
      <c r="A10" s="95">
        <v>6</v>
      </c>
      <c r="B10" s="89" t="s">
        <v>159</v>
      </c>
      <c r="C10" s="92" t="s">
        <v>160</v>
      </c>
      <c r="H10" s="98"/>
      <c r="O10" s="98"/>
      <c r="V10" s="98"/>
      <c r="AC10" s="98"/>
      <c r="AJ10" s="98"/>
      <c r="AQ10" s="98"/>
      <c r="AX10" s="98"/>
      <c r="BE10" s="98"/>
      <c r="BL10" s="98"/>
      <c r="BS10" s="98"/>
      <c r="BZ10" s="98"/>
      <c r="CG10" s="98"/>
      <c r="CN10" s="98"/>
      <c r="CU10" s="98"/>
      <c r="DB10" s="98"/>
      <c r="DI10" s="98"/>
    </row>
  </sheetData>
  <mergeCells count="3">
    <mergeCell ref="A2:A3"/>
    <mergeCell ref="B2:B3"/>
    <mergeCell ref="C2:C3"/>
  </mergeCells>
  <phoneticPr fontId="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61"/>
  <sheetViews>
    <sheetView zoomScale="85" zoomScaleNormal="85" workbookViewId="0">
      <pane ySplit="1" topLeftCell="A2" activePane="bottomLeft" state="frozen"/>
      <selection pane="bottomLeft" activeCell="D59" sqref="D59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9.441406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83.44140625" style="7" customWidth="1"/>
    <col min="18" max="18" width="21.88671875" style="7" customWidth="1"/>
    <col min="19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outlineLevel="1">
      <c r="B3" s="73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outlineLevel="1">
      <c r="B4" s="73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outlineLevel="1">
      <c r="B5" s="73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outlineLevel="1">
      <c r="B6" s="73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outlineLevel="1">
      <c r="B7" s="73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outlineLevel="1">
      <c r="B8" s="73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>
      <c r="B10" s="73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>
      <c r="B11" s="73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outlineLevel="1">
      <c r="B12" s="73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outlineLevel="1">
      <c r="B13" s="73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outlineLevel="1">
      <c r="B14" s="73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outlineLevel="1">
      <c r="B15" s="73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outlineLevel="1">
      <c r="B16" s="73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outlineLevel="1">
      <c r="B17" s="73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outlineLevel="1">
      <c r="B18" s="73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outlineLevel="1">
      <c r="B19" s="73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outlineLevel="1">
      <c r="B20" s="73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outlineLevel="1">
      <c r="B21" s="73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45" outlineLevel="1">
      <c r="B22" s="73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outlineLevel="1">
      <c r="B23" s="73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outlineLevel="1">
      <c r="B24" s="73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outlineLevel="1">
      <c r="B25" s="73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outlineLevel="1">
      <c r="B26" s="73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outlineLevel="1">
      <c r="B27" s="73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outlineLevel="1">
      <c r="B28" s="73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outlineLevel="1">
      <c r="B29" s="73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outlineLevel="1">
      <c r="B30" s="73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outlineLevel="1">
      <c r="B31" s="73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outlineLevel="1">
      <c r="B32" s="73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outlineLevel="1">
      <c r="B33" s="73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>
      <c r="B35" s="73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>
      <c r="B36" s="73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outlineLevel="1">
      <c r="B37" s="73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outlineLevel="1">
      <c r="B38" s="73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outlineLevel="1">
      <c r="B39" s="73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outlineLevel="1">
      <c r="B40" s="73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outlineLevel="1">
      <c r="B41" s="73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outlineLevel="1">
      <c r="B42" s="73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outlineLevel="1">
      <c r="B43" s="73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outlineLevel="1">
      <c r="B44" s="73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outlineLevel="1">
      <c r="B45" s="73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outlineLevel="1">
      <c r="B46" s="73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outlineLevel="1">
      <c r="B47" s="73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outlineLevel="1">
      <c r="B48" s="73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outlineLevel="1">
      <c r="B49" s="73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outlineLevel="1">
      <c r="B50" s="73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outlineLevel="1">
      <c r="B51" s="73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outlineLevel="1">
      <c r="B52" s="73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outlineLevel="1">
      <c r="B53" s="73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outlineLevel="1">
      <c r="B54" s="73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outlineLevel="1">
      <c r="B55" s="73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outlineLevel="1">
      <c r="B56" s="73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outlineLevel="1">
      <c r="B57" s="73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outlineLevel="1">
      <c r="B58" s="73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>
      <c r="B60" s="73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>
      <c r="B61" s="73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>
      <c r="B62" s="73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outlineLevel="1">
      <c r="B63" s="73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outlineLevel="1">
      <c r="B64" s="73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outlineLevel="1">
      <c r="B65" s="73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3" t="s">
        <v>79</v>
      </c>
    </row>
    <row r="66" spans="2:17" outlineLevel="1">
      <c r="B66" s="73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outlineLevel="1">
      <c r="B67" s="73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3" t="s">
        <v>79</v>
      </c>
    </row>
    <row r="68" spans="2:17" outlineLevel="1">
      <c r="B68" s="73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3" t="s">
        <v>79</v>
      </c>
    </row>
    <row r="69" spans="2:17" outlineLevel="1">
      <c r="B69" s="73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3" t="s">
        <v>79</v>
      </c>
    </row>
    <row r="70" spans="2:17" outlineLevel="1">
      <c r="B70" s="73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outlineLevel="1">
      <c r="B71" s="73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outlineLevel="1">
      <c r="B72" s="73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outlineLevel="1">
      <c r="B73" s="73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outlineLevel="1">
      <c r="B74" s="73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outlineLevel="1">
      <c r="B75" s="73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3" t="s">
        <v>79</v>
      </c>
    </row>
    <row r="76" spans="2:17" outlineLevel="1">
      <c r="B76" s="73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3" t="s">
        <v>79</v>
      </c>
    </row>
    <row r="77" spans="2:17" outlineLevel="1">
      <c r="B77" s="73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outlineLevel="1">
      <c r="B78" s="73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3" t="s">
        <v>79</v>
      </c>
    </row>
    <row r="79" spans="2:17" outlineLevel="1">
      <c r="B79" s="73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outlineLevel="1">
      <c r="B80" s="73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outlineLevel="1">
      <c r="B81" s="73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outlineLevel="1">
      <c r="B82" s="73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outlineLevel="1">
      <c r="B83" s="73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outlineLevel="1">
      <c r="B84" s="73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3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>
      <c r="B86" s="73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>
      <c r="B87" s="73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outlineLevel="1">
      <c r="B88" s="73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outlineLevel="1">
      <c r="B89" s="73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outlineLevel="1">
      <c r="B90" s="73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outlineLevel="1">
      <c r="B91" s="73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outlineLevel="1">
      <c r="B92" s="73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outlineLevel="1">
      <c r="B93" s="73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outlineLevel="1">
      <c r="B94" s="73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outlineLevel="1">
      <c r="B95" s="73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outlineLevel="1">
      <c r="B96" s="73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outlineLevel="1">
      <c r="B97" s="73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outlineLevel="1">
      <c r="B98" s="73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outlineLevel="1">
      <c r="B99" s="73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outlineLevel="1">
      <c r="B100" s="73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outlineLevel="1">
      <c r="B101" s="73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outlineLevel="1">
      <c r="B102" s="73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outlineLevel="1">
      <c r="B103" s="73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outlineLevel="1">
      <c r="B104" s="73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outlineLevel="1">
      <c r="B105" s="73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outlineLevel="1">
      <c r="B106" s="73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outlineLevel="1">
      <c r="B107" s="73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outlineLevel="1">
      <c r="B108" s="73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outlineLevel="1">
      <c r="B109" s="73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MIN(F111:F136)</f>
        <v>44865</v>
      </c>
      <c r="G110" s="18">
        <f>MAX(G111:G136)</f>
        <v>44873</v>
      </c>
      <c r="H110" s="18">
        <v>44865</v>
      </c>
      <c r="I110" s="18">
        <v>44865</v>
      </c>
      <c r="J110" s="38">
        <f>MIN(J111:J136)</f>
        <v>0</v>
      </c>
      <c r="K110" s="17"/>
      <c r="L110" s="18">
        <f>MIN(L111:L136)</f>
        <v>44865</v>
      </c>
      <c r="M110" s="18">
        <f>MAX(M111:M136)</f>
        <v>44873</v>
      </c>
      <c r="N110" s="18"/>
      <c r="O110" s="18"/>
      <c r="P110" s="38">
        <f>MIN(P111:P136)</f>
        <v>0</v>
      </c>
      <c r="Q110" s="46"/>
    </row>
    <row r="111" spans="1:17">
      <c r="B111" s="73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>
      <c r="B112" s="73" t="str">
        <f t="shared" ref="B112:B136" si="4">$B$110&amp;"-2"</f>
        <v>6-2</v>
      </c>
      <c r="C112" s="26"/>
      <c r="D112" s="23" t="s">
        <v>31</v>
      </c>
      <c r="E112" s="24" t="s">
        <v>32</v>
      </c>
      <c r="F112" s="25">
        <f>MIN(F113:F136)</f>
        <v>44866</v>
      </c>
      <c r="G112" s="25">
        <f>MAX(G113:G136)</f>
        <v>44873</v>
      </c>
      <c r="H112" s="25"/>
      <c r="I112" s="25"/>
      <c r="J112" s="40">
        <f>MIN(J113:J136)</f>
        <v>0</v>
      </c>
      <c r="K112" s="24"/>
      <c r="L112" s="25">
        <f>MIN(L113:L136)</f>
        <v>44866</v>
      </c>
      <c r="M112" s="25">
        <f>MAX(M113:M136)</f>
        <v>44873</v>
      </c>
      <c r="N112" s="25"/>
      <c r="O112" s="25"/>
      <c r="P112" s="40">
        <f>MIN(P113:P136)</f>
        <v>0</v>
      </c>
      <c r="Q112" s="48"/>
    </row>
    <row r="113" spans="2:18" outlineLevel="1">
      <c r="B113" s="73" t="str">
        <f t="shared" si="4"/>
        <v>6-2</v>
      </c>
      <c r="C113" s="26"/>
      <c r="D113" s="22"/>
      <c r="E113" s="76" t="s">
        <v>33</v>
      </c>
      <c r="F113" s="21">
        <v>44866</v>
      </c>
      <c r="G113" s="21">
        <v>44873</v>
      </c>
      <c r="H113" s="21"/>
      <c r="I113" s="21"/>
      <c r="J113" s="39">
        <v>1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64" t="s">
        <v>85</v>
      </c>
      <c r="R113" s="7" t="s">
        <v>86</v>
      </c>
    </row>
    <row r="114" spans="2:18" outlineLevel="1">
      <c r="B114" s="73" t="str">
        <f t="shared" si="4"/>
        <v>6-2</v>
      </c>
      <c r="C114" s="26"/>
      <c r="D114" s="22"/>
      <c r="E114" s="76" t="s">
        <v>36</v>
      </c>
      <c r="F114" s="21">
        <v>44866</v>
      </c>
      <c r="G114" s="21">
        <v>44873</v>
      </c>
      <c r="H114" s="21">
        <v>44871</v>
      </c>
      <c r="I114" s="21">
        <v>44872</v>
      </c>
      <c r="J114" s="39">
        <v>1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65" t="s">
        <v>87</v>
      </c>
      <c r="R114" s="7" t="s">
        <v>88</v>
      </c>
    </row>
    <row r="115" spans="2:18" outlineLevel="1">
      <c r="B115" s="73" t="str">
        <f t="shared" si="4"/>
        <v>6-2</v>
      </c>
      <c r="C115" s="26"/>
      <c r="D115" s="22"/>
      <c r="E115" s="76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75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64" t="s">
        <v>91</v>
      </c>
      <c r="R115" s="7" t="s">
        <v>108</v>
      </c>
    </row>
    <row r="116" spans="2:18" outlineLevel="1">
      <c r="B116" s="73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53" t="s">
        <v>90</v>
      </c>
      <c r="R116" s="7" t="s">
        <v>89</v>
      </c>
    </row>
    <row r="117" spans="2:18" outlineLevel="1">
      <c r="B117" s="73" t="str">
        <f t="shared" si="4"/>
        <v>6-2</v>
      </c>
      <c r="C117" s="26"/>
      <c r="D117" s="22"/>
      <c r="E117" s="76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64" t="s">
        <v>91</v>
      </c>
      <c r="R117" s="7" t="s">
        <v>86</v>
      </c>
    </row>
    <row r="118" spans="2:18" outlineLevel="1">
      <c r="B118" s="73" t="str">
        <f t="shared" si="4"/>
        <v>6-2</v>
      </c>
      <c r="C118" s="26"/>
      <c r="D118" s="22"/>
      <c r="E118" s="76" t="s">
        <v>41</v>
      </c>
      <c r="F118" s="21">
        <v>44866</v>
      </c>
      <c r="G118" s="21">
        <v>44873</v>
      </c>
      <c r="H118" s="21">
        <v>44871</v>
      </c>
      <c r="I118" s="21">
        <v>44871</v>
      </c>
      <c r="J118" s="39">
        <v>1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64" t="s">
        <v>91</v>
      </c>
      <c r="R118" s="7" t="s">
        <v>86</v>
      </c>
    </row>
    <row r="119" spans="2:18" outlineLevel="1">
      <c r="B119" s="73" t="str">
        <f t="shared" si="4"/>
        <v>6-2</v>
      </c>
      <c r="C119" s="26"/>
      <c r="D119" s="22"/>
      <c r="E119" s="76" t="s">
        <v>42</v>
      </c>
      <c r="F119" s="21">
        <v>44866</v>
      </c>
      <c r="G119" s="21">
        <v>44873</v>
      </c>
      <c r="H119" s="21"/>
      <c r="I119" s="21"/>
      <c r="J119" s="39">
        <v>1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65" t="s">
        <v>92</v>
      </c>
      <c r="R119" s="7" t="s">
        <v>88</v>
      </c>
    </row>
    <row r="120" spans="2:18" outlineLevel="1">
      <c r="B120" s="73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53" t="s">
        <v>90</v>
      </c>
      <c r="R120" s="7" t="s">
        <v>89</v>
      </c>
    </row>
    <row r="121" spans="2:18" outlineLevel="1">
      <c r="B121" s="73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66" t="s">
        <v>93</v>
      </c>
      <c r="R121" s="7" t="s">
        <v>89</v>
      </c>
    </row>
    <row r="122" spans="2:18" outlineLevel="1">
      <c r="B122" s="73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53" t="s">
        <v>90</v>
      </c>
      <c r="R122" s="7" t="s">
        <v>89</v>
      </c>
    </row>
    <row r="123" spans="2:18" outlineLevel="1">
      <c r="B123" s="73" t="str">
        <f t="shared" si="4"/>
        <v>6-2</v>
      </c>
      <c r="C123" s="26"/>
      <c r="D123" s="22"/>
      <c r="E123" s="76" t="s">
        <v>52</v>
      </c>
      <c r="F123" s="21">
        <v>44866</v>
      </c>
      <c r="G123" s="21">
        <v>44873</v>
      </c>
      <c r="H123" s="21">
        <v>44872</v>
      </c>
      <c r="I123" s="21">
        <v>44873</v>
      </c>
      <c r="J123" s="62">
        <v>0.5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53" t="s">
        <v>90</v>
      </c>
      <c r="R123" s="7" t="s">
        <v>89</v>
      </c>
    </row>
    <row r="124" spans="2:18" outlineLevel="1">
      <c r="B124" s="73" t="str">
        <f t="shared" si="4"/>
        <v>6-2</v>
      </c>
      <c r="C124" s="26"/>
      <c r="D124" s="22"/>
      <c r="E124" s="76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64" t="s">
        <v>94</v>
      </c>
      <c r="R124" s="7" t="s">
        <v>86</v>
      </c>
    </row>
    <row r="125" spans="2:18" outlineLevel="1">
      <c r="B125" s="73" t="str">
        <f t="shared" si="4"/>
        <v>6-2</v>
      </c>
      <c r="C125" s="26"/>
      <c r="D125" s="22"/>
      <c r="E125" s="79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53" t="s">
        <v>90</v>
      </c>
      <c r="R125" s="7" t="s">
        <v>89</v>
      </c>
    </row>
    <row r="126" spans="2:18" outlineLevel="1">
      <c r="B126" s="73" t="str">
        <f t="shared" si="4"/>
        <v>6-2</v>
      </c>
      <c r="C126" s="26"/>
      <c r="D126" s="22"/>
      <c r="E126" s="76" t="s">
        <v>59</v>
      </c>
      <c r="F126" s="21">
        <v>44866</v>
      </c>
      <c r="G126" s="21">
        <v>44873</v>
      </c>
      <c r="H126" s="21"/>
      <c r="I126" s="21"/>
      <c r="J126" s="39">
        <v>1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65" t="s">
        <v>95</v>
      </c>
      <c r="R126" s="7" t="s">
        <v>88</v>
      </c>
    </row>
    <row r="127" spans="2:18" outlineLevel="1">
      <c r="B127" s="73" t="str">
        <f t="shared" si="4"/>
        <v>6-2</v>
      </c>
      <c r="C127" s="26"/>
      <c r="D127" s="22"/>
      <c r="E127" s="76" t="s">
        <v>60</v>
      </c>
      <c r="F127" s="21">
        <v>44866</v>
      </c>
      <c r="G127" s="21">
        <v>44873</v>
      </c>
      <c r="H127" s="21">
        <v>44872</v>
      </c>
      <c r="I127" s="21">
        <v>44873</v>
      </c>
      <c r="J127" s="39">
        <v>1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64" t="s">
        <v>96</v>
      </c>
      <c r="R127" s="7" t="s">
        <v>86</v>
      </c>
    </row>
    <row r="128" spans="2:18" outlineLevel="1">
      <c r="B128" s="73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3" t="s">
        <v>79</v>
      </c>
    </row>
    <row r="129" spans="1:18" outlineLevel="1">
      <c r="B129" s="73" t="str">
        <f t="shared" si="4"/>
        <v>6-2</v>
      </c>
      <c r="C129" s="26"/>
      <c r="D129" s="22"/>
      <c r="E129" s="76" t="s">
        <v>66</v>
      </c>
      <c r="F129" s="21">
        <v>44866</v>
      </c>
      <c r="G129" s="21">
        <v>44873</v>
      </c>
      <c r="H129" s="21"/>
      <c r="I129" s="21"/>
      <c r="J129" s="39">
        <v>1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64" t="s">
        <v>97</v>
      </c>
      <c r="R129" s="7" t="s">
        <v>86</v>
      </c>
    </row>
    <row r="130" spans="1:18" outlineLevel="1">
      <c r="B130" s="73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>
        <v>44871</v>
      </c>
      <c r="I130" s="21">
        <v>44873</v>
      </c>
      <c r="J130" s="62">
        <v>0.8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66" t="s">
        <v>98</v>
      </c>
      <c r="R130" s="7" t="s">
        <v>89</v>
      </c>
    </row>
    <row r="131" spans="1:18" outlineLevel="1">
      <c r="B131" s="73" t="str">
        <f t="shared" si="4"/>
        <v>6-2</v>
      </c>
      <c r="C131" s="26"/>
      <c r="D131" s="22"/>
      <c r="E131" s="76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64" t="s">
        <v>99</v>
      </c>
      <c r="R131" s="7" t="s">
        <v>86</v>
      </c>
    </row>
    <row r="132" spans="1:18" outlineLevel="1">
      <c r="B132" s="73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53" t="s">
        <v>90</v>
      </c>
      <c r="R132" s="7" t="s">
        <v>89</v>
      </c>
    </row>
    <row r="133" spans="1:18" outlineLevel="1">
      <c r="B133" s="73" t="str">
        <f t="shared" si="4"/>
        <v>6-2</v>
      </c>
      <c r="C133" s="26"/>
      <c r="D133" s="22"/>
      <c r="E133" s="56" t="s">
        <v>72</v>
      </c>
      <c r="F133" s="57">
        <v>44866</v>
      </c>
      <c r="G133" s="57">
        <v>44873</v>
      </c>
      <c r="H133" s="57"/>
      <c r="I133" s="57"/>
      <c r="J133" s="59">
        <v>0</v>
      </c>
      <c r="K133" s="56" t="s">
        <v>34</v>
      </c>
      <c r="L133" s="57">
        <v>44866</v>
      </c>
      <c r="M133" s="57">
        <v>44873</v>
      </c>
      <c r="N133" s="57"/>
      <c r="O133" s="57"/>
      <c r="P133" s="59">
        <v>0</v>
      </c>
      <c r="Q133" s="77" t="s">
        <v>109</v>
      </c>
      <c r="R133" s="78" t="s">
        <v>89</v>
      </c>
    </row>
    <row r="134" spans="1:18" outlineLevel="1">
      <c r="B134" s="73" t="str">
        <f t="shared" si="4"/>
        <v>6-2</v>
      </c>
      <c r="C134" s="26"/>
      <c r="D134" s="22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53" t="s">
        <v>90</v>
      </c>
      <c r="R134" s="7" t="s">
        <v>89</v>
      </c>
    </row>
    <row r="135" spans="1:18" outlineLevel="1">
      <c r="B135" s="73" t="str">
        <f t="shared" si="4"/>
        <v>6-2</v>
      </c>
      <c r="C135" s="26"/>
      <c r="D135" s="22"/>
      <c r="E135" s="76" t="s">
        <v>100</v>
      </c>
      <c r="F135" s="21">
        <v>44866</v>
      </c>
      <c r="G135" s="21">
        <v>44873</v>
      </c>
      <c r="H135" s="21"/>
      <c r="I135" s="21"/>
      <c r="J135" s="39">
        <v>1</v>
      </c>
      <c r="K135" s="1" t="s">
        <v>46</v>
      </c>
      <c r="L135" s="21">
        <v>44866</v>
      </c>
      <c r="M135" s="21">
        <v>44873</v>
      </c>
      <c r="N135" s="21"/>
      <c r="O135" s="21"/>
      <c r="P135" s="39">
        <v>0</v>
      </c>
      <c r="Q135" s="64" t="s">
        <v>101</v>
      </c>
      <c r="R135" s="7" t="s">
        <v>86</v>
      </c>
    </row>
    <row r="136" spans="1:18" outlineLevel="1">
      <c r="B136" s="73" t="str">
        <f t="shared" si="4"/>
        <v>6-2</v>
      </c>
      <c r="C136" s="26"/>
      <c r="D136" s="30"/>
      <c r="E136" s="76" t="s">
        <v>111</v>
      </c>
      <c r="F136" s="21">
        <v>44866</v>
      </c>
      <c r="G136" s="21">
        <v>44873</v>
      </c>
      <c r="H136" s="21"/>
      <c r="I136" s="21"/>
      <c r="J136" s="39">
        <v>1</v>
      </c>
      <c r="K136" s="1" t="s">
        <v>46</v>
      </c>
      <c r="L136" s="21">
        <v>44866</v>
      </c>
      <c r="M136" s="21">
        <v>44873</v>
      </c>
      <c r="N136" s="21"/>
      <c r="O136" s="21"/>
      <c r="P136" s="39">
        <v>0</v>
      </c>
      <c r="Q136" s="64"/>
      <c r="R136" s="7" t="s">
        <v>112</v>
      </c>
    </row>
    <row r="137" spans="1:18">
      <c r="A137" s="5">
        <v>7</v>
      </c>
      <c r="B137" s="14">
        <f>A137</f>
        <v>7</v>
      </c>
      <c r="C137" s="15" t="s">
        <v>102</v>
      </c>
      <c r="D137" s="16"/>
      <c r="E137" s="17"/>
      <c r="F137" s="18">
        <f>MIN(F138:F161)</f>
        <v>44865</v>
      </c>
      <c r="G137" s="18">
        <f>MAX(G138:G161)</f>
        <v>44867</v>
      </c>
      <c r="H137" s="18"/>
      <c r="I137" s="18"/>
      <c r="J137" s="38">
        <f>MIN(J138:J161)</f>
        <v>0</v>
      </c>
      <c r="K137" s="17"/>
      <c r="L137" s="18">
        <f>MIN(L138:L161)</f>
        <v>44865</v>
      </c>
      <c r="M137" s="18">
        <f>MAX(M138:M161)</f>
        <v>44867</v>
      </c>
      <c r="N137" s="18"/>
      <c r="O137" s="18"/>
      <c r="P137" s="38">
        <f>MIN(P138:P161)</f>
        <v>0</v>
      </c>
      <c r="Q137" s="46"/>
    </row>
    <row r="138" spans="1:18">
      <c r="B138" s="73" t="str">
        <f>$B$137&amp;"-1"</f>
        <v>7-1</v>
      </c>
      <c r="C138" s="19"/>
      <c r="D138" s="23" t="s">
        <v>78</v>
      </c>
      <c r="E138" s="24" t="s">
        <v>18</v>
      </c>
      <c r="F138" s="25">
        <v>44865</v>
      </c>
      <c r="G138" s="25">
        <v>44865</v>
      </c>
      <c r="H138" s="25"/>
      <c r="I138" s="25"/>
      <c r="J138" s="40">
        <v>0</v>
      </c>
      <c r="K138" s="24"/>
      <c r="L138" s="25">
        <v>44865</v>
      </c>
      <c r="M138" s="25">
        <v>44865</v>
      </c>
      <c r="N138" s="25"/>
      <c r="O138" s="25"/>
      <c r="P138" s="40"/>
      <c r="Q138" s="48"/>
    </row>
    <row r="139" spans="1:18">
      <c r="B139" s="73" t="str">
        <f>$B$137&amp;"-2"</f>
        <v>7-2</v>
      </c>
      <c r="C139" s="26"/>
      <c r="D139" s="23" t="s">
        <v>31</v>
      </c>
      <c r="E139" s="24" t="s">
        <v>32</v>
      </c>
      <c r="F139" s="25">
        <f>MIN(F140:F161)</f>
        <v>44865</v>
      </c>
      <c r="G139" s="25">
        <f>MAX(G140:G161)</f>
        <v>44867</v>
      </c>
      <c r="H139" s="25"/>
      <c r="I139" s="25"/>
      <c r="J139" s="40">
        <f>MIN(J140:J161)</f>
        <v>0</v>
      </c>
      <c r="K139" s="24"/>
      <c r="L139" s="25">
        <f>MIN(L140:L161)</f>
        <v>44865</v>
      </c>
      <c r="M139" s="25">
        <f>MAX(M140:M161)</f>
        <v>44867</v>
      </c>
      <c r="N139" s="25"/>
      <c r="O139" s="25"/>
      <c r="P139" s="40">
        <f>MIN(P140:P161)</f>
        <v>0</v>
      </c>
      <c r="Q139" s="48"/>
    </row>
    <row r="140" spans="1:18" outlineLevel="1">
      <c r="B140" s="73" t="str">
        <f t="shared" ref="B140:B161" si="5">$B$137&amp;"-2"</f>
        <v>7-2</v>
      </c>
      <c r="C140" s="26"/>
      <c r="D140" s="22"/>
      <c r="E140" s="1" t="s">
        <v>33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34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8" outlineLevel="1">
      <c r="B141" s="73" t="str">
        <f t="shared" si="5"/>
        <v>7-2</v>
      </c>
      <c r="C141" s="26"/>
      <c r="D141" s="22"/>
      <c r="E141" s="1" t="s">
        <v>36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8" outlineLevel="1">
      <c r="B142" s="73" t="str">
        <f t="shared" si="5"/>
        <v>7-2</v>
      </c>
      <c r="C142" s="26"/>
      <c r="D142" s="22"/>
      <c r="E142" s="1" t="s">
        <v>37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8" outlineLevel="1">
      <c r="B143" s="73" t="str">
        <f t="shared" si="5"/>
        <v>7-2</v>
      </c>
      <c r="C143" s="26"/>
      <c r="D143" s="22"/>
      <c r="E143" s="1" t="s">
        <v>39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8" outlineLevel="1">
      <c r="B144" s="73" t="str">
        <f t="shared" si="5"/>
        <v>7-2</v>
      </c>
      <c r="C144" s="26"/>
      <c r="D144" s="22"/>
      <c r="E144" s="1" t="s">
        <v>40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38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outlineLevel="1">
      <c r="B145" s="73" t="str">
        <f t="shared" si="5"/>
        <v>7-2</v>
      </c>
      <c r="C145" s="26"/>
      <c r="D145" s="22"/>
      <c r="E145" s="1" t="s">
        <v>41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34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outlineLevel="1">
      <c r="B146" s="73" t="str">
        <f t="shared" si="5"/>
        <v>7-2</v>
      </c>
      <c r="C146" s="26"/>
      <c r="D146" s="22"/>
      <c r="E146" s="1" t="s">
        <v>42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outlineLevel="1">
      <c r="B147" s="73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46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outlineLevel="1">
      <c r="B148" s="73" t="str">
        <f t="shared" si="5"/>
        <v>7-2</v>
      </c>
      <c r="C148" s="26"/>
      <c r="D148" s="22"/>
      <c r="E148" s="1" t="s">
        <v>48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34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outlineLevel="1">
      <c r="B149" s="73" t="str">
        <f t="shared" si="5"/>
        <v>7-2</v>
      </c>
      <c r="C149" s="26"/>
      <c r="D149" s="22"/>
      <c r="E149" s="1" t="s">
        <v>50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46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outlineLevel="1">
      <c r="B150" s="73" t="str">
        <f t="shared" si="5"/>
        <v>7-2</v>
      </c>
      <c r="C150" s="26"/>
      <c r="D150" s="22"/>
      <c r="E150" s="1" t="s">
        <v>52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38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outlineLevel="1">
      <c r="B151" s="73" t="str">
        <f t="shared" si="5"/>
        <v>7-2</v>
      </c>
      <c r="C151" s="26"/>
      <c r="D151" s="22"/>
      <c r="E151" s="1" t="s">
        <v>55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outlineLevel="1">
      <c r="B152" s="73" t="str">
        <f t="shared" si="5"/>
        <v>7-2</v>
      </c>
      <c r="C152" s="26"/>
      <c r="D152" s="22"/>
      <c r="E152" s="1" t="s">
        <v>58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34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outlineLevel="1">
      <c r="B153" s="73" t="str">
        <f t="shared" si="5"/>
        <v>7-2</v>
      </c>
      <c r="C153" s="26"/>
      <c r="D153" s="22"/>
      <c r="E153" s="1" t="s">
        <v>59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38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outlineLevel="1">
      <c r="B154" s="73" t="str">
        <f t="shared" si="5"/>
        <v>7-2</v>
      </c>
      <c r="C154" s="26"/>
      <c r="D154" s="22"/>
      <c r="E154" s="1" t="s">
        <v>60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46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outlineLevel="1">
      <c r="B155" s="73" t="str">
        <f t="shared" si="5"/>
        <v>7-2</v>
      </c>
      <c r="C155" s="26"/>
      <c r="D155" s="22"/>
      <c r="E155" s="1" t="s">
        <v>63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64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outlineLevel="1">
      <c r="B156" s="73" t="str">
        <f t="shared" si="5"/>
        <v>7-2</v>
      </c>
      <c r="C156" s="26"/>
      <c r="D156" s="22"/>
      <c r="E156" s="1" t="s">
        <v>66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46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outlineLevel="1">
      <c r="B157" s="73" t="str">
        <f t="shared" si="5"/>
        <v>7-2</v>
      </c>
      <c r="C157" s="26"/>
      <c r="D157" s="22"/>
      <c r="E157" s="1" t="s">
        <v>67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46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outlineLevel="1">
      <c r="B158" s="73" t="str">
        <f t="shared" si="5"/>
        <v>7-2</v>
      </c>
      <c r="C158" s="26"/>
      <c r="D158" s="22"/>
      <c r="E158" s="1" t="s">
        <v>69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outlineLevel="1">
      <c r="B159" s="73" t="str">
        <f t="shared" si="5"/>
        <v>7-2</v>
      </c>
      <c r="C159" s="26"/>
      <c r="D159" s="22"/>
      <c r="E159" s="1" t="s">
        <v>70</v>
      </c>
      <c r="F159" s="21">
        <v>44865</v>
      </c>
      <c r="G159" s="21">
        <v>44867</v>
      </c>
      <c r="H159" s="21"/>
      <c r="I159" s="21"/>
      <c r="J159" s="39">
        <v>0</v>
      </c>
      <c r="K159" s="1" t="s">
        <v>34</v>
      </c>
      <c r="L159" s="21">
        <v>44865</v>
      </c>
      <c r="M159" s="21">
        <v>44867</v>
      </c>
      <c r="N159" s="21"/>
      <c r="O159" s="21"/>
      <c r="P159" s="39">
        <v>0</v>
      </c>
      <c r="Q159" s="47"/>
    </row>
    <row r="160" spans="2:17" outlineLevel="1">
      <c r="B160" s="73" t="str">
        <f t="shared" si="5"/>
        <v>7-2</v>
      </c>
      <c r="C160" s="26"/>
      <c r="D160" s="22"/>
      <c r="E160" s="1" t="s">
        <v>72</v>
      </c>
      <c r="F160" s="21">
        <v>44865</v>
      </c>
      <c r="G160" s="21">
        <v>44867</v>
      </c>
      <c r="H160" s="21"/>
      <c r="I160" s="21"/>
      <c r="J160" s="39">
        <v>0</v>
      </c>
      <c r="K160" s="1" t="s">
        <v>34</v>
      </c>
      <c r="L160" s="21">
        <v>44865</v>
      </c>
      <c r="M160" s="21">
        <v>44867</v>
      </c>
      <c r="N160" s="21"/>
      <c r="O160" s="21"/>
      <c r="P160" s="39">
        <v>0</v>
      </c>
      <c r="Q160" s="47"/>
    </row>
    <row r="161" spans="2:17" ht="16.2" outlineLevel="1" thickBot="1">
      <c r="B161" s="74" t="str">
        <f t="shared" si="5"/>
        <v>7-2</v>
      </c>
      <c r="C161" s="67"/>
      <c r="D161" s="68"/>
      <c r="E161" s="69" t="s">
        <v>74</v>
      </c>
      <c r="F161" s="70">
        <v>44865</v>
      </c>
      <c r="G161" s="70">
        <v>44867</v>
      </c>
      <c r="H161" s="70"/>
      <c r="I161" s="70"/>
      <c r="J161" s="71">
        <v>0</v>
      </c>
      <c r="K161" s="69" t="s">
        <v>46</v>
      </c>
      <c r="L161" s="70">
        <v>44865</v>
      </c>
      <c r="M161" s="70">
        <v>44867</v>
      </c>
      <c r="N161" s="70"/>
      <c r="O161" s="70"/>
      <c r="P161" s="71">
        <v>0</v>
      </c>
      <c r="Q161" s="72"/>
    </row>
  </sheetData>
  <autoFilter ref="A112:R161"/>
  <phoneticPr fontId="21"/>
  <dataValidations count="1">
    <dataValidation type="list" allowBlank="1" showInputMessage="1" showErrorMessage="1" sqref="K2:K161">
      <formula1>rv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WBS</vt:lpstr>
      <vt:lpstr>list</vt:lpstr>
      <vt:lpstr>Team构成</vt:lpstr>
      <vt:lpstr>成果物一览</vt:lpstr>
      <vt:lpstr>master日程</vt:lpstr>
      <vt:lpstr>综合练习2-WBS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2022-11-10T03:00:51Z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