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D2" i="4"/>
  <c r="C4" i="4"/>
  <c r="C3" i="4"/>
  <c r="C2" i="4"/>
  <c r="B19" i="1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  <c r="B18" i="1"/>
  <c r="B17" i="1"/>
  <c r="B13" i="1" l="1"/>
  <c r="B14" i="1"/>
  <c r="B16" i="1" l="1"/>
  <c r="B15" i="1"/>
  <c r="B12" i="1"/>
  <c r="B11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<sst xmlns="http://schemas.openxmlformats.org/spreadsheetml/2006/main" count="187" uniqueCount="63">
  <si>
    <t>Sorption Isotherm Comparison</t>
  </si>
  <si>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</si>
  <si>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</si>
  <si>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</si>
  <si>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</si>
  <si>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</si>
  <si>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</si>
  <si>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</si>
  <si>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</si>
  <si>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</si>
  <si>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</si>
  <si>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</si>
  <si>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</si>
  <si>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Solid/Solution Ratio (g/mL)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</si>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</sst>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94544"/>
        <c:axId val="256493760"/>
      </c:scatterChart>
      <c:valAx>
        <c:axId val="2564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93760"/>
        <c:crosses val="autoZero"/>
        <c:crossBetween val="midCat"/>
      </c:valAx>
      <c:valAx>
        <c:axId val="256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9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20" sqref="A20"/>
    </sheetView>
  </sheetViews>
  <sheetFormatPr defaultRowHeight="15" x14ac:dyDescent="0.25"/>
  <cols>
    <col min="1" max="1" width="28.5703125" bestFit="1" customWidth="1"/>
    <col min="2" max="2" width="23.7109375" bestFit="1" customWidth="1"/>
    <col min="3" max="3" width="21.7109375" bestFit="1" customWidth="1"/>
    <col min="4" max="4" width="9" customWidth="1"/>
    <col min="6" max="6" width="12.8554687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13</v>
      </c>
      <c r="C2" t="s">
        <v>2</v>
      </c>
      <c r="D2" t="s">
        <v>3</v>
      </c>
      <c r="E2" t="s">
        <v>12</v>
      </c>
      <c r="F2" t="s">
        <v>5</v>
      </c>
    </row>
    <row r="3" spans="1:6" x14ac:dyDescent="0.25">
      <c r="A3" t="s">
        <v>6</v>
      </c>
      <c r="B3">
        <f>0.03/100</f>
        <v>2.9999999999999997E-4</v>
      </c>
      <c r="C3" t="s">
        <v>7</v>
      </c>
      <c r="D3">
        <v>3</v>
      </c>
      <c r="E3">
        <v>229.89</v>
      </c>
      <c r="F3" t="s">
        <v>8</v>
      </c>
    </row>
    <row r="4" spans="1:6" x14ac:dyDescent="0.25">
      <c r="A4" t="s">
        <v>6</v>
      </c>
      <c r="B4">
        <f t="shared" ref="B4:B10" si="0">0.03/100</f>
        <v>2.9999999999999997E-4</v>
      </c>
      <c r="C4" t="s">
        <v>7</v>
      </c>
      <c r="D4">
        <v>5</v>
      </c>
      <c r="E4">
        <v>471.37</v>
      </c>
      <c r="F4" t="s">
        <v>8</v>
      </c>
    </row>
    <row r="5" spans="1:6" x14ac:dyDescent="0.25">
      <c r="A5" t="s">
        <v>6</v>
      </c>
      <c r="B5">
        <f t="shared" si="0"/>
        <v>2.9999999999999997E-4</v>
      </c>
      <c r="C5" t="s">
        <v>7</v>
      </c>
      <c r="D5">
        <v>7</v>
      </c>
      <c r="E5">
        <v>2486.88</v>
      </c>
      <c r="F5" t="s">
        <v>8</v>
      </c>
    </row>
    <row r="6" spans="1:6" x14ac:dyDescent="0.25">
      <c r="A6" t="s">
        <v>6</v>
      </c>
      <c r="B6">
        <f t="shared" si="0"/>
        <v>2.9999999999999997E-4</v>
      </c>
      <c r="C6" t="s">
        <v>7</v>
      </c>
      <c r="D6">
        <v>9</v>
      </c>
      <c r="E6">
        <v>115932.7</v>
      </c>
      <c r="F6" t="s">
        <v>8</v>
      </c>
    </row>
    <row r="7" spans="1:6" x14ac:dyDescent="0.25">
      <c r="A7" t="s">
        <v>9</v>
      </c>
      <c r="B7">
        <f t="shared" si="0"/>
        <v>2.9999999999999997E-4</v>
      </c>
      <c r="C7" t="s">
        <v>7</v>
      </c>
      <c r="D7">
        <v>3</v>
      </c>
      <c r="E7" t="s">
        <v>10</v>
      </c>
      <c r="F7" t="s">
        <v>8</v>
      </c>
    </row>
    <row r="8" spans="1:6" x14ac:dyDescent="0.25">
      <c r="A8" t="s">
        <v>9</v>
      </c>
      <c r="B8">
        <f t="shared" si="0"/>
        <v>2.9999999999999997E-4</v>
      </c>
      <c r="C8" t="s">
        <v>7</v>
      </c>
      <c r="D8">
        <v>5</v>
      </c>
      <c r="E8">
        <v>302.74</v>
      </c>
      <c r="F8" t="s">
        <v>8</v>
      </c>
    </row>
    <row r="9" spans="1:6" x14ac:dyDescent="0.25">
      <c r="A9" t="s">
        <v>9</v>
      </c>
      <c r="B9">
        <f t="shared" si="0"/>
        <v>2.9999999999999997E-4</v>
      </c>
      <c r="C9" t="s">
        <v>7</v>
      </c>
      <c r="D9">
        <v>7</v>
      </c>
      <c r="E9">
        <v>573.62</v>
      </c>
      <c r="F9" t="s">
        <v>8</v>
      </c>
    </row>
    <row r="10" spans="1:6" x14ac:dyDescent="0.25">
      <c r="A10" t="s">
        <v>9</v>
      </c>
      <c r="B10">
        <f t="shared" si="0"/>
        <v>2.9999999999999997E-4</v>
      </c>
      <c r="C10" t="s">
        <v>7</v>
      </c>
      <c r="D10">
        <v>9</v>
      </c>
      <c r="E10">
        <v>11697.99</v>
      </c>
      <c r="F10" t="s">
        <v>8</v>
      </c>
    </row>
    <row r="11" spans="1:6" x14ac:dyDescent="0.25">
      <c r="A11" t="s">
        <v>6</v>
      </c>
      <c r="B11">
        <f>1/40</f>
        <v>2.5000000000000001E-2</v>
      </c>
      <c r="C11" t="s">
        <v>14</v>
      </c>
      <c r="D11">
        <v>8.25</v>
      </c>
      <c r="E11">
        <v>1535</v>
      </c>
      <c r="F11" t="s">
        <v>15</v>
      </c>
    </row>
    <row r="12" spans="1:6" x14ac:dyDescent="0.25">
      <c r="A12" t="s">
        <v>9</v>
      </c>
      <c r="B12">
        <f>1/40</f>
        <v>2.5000000000000001E-2</v>
      </c>
      <c r="C12" t="s">
        <v>14</v>
      </c>
      <c r="D12">
        <v>8.25</v>
      </c>
      <c r="E12">
        <v>20</v>
      </c>
      <c r="F12" t="s">
        <v>15</v>
      </c>
    </row>
    <row r="13" spans="1:6" x14ac:dyDescent="0.25">
      <c r="A13" t="s">
        <v>48</v>
      </c>
      <c r="B13">
        <f t="shared" ref="B13:B14" si="1">1/40</f>
        <v>2.5000000000000001E-2</v>
      </c>
      <c r="C13" t="s">
        <v>14</v>
      </c>
      <c r="D13">
        <v>8.25</v>
      </c>
      <c r="E13">
        <v>75</v>
      </c>
      <c r="F13" t="s">
        <v>15</v>
      </c>
    </row>
    <row r="14" spans="1:6" x14ac:dyDescent="0.25">
      <c r="A14" t="s">
        <v>49</v>
      </c>
      <c r="B14">
        <f t="shared" si="1"/>
        <v>2.5000000000000001E-2</v>
      </c>
      <c r="C14" t="s">
        <v>14</v>
      </c>
      <c r="D14">
        <v>8.25</v>
      </c>
      <c r="E14">
        <v>174</v>
      </c>
      <c r="F14" t="s">
        <v>15</v>
      </c>
    </row>
    <row r="15" spans="1:6" x14ac:dyDescent="0.25">
      <c r="A15" t="s">
        <v>6</v>
      </c>
      <c r="B15">
        <f>0.1/10</f>
        <v>0.01</v>
      </c>
      <c r="C15" t="s">
        <v>11</v>
      </c>
      <c r="D15">
        <v>7</v>
      </c>
      <c r="E15">
        <v>1440.0319999999999</v>
      </c>
      <c r="F15" t="s">
        <v>43</v>
      </c>
    </row>
    <row r="16" spans="1:6" x14ac:dyDescent="0.25">
      <c r="A16" t="s">
        <v>9</v>
      </c>
      <c r="B16">
        <f>0.1/10</f>
        <v>0.01</v>
      </c>
      <c r="C16" t="s">
        <v>11</v>
      </c>
      <c r="D16">
        <v>7</v>
      </c>
      <c r="E16">
        <v>50.6</v>
      </c>
      <c r="F16" t="s">
        <v>43</v>
      </c>
    </row>
    <row r="17" spans="1:6" x14ac:dyDescent="0.25">
      <c r="A17" t="s">
        <v>9</v>
      </c>
      <c r="B17">
        <f>5/10</f>
        <v>0.5</v>
      </c>
      <c r="C17" t="s">
        <v>50</v>
      </c>
      <c r="D17">
        <v>1</v>
      </c>
      <c r="E17">
        <v>0.752</v>
      </c>
      <c r="F17" t="s">
        <v>57</v>
      </c>
    </row>
    <row r="18" spans="1:6" x14ac:dyDescent="0.25">
      <c r="A18" t="s">
        <v>9</v>
      </c>
      <c r="B18">
        <f>5/10</f>
        <v>0.5</v>
      </c>
      <c r="C18" t="s">
        <v>51</v>
      </c>
      <c r="D18">
        <v>10.1</v>
      </c>
      <c r="E18">
        <v>544</v>
      </c>
      <c r="F18" t="s">
        <v>52</v>
      </c>
    </row>
    <row r="19" spans="1:6" x14ac:dyDescent="0.25">
      <c r="A19" t="s">
        <v>62</v>
      </c>
      <c r="B19">
        <f>1/20</f>
        <v>0.05</v>
      </c>
      <c r="C19" t="s">
        <v>7</v>
      </c>
      <c r="D19">
        <v>6.5</v>
      </c>
      <c r="E19">
        <v>3724</v>
      </c>
      <c r="F19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58</v>
      </c>
      <c r="B1" t="s">
        <v>59</v>
      </c>
      <c r="C1" t="s">
        <v>60</v>
      </c>
      <c r="D1" t="s">
        <v>12</v>
      </c>
      <c r="F1" t="s">
        <v>18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19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20</v>
      </c>
      <c r="G4" s="1">
        <v>0.99999926963558483</v>
      </c>
    </row>
    <row r="5" spans="1:14" x14ac:dyDescent="0.25">
      <c r="F5" s="1" t="s">
        <v>21</v>
      </c>
      <c r="G5" s="1">
        <v>0.99999853927170312</v>
      </c>
    </row>
    <row r="6" spans="1:14" x14ac:dyDescent="0.25">
      <c r="D6" s="6"/>
      <c r="F6" s="1" t="s">
        <v>22</v>
      </c>
      <c r="G6" s="1">
        <v>0.99999707854340625</v>
      </c>
    </row>
    <row r="7" spans="1:14" x14ac:dyDescent="0.25">
      <c r="F7" s="1" t="s">
        <v>23</v>
      </c>
      <c r="G7" s="1">
        <v>4.8406511408979136E-12</v>
      </c>
    </row>
    <row r="8" spans="1:14" ht="15.75" thickBot="1" x14ac:dyDescent="0.3">
      <c r="F8" s="2" t="s">
        <v>24</v>
      </c>
      <c r="G8" s="2">
        <v>3</v>
      </c>
    </row>
    <row r="10" spans="1:14" ht="15.75" thickBot="1" x14ac:dyDescent="0.3">
      <c r="F10" t="s">
        <v>25</v>
      </c>
    </row>
    <row r="11" spans="1:14" x14ac:dyDescent="0.25">
      <c r="F11" s="3"/>
      <c r="G11" s="3" t="s">
        <v>30</v>
      </c>
      <c r="H11" s="3" t="s">
        <v>31</v>
      </c>
      <c r="I11" s="3" t="s">
        <v>32</v>
      </c>
      <c r="J11" s="3" t="s">
        <v>33</v>
      </c>
      <c r="K11" s="3" t="s">
        <v>34</v>
      </c>
    </row>
    <row r="12" spans="1:14" x14ac:dyDescent="0.25">
      <c r="F12" s="1" t="s">
        <v>26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27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28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35</v>
      </c>
      <c r="H16" s="3" t="s">
        <v>23</v>
      </c>
      <c r="I16" s="3" t="s">
        <v>36</v>
      </c>
      <c r="J16" s="3" t="s">
        <v>37</v>
      </c>
      <c r="K16" s="3" t="s">
        <v>38</v>
      </c>
      <c r="L16" s="3" t="s">
        <v>39</v>
      </c>
      <c r="M16" s="3" t="s">
        <v>40</v>
      </c>
      <c r="N16" s="3" t="s">
        <v>41</v>
      </c>
    </row>
    <row r="17" spans="6:14" x14ac:dyDescent="0.25">
      <c r="F17" s="1" t="s">
        <v>29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42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17</v>
      </c>
      <c r="B1" t="s">
        <v>16</v>
      </c>
      <c r="C1" t="s">
        <v>5</v>
      </c>
      <c r="D1" t="s">
        <v>4</v>
      </c>
    </row>
    <row r="2" spans="1:9" x14ac:dyDescent="0.25">
      <c r="A2">
        <v>0.71273874999999998</v>
      </c>
      <c r="B2">
        <v>880.67380000000003</v>
      </c>
      <c r="C2" t="s">
        <v>44</v>
      </c>
      <c r="D2" t="s">
        <v>18</v>
      </c>
      <c r="E2" t="s">
        <v>46</v>
      </c>
    </row>
    <row r="3" spans="1:9" ht="15.75" thickBot="1" x14ac:dyDescent="0.3">
      <c r="A3">
        <v>2.7491457000000001</v>
      </c>
      <c r="B3">
        <v>4701.3890000000001</v>
      </c>
      <c r="C3" t="s">
        <v>44</v>
      </c>
    </row>
    <row r="4" spans="1:9" x14ac:dyDescent="0.25">
      <c r="A4">
        <v>6.4775114</v>
      </c>
      <c r="B4">
        <v>9340.4390000000003</v>
      </c>
      <c r="C4" t="s">
        <v>44</v>
      </c>
      <c r="D4" s="4" t="s">
        <v>19</v>
      </c>
      <c r="E4" s="4"/>
    </row>
    <row r="5" spans="1:9" x14ac:dyDescent="0.25">
      <c r="A5">
        <v>7.4571753000000003</v>
      </c>
      <c r="B5">
        <v>233.41942</v>
      </c>
      <c r="C5" t="s">
        <v>45</v>
      </c>
      <c r="D5" s="1" t="s">
        <v>20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45</v>
      </c>
      <c r="D6" s="1" t="s">
        <v>21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45</v>
      </c>
      <c r="D7" s="1" t="s">
        <v>22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45</v>
      </c>
      <c r="D8" s="1" t="s">
        <v>23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45</v>
      </c>
      <c r="D9" s="2" t="s">
        <v>24</v>
      </c>
      <c r="E9" s="2">
        <v>3</v>
      </c>
    </row>
    <row r="11" spans="1:9" ht="15.75" thickBot="1" x14ac:dyDescent="0.3">
      <c r="D11" t="s">
        <v>25</v>
      </c>
    </row>
    <row r="12" spans="1:9" x14ac:dyDescent="0.25">
      <c r="D12" s="3"/>
      <c r="E12" s="3" t="s">
        <v>30</v>
      </c>
      <c r="F12" s="3" t="s">
        <v>31</v>
      </c>
      <c r="G12" s="3" t="s">
        <v>32</v>
      </c>
      <c r="H12" s="3" t="s">
        <v>33</v>
      </c>
      <c r="I12" s="3" t="s">
        <v>34</v>
      </c>
    </row>
    <row r="13" spans="1:9" x14ac:dyDescent="0.25">
      <c r="D13" s="1" t="s">
        <v>26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27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28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35</v>
      </c>
      <c r="F17" s="3" t="s">
        <v>23</v>
      </c>
      <c r="G17" s="3" t="s">
        <v>36</v>
      </c>
      <c r="H17" s="3" t="s">
        <v>37</v>
      </c>
      <c r="I17" s="3" t="s">
        <v>38</v>
      </c>
      <c r="J17" s="3" t="s">
        <v>39</v>
      </c>
      <c r="K17" s="3" t="s">
        <v>40</v>
      </c>
      <c r="L17" s="3" t="s">
        <v>41</v>
      </c>
    </row>
    <row r="18" spans="4:12" x14ac:dyDescent="0.25">
      <c r="D18" s="1" t="s">
        <v>29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42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18</v>
      </c>
      <c r="E21" t="s">
        <v>47</v>
      </c>
    </row>
    <row r="22" spans="4:12" ht="15.75" thickBot="1" x14ac:dyDescent="0.3"/>
    <row r="23" spans="4:12" x14ac:dyDescent="0.25">
      <c r="D23" s="4" t="s">
        <v>19</v>
      </c>
      <c r="E23" s="4"/>
    </row>
    <row r="24" spans="4:12" x14ac:dyDescent="0.25">
      <c r="D24" s="1" t="s">
        <v>20</v>
      </c>
      <c r="E24" s="1">
        <v>0.98756025859679031</v>
      </c>
    </row>
    <row r="25" spans="4:12" x14ac:dyDescent="0.25">
      <c r="D25" s="1" t="s">
        <v>21</v>
      </c>
      <c r="E25" s="1">
        <v>0.97527526435975931</v>
      </c>
    </row>
    <row r="26" spans="4:12" x14ac:dyDescent="0.25">
      <c r="D26" s="1" t="s">
        <v>22</v>
      </c>
      <c r="E26" s="1">
        <v>0.96703368581301241</v>
      </c>
    </row>
    <row r="27" spans="4:12" x14ac:dyDescent="0.25">
      <c r="D27" s="1" t="s">
        <v>23</v>
      </c>
      <c r="E27" s="1">
        <v>215.3596181097262</v>
      </c>
    </row>
    <row r="28" spans="4:12" ht="15.75" thickBot="1" x14ac:dyDescent="0.3">
      <c r="D28" s="2" t="s">
        <v>24</v>
      </c>
      <c r="E28" s="2">
        <v>5</v>
      </c>
    </row>
    <row r="30" spans="4:12" ht="15.75" thickBot="1" x14ac:dyDescent="0.3">
      <c r="D30" t="s">
        <v>25</v>
      </c>
    </row>
    <row r="31" spans="4:12" x14ac:dyDescent="0.25">
      <c r="D31" s="3"/>
      <c r="E31" s="3" t="s">
        <v>30</v>
      </c>
      <c r="F31" s="3" t="s">
        <v>31</v>
      </c>
      <c r="G31" s="3" t="s">
        <v>32</v>
      </c>
      <c r="H31" s="3" t="s">
        <v>33</v>
      </c>
      <c r="I31" s="3" t="s">
        <v>34</v>
      </c>
    </row>
    <row r="32" spans="4:12" x14ac:dyDescent="0.25">
      <c r="D32" s="1" t="s">
        <v>26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27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28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35</v>
      </c>
      <c r="F36" s="3" t="s">
        <v>23</v>
      </c>
      <c r="G36" s="3" t="s">
        <v>36</v>
      </c>
      <c r="H36" s="3" t="s">
        <v>37</v>
      </c>
      <c r="I36" s="3" t="s">
        <v>38</v>
      </c>
      <c r="J36" s="3" t="s">
        <v>39</v>
      </c>
      <c r="K36" s="3" t="s">
        <v>40</v>
      </c>
      <c r="L36" s="3" t="s">
        <v>41</v>
      </c>
    </row>
    <row r="37" spans="4:12" x14ac:dyDescent="0.25">
      <c r="D37" s="1" t="s">
        <v>29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42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54</v>
      </c>
      <c r="B1" t="s">
        <v>55</v>
      </c>
      <c r="C1" t="s">
        <v>53</v>
      </c>
      <c r="D1" t="s">
        <v>3</v>
      </c>
      <c r="E1" t="s">
        <v>12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18</v>
      </c>
      <c r="H18" t="s">
        <v>56</v>
      </c>
    </row>
    <row r="19" spans="6:11" ht="15.75" thickBot="1" x14ac:dyDescent="0.3"/>
    <row r="20" spans="6:11" x14ac:dyDescent="0.25">
      <c r="F20" s="4" t="s">
        <v>19</v>
      </c>
      <c r="G20" s="4"/>
    </row>
    <row r="21" spans="6:11" x14ac:dyDescent="0.25">
      <c r="F21" s="1" t="s">
        <v>20</v>
      </c>
      <c r="G21" s="1">
        <v>0.98626833922986679</v>
      </c>
    </row>
    <row r="22" spans="6:11" x14ac:dyDescent="0.25">
      <c r="F22" s="1" t="s">
        <v>21</v>
      </c>
      <c r="G22" s="1">
        <v>0.97272523696723956</v>
      </c>
    </row>
    <row r="23" spans="6:11" x14ac:dyDescent="0.25">
      <c r="F23" s="1" t="s">
        <v>22</v>
      </c>
      <c r="G23" s="1">
        <v>0.96590654620904948</v>
      </c>
    </row>
    <row r="24" spans="6:11" x14ac:dyDescent="0.25">
      <c r="F24" s="1" t="s">
        <v>23</v>
      </c>
      <c r="G24" s="1">
        <v>0.90648738595015843</v>
      </c>
    </row>
    <row r="25" spans="6:11" ht="15.75" thickBot="1" x14ac:dyDescent="0.3">
      <c r="F25" s="2" t="s">
        <v>24</v>
      </c>
      <c r="G25" s="2">
        <v>6</v>
      </c>
    </row>
    <row r="27" spans="6:11" ht="15.75" thickBot="1" x14ac:dyDescent="0.3">
      <c r="F27" t="s">
        <v>25</v>
      </c>
    </row>
    <row r="28" spans="6:11" x14ac:dyDescent="0.25">
      <c r="F28" s="3"/>
      <c r="G28" s="3" t="s">
        <v>30</v>
      </c>
      <c r="H28" s="3" t="s">
        <v>31</v>
      </c>
      <c r="I28" s="3" t="s">
        <v>32</v>
      </c>
      <c r="J28" s="3" t="s">
        <v>33</v>
      </c>
      <c r="K28" s="3" t="s">
        <v>34</v>
      </c>
    </row>
    <row r="29" spans="6:11" x14ac:dyDescent="0.25">
      <c r="F29" s="1" t="s">
        <v>26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27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28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35</v>
      </c>
      <c r="H33" s="3" t="s">
        <v>23</v>
      </c>
      <c r="I33" s="3" t="s">
        <v>36</v>
      </c>
      <c r="J33" s="3" t="s">
        <v>37</v>
      </c>
      <c r="K33" s="3" t="s">
        <v>38</v>
      </c>
      <c r="L33" s="3" t="s">
        <v>39</v>
      </c>
      <c r="M33" s="3" t="s">
        <v>40</v>
      </c>
      <c r="N33" s="3" t="s">
        <v>41</v>
      </c>
    </row>
    <row r="34" spans="6:14" x14ac:dyDescent="0.25">
      <c r="F34" s="1" t="s">
        <v>29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42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2016-06-12T21:27:00Z</dcterms:modified>
</cp:coreProperties>
</file>