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en\Dropbox (Personal)\work\MIT Graduate Work\Research\RadiumSorption\Manuscript\Tables\"/>
    </mc:Choice>
  </mc:AlternateContent>
  <bookViews>
    <workbookView xWindow="0" yWindow="0" windowWidth="28800" windowHeight="11837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2" i="1"/>
  <c r="H22" i="1" s="1"/>
  <c r="G21" i="1"/>
  <c r="H21" i="1" s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H28" i="1" s="1"/>
  <c r="C4" i="4" l="1"/>
  <c r="D4" i="4" s="1"/>
  <c r="C3" i="4"/>
  <c r="D3" i="4" s="1"/>
  <c r="C2" i="4"/>
  <c r="D2" i="4" s="1"/>
  <c r="E10" i="3" l="1"/>
  <c r="E11" i="3"/>
  <c r="E12" i="3"/>
  <c r="E13" i="3"/>
  <c r="E14" i="3"/>
  <c r="E9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2" i="3"/>
  <c r="E2" i="3" s="1"/>
</calcChain>
</file>

<file path=xl/sharedStrings.xml><?xml version="1.0" encoding="utf-8"?>
<sst xmlns="http://schemas.openxmlformats.org/spreadsheetml/2006/main" count="222" uniqueCount="69">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</sst>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4-4184-9FBB-AA45F4B6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9000"/>
        <c:axId val="203082136"/>
      </c:scatterChart>
      <c:valAx>
        <c:axId val="20307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2136"/>
        <c:crosses val="autoZero"/>
        <c:crossBetween val="midCat"/>
      </c:valAx>
      <c:valAx>
        <c:axId val="2030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pane xSplit="1" ySplit="2" topLeftCell="C7" activePane="bottomRight" state="frozen"/>
      <selection pane="topRight" activeCell="B1" sqref="B1"/>
      <selection pane="bottomLeft" activeCell="A3" sqref="A3"/>
      <selection pane="bottomRight" activeCell="H21" sqref="H21"/>
    </sheetView>
  </sheetViews>
  <sheetFormatPr defaultRowHeight="14.6" x14ac:dyDescent="0.4"/>
  <cols>
    <col min="1" max="1" width="28.61328125" bestFit="1" customWidth="1"/>
    <col min="2" max="2" width="25.61328125" bestFit="1" customWidth="1"/>
    <col min="3" max="3" width="21.765625" bestFit="1" customWidth="1"/>
    <col min="4" max="4" width="9" customWidth="1"/>
    <col min="6" max="6" width="27.23046875" bestFit="1" customWidth="1"/>
  </cols>
  <sheetData>
    <row r="1" spans="1:8" x14ac:dyDescent="0.4">
      <c r="A1" t="s">
        <v>62</v>
      </c>
    </row>
    <row r="2" spans="1:8" x14ac:dyDescent="0.4">
      <c r="A2" t="s">
        <v>0</v>
      </c>
      <c r="B2" t="s">
        <v>65</v>
      </c>
      <c r="C2" t="s">
        <v>1</v>
      </c>
      <c r="D2" t="s">
        <v>2</v>
      </c>
      <c r="E2" t="s">
        <v>11</v>
      </c>
      <c r="F2" t="s">
        <v>4</v>
      </c>
      <c r="G2" t="s">
        <v>63</v>
      </c>
      <c r="H2" t="s">
        <v>66</v>
      </c>
    </row>
    <row r="3" spans="1:8" s="10" customFormat="1" x14ac:dyDescent="0.4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 t="shared" ref="H3:H8" si="0">E3/G3</f>
        <v>0.60039174719247845</v>
      </c>
    </row>
    <row r="4" spans="1:8" s="10" customFormat="1" x14ac:dyDescent="0.4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 t="shared" si="0"/>
        <v>1.2310524941237921</v>
      </c>
    </row>
    <row r="5" spans="1:8" s="10" customFormat="1" x14ac:dyDescent="0.4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 t="shared" si="0"/>
        <v>6.4948550535387835</v>
      </c>
    </row>
    <row r="6" spans="1:8" s="10" customFormat="1" x14ac:dyDescent="0.4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115932.7</v>
      </c>
      <c r="F6" s="10" t="s">
        <v>7</v>
      </c>
      <c r="G6" s="10">
        <v>382.9</v>
      </c>
      <c r="H6" s="10">
        <f t="shared" si="0"/>
        <v>302.77539827631239</v>
      </c>
    </row>
    <row r="7" spans="1:8" x14ac:dyDescent="0.4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 t="shared" si="0"/>
        <v>6.0671936758893281</v>
      </c>
    </row>
    <row r="8" spans="1:8" x14ac:dyDescent="0.4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 t="shared" si="0"/>
        <v>5.8776816326530605</v>
      </c>
    </row>
    <row r="9" spans="1:8" s="10" customFormat="1" x14ac:dyDescent="0.4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8" s="10" customFormat="1" x14ac:dyDescent="0.4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8" s="10" customFormat="1" x14ac:dyDescent="0.4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8" s="10" customFormat="1" x14ac:dyDescent="0.4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11697.99</v>
      </c>
      <c r="F12" s="10" t="s">
        <v>7</v>
      </c>
      <c r="G12" s="10">
        <v>146.46</v>
      </c>
      <c r="H12" s="10">
        <f>E12/G12</f>
        <v>79.87156902908643</v>
      </c>
    </row>
    <row r="13" spans="1:8" x14ac:dyDescent="0.4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8" x14ac:dyDescent="0.4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8" x14ac:dyDescent="0.4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8" x14ac:dyDescent="0.4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4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4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4">
      <c r="A19" s="10" t="s">
        <v>67</v>
      </c>
      <c r="B19" s="10">
        <f>40/0.1</f>
        <v>400</v>
      </c>
      <c r="C19" s="10" t="s">
        <v>6</v>
      </c>
      <c r="D19" s="10">
        <v>3</v>
      </c>
      <c r="E19" s="10" t="s">
        <v>9</v>
      </c>
      <c r="F19" s="10" t="s">
        <v>7</v>
      </c>
      <c r="G19" s="10">
        <f>AVERAGE(0.059,0.078)</f>
        <v>6.8500000000000005E-2</v>
      </c>
    </row>
    <row r="20" spans="1:9" s="10" customFormat="1" x14ac:dyDescent="0.4">
      <c r="A20" s="10" t="s">
        <v>67</v>
      </c>
      <c r="B20" s="10">
        <f>40/0.1</f>
        <v>400</v>
      </c>
      <c r="C20" s="10" t="s">
        <v>6</v>
      </c>
      <c r="D20" s="10">
        <v>5</v>
      </c>
      <c r="E20" s="10" t="s">
        <v>9</v>
      </c>
      <c r="F20" s="10" t="s">
        <v>7</v>
      </c>
      <c r="G20" s="10">
        <f>AVERAGE(0.059,0.078)</f>
        <v>6.8500000000000005E-2</v>
      </c>
    </row>
    <row r="21" spans="1:9" s="10" customFormat="1" x14ac:dyDescent="0.4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536</v>
      </c>
      <c r="F21" s="10" t="s">
        <v>7</v>
      </c>
      <c r="G21" s="10">
        <f>AVERAGE(0.059,0.078)</f>
        <v>6.8500000000000005E-2</v>
      </c>
      <c r="H21" s="10">
        <f t="shared" ref="H21:H28" si="1">E21/G21</f>
        <v>7824.8175182481746</v>
      </c>
    </row>
    <row r="22" spans="1:9" s="10" customFormat="1" x14ac:dyDescent="0.4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520</v>
      </c>
      <c r="F22" s="10" t="s">
        <v>7</v>
      </c>
      <c r="G22" s="10">
        <f>AVERAGE(0.059,0.078)</f>
        <v>6.8500000000000005E-2</v>
      </c>
      <c r="H22" s="10">
        <f t="shared" si="1"/>
        <v>7591.2408759124082</v>
      </c>
    </row>
    <row r="23" spans="1:9" x14ac:dyDescent="0.4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 t="shared" si="1"/>
        <v>38.226236912338329</v>
      </c>
      <c r="I23" t="s">
        <v>68</v>
      </c>
    </row>
    <row r="24" spans="1:9" s="10" customFormat="1" x14ac:dyDescent="0.4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 t="shared" si="1"/>
        <v>134.36764881783023</v>
      </c>
    </row>
    <row r="25" spans="1:9" s="10" customFormat="1" x14ac:dyDescent="0.4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 t="shared" si="1"/>
        <v>353.8413540129979</v>
      </c>
    </row>
    <row r="26" spans="1:9" s="10" customFormat="1" x14ac:dyDescent="0.4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 t="shared" si="1"/>
        <v>428.07842590008374</v>
      </c>
    </row>
    <row r="27" spans="1:9" s="10" customFormat="1" x14ac:dyDescent="0.4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 t="shared" si="1"/>
        <v>456.41840436984171</v>
      </c>
    </row>
    <row r="28" spans="1:9" x14ac:dyDescent="0.4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 t="shared" si="1"/>
        <v>304.83972344437461</v>
      </c>
      <c r="I28" t="s">
        <v>68</v>
      </c>
    </row>
  </sheetData>
  <autoFilter ref="A2:I2">
    <sortState ref="A3:I28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4.6" x14ac:dyDescent="0.4"/>
  <cols>
    <col min="1" max="1" width="14.765625" bestFit="1" customWidth="1"/>
    <col min="2" max="2" width="15.23046875" bestFit="1" customWidth="1"/>
    <col min="3" max="3" width="16.3828125" bestFit="1" customWidth="1"/>
  </cols>
  <sheetData>
    <row r="1" spans="1:14" x14ac:dyDescent="0.4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" thickBot="1" x14ac:dyDescent="0.45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4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4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4">
      <c r="F5" s="1" t="s">
        <v>19</v>
      </c>
      <c r="G5" s="1">
        <v>0.99999853927170312</v>
      </c>
    </row>
    <row r="6" spans="1:14" x14ac:dyDescent="0.4">
      <c r="D6" s="6"/>
      <c r="F6" s="1" t="s">
        <v>20</v>
      </c>
      <c r="G6" s="1">
        <v>0.99999707854340625</v>
      </c>
    </row>
    <row r="7" spans="1:14" x14ac:dyDescent="0.4">
      <c r="F7" s="1" t="s">
        <v>21</v>
      </c>
      <c r="G7" s="1">
        <v>4.8406511408979136E-12</v>
      </c>
    </row>
    <row r="8" spans="1:14" ht="15" thickBot="1" x14ac:dyDescent="0.45">
      <c r="F8" s="2" t="s">
        <v>22</v>
      </c>
      <c r="G8" s="2">
        <v>3</v>
      </c>
    </row>
    <row r="10" spans="1:14" ht="15" thickBot="1" x14ac:dyDescent="0.45">
      <c r="F10" t="s">
        <v>23</v>
      </c>
    </row>
    <row r="11" spans="1:14" x14ac:dyDescent="0.4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4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4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" thickBot="1" x14ac:dyDescent="0.45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" thickBot="1" x14ac:dyDescent="0.45"/>
    <row r="16" spans="1:14" x14ac:dyDescent="0.4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4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" thickBot="1" x14ac:dyDescent="0.45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4.6" x14ac:dyDescent="0.4"/>
  <cols>
    <col min="1" max="1" width="15.23046875" bestFit="1" customWidth="1"/>
    <col min="2" max="2" width="16" bestFit="1" customWidth="1"/>
    <col min="3" max="3" width="14.61328125" bestFit="1" customWidth="1"/>
    <col min="4" max="4" width="18" bestFit="1" customWidth="1"/>
  </cols>
  <sheetData>
    <row r="1" spans="1:9" x14ac:dyDescent="0.4">
      <c r="A1" t="s">
        <v>15</v>
      </c>
      <c r="B1" t="s">
        <v>14</v>
      </c>
      <c r="C1" t="s">
        <v>4</v>
      </c>
      <c r="D1" t="s">
        <v>3</v>
      </c>
    </row>
    <row r="2" spans="1:9" x14ac:dyDescent="0.4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" thickBot="1" x14ac:dyDescent="0.45">
      <c r="A3">
        <v>2.7491457000000001</v>
      </c>
      <c r="B3">
        <v>4701.3890000000001</v>
      </c>
      <c r="C3" t="s">
        <v>42</v>
      </c>
    </row>
    <row r="4" spans="1:9" x14ac:dyDescent="0.4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4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4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4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4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" thickBot="1" x14ac:dyDescent="0.45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" thickBot="1" x14ac:dyDescent="0.45">
      <c r="D11" t="s">
        <v>23</v>
      </c>
    </row>
    <row r="12" spans="1:9" x14ac:dyDescent="0.4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4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4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" thickBot="1" x14ac:dyDescent="0.45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" thickBot="1" x14ac:dyDescent="0.45"/>
    <row r="17" spans="4:12" x14ac:dyDescent="0.4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4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" thickBot="1" x14ac:dyDescent="0.45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4">
      <c r="D21" t="s">
        <v>16</v>
      </c>
      <c r="E21" t="s">
        <v>45</v>
      </c>
    </row>
    <row r="22" spans="4:12" ht="15" thickBot="1" x14ac:dyDescent="0.45"/>
    <row r="23" spans="4:12" x14ac:dyDescent="0.4">
      <c r="D23" s="4" t="s">
        <v>17</v>
      </c>
      <c r="E23" s="4"/>
    </row>
    <row r="24" spans="4:12" x14ac:dyDescent="0.4">
      <c r="D24" s="1" t="s">
        <v>18</v>
      </c>
      <c r="E24" s="1">
        <v>0.98756025859679031</v>
      </c>
    </row>
    <row r="25" spans="4:12" x14ac:dyDescent="0.4">
      <c r="D25" s="1" t="s">
        <v>19</v>
      </c>
      <c r="E25" s="1">
        <v>0.97527526435975931</v>
      </c>
    </row>
    <row r="26" spans="4:12" x14ac:dyDescent="0.4">
      <c r="D26" s="1" t="s">
        <v>20</v>
      </c>
      <c r="E26" s="1">
        <v>0.96703368581301241</v>
      </c>
    </row>
    <row r="27" spans="4:12" x14ac:dyDescent="0.4">
      <c r="D27" s="1" t="s">
        <v>21</v>
      </c>
      <c r="E27" s="1">
        <v>215.3596181097262</v>
      </c>
    </row>
    <row r="28" spans="4:12" ht="15" thickBot="1" x14ac:dyDescent="0.45">
      <c r="D28" s="2" t="s">
        <v>22</v>
      </c>
      <c r="E28" s="2">
        <v>5</v>
      </c>
    </row>
    <row r="30" spans="4:12" ht="15" thickBot="1" x14ac:dyDescent="0.45">
      <c r="D30" t="s">
        <v>23</v>
      </c>
    </row>
    <row r="31" spans="4:12" x14ac:dyDescent="0.4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4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4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" thickBot="1" x14ac:dyDescent="0.45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" thickBot="1" x14ac:dyDescent="0.45"/>
    <row r="36" spans="4:12" x14ac:dyDescent="0.4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4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" thickBot="1" x14ac:dyDescent="0.45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4.6" x14ac:dyDescent="0.4"/>
  <cols>
    <col min="1" max="1" width="15.23046875" bestFit="1" customWidth="1"/>
    <col min="2" max="2" width="22.61328125" bestFit="1" customWidth="1"/>
    <col min="3" max="3" width="14.15234375" bestFit="1" customWidth="1"/>
  </cols>
  <sheetData>
    <row r="1" spans="1:5" x14ac:dyDescent="0.4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4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4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4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4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4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4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4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4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4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4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4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4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4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4">
      <c r="F18" t="s">
        <v>16</v>
      </c>
      <c r="H18" t="s">
        <v>54</v>
      </c>
    </row>
    <row r="19" spans="6:11" ht="15" thickBot="1" x14ac:dyDescent="0.45"/>
    <row r="20" spans="6:11" x14ac:dyDescent="0.4">
      <c r="F20" s="4" t="s">
        <v>17</v>
      </c>
      <c r="G20" s="4"/>
    </row>
    <row r="21" spans="6:11" x14ac:dyDescent="0.4">
      <c r="F21" s="1" t="s">
        <v>18</v>
      </c>
      <c r="G21" s="1">
        <v>0.98626833922986679</v>
      </c>
    </row>
    <row r="22" spans="6:11" x14ac:dyDescent="0.4">
      <c r="F22" s="1" t="s">
        <v>19</v>
      </c>
      <c r="G22" s="1">
        <v>0.97272523696723956</v>
      </c>
    </row>
    <row r="23" spans="6:11" x14ac:dyDescent="0.4">
      <c r="F23" s="1" t="s">
        <v>20</v>
      </c>
      <c r="G23" s="1">
        <v>0.96590654620904948</v>
      </c>
    </row>
    <row r="24" spans="6:11" x14ac:dyDescent="0.4">
      <c r="F24" s="1" t="s">
        <v>21</v>
      </c>
      <c r="G24" s="1">
        <v>0.90648738595015843</v>
      </c>
    </row>
    <row r="25" spans="6:11" ht="15" thickBot="1" x14ac:dyDescent="0.45">
      <c r="F25" s="2" t="s">
        <v>22</v>
      </c>
      <c r="G25" s="2">
        <v>6</v>
      </c>
    </row>
    <row r="27" spans="6:11" ht="15" thickBot="1" x14ac:dyDescent="0.45">
      <c r="F27" t="s">
        <v>23</v>
      </c>
    </row>
    <row r="28" spans="6:11" x14ac:dyDescent="0.4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4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4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" thickBot="1" x14ac:dyDescent="0.45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" thickBot="1" x14ac:dyDescent="0.45"/>
    <row r="33" spans="6:14" x14ac:dyDescent="0.4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4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" thickBot="1" x14ac:dyDescent="0.45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2016-12-08T22:03:08Z</dcterms:modified>
</cp:coreProperties>
</file>