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340" yWindow="0" windowWidth="20460" windowHeight="16140" tabRatio="500"/>
  </bookViews>
  <sheets>
    <sheet name="FHY_07_14_2015_2 Calcul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 l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<sst xmlns="http://schemas.openxmlformats.org/spreadsheetml/2006/main" count="30" uniqueCount="30">
  <si>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</si>
  <si>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</si>
  <si>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</si>
  <si>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</si>
  <si>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</si>
  <si>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</si>
  <si>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</si>
  <si>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</si>
  <si>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</si>
  <si>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</si>
  <si>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</si>
  <si>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</si>
  <si>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</si>
  <si>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</si>
  <si>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</si>
  <si>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</si>
  <si>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</si>
  <si>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</si>
  <si>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</si>
  <si>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</si>
  <si>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</si>
  <si>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</si>
  <si>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Final pH</t>
  </si>
  <si>
    <t>Cw</t>
  </si>
  <si>
    <t>sCw</t>
  </si>
  <si>
    <t>Cs</t>
  </si>
  <si>
    <t>sCs</t>
  </si>
  <si>
    <t>pH</t>
  </si>
  <si>
    <t>sPH</t>
  </si>
  <si>
    <t>Total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</si>
</sst>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B1" workbookViewId="0">
      <selection sqref="A1:L12"/>
    </sheetView>
  </sheetViews>
  <sheetFormatPr baseColWidth="10" defaultRowHeight="15" x14ac:dyDescent="0"/>
  <cols>
    <col min="12" max="12" width="15.5" bestFit="1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O1" t="s">
        <v>29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>
      <c r="A2">
        <v>0</v>
      </c>
      <c r="B2" t="s">
        <v>11</v>
      </c>
      <c r="C2">
        <v>338.8</v>
      </c>
      <c r="D2">
        <v>3.44</v>
      </c>
      <c r="E2">
        <v>1</v>
      </c>
      <c r="F2">
        <v>2E-3</v>
      </c>
      <c r="G2">
        <v>177.449669572</v>
      </c>
      <c r="H2">
        <v>10.769543102</v>
      </c>
      <c r="I2">
        <v>4484.4956886999998</v>
      </c>
      <c r="J2">
        <v>26.666728482100002</v>
      </c>
      <c r="K2">
        <v>-110.06476508</v>
      </c>
      <c r="L2">
        <v>-9.0744459299799995</v>
      </c>
      <c r="M2">
        <v>3.08</v>
      </c>
      <c r="O2">
        <v>4484.4956886999998</v>
      </c>
      <c r="P2">
        <f>AVERAGE(G2:G4)</f>
        <v>142.04877474809999</v>
      </c>
      <c r="Q2">
        <f>_xlfn.STDEV.S(G2:G4)</f>
        <v>56.972994432476959</v>
      </c>
      <c r="R2">
        <f>AVERAGE(K2:K4)</f>
        <v>-80.68126057613334</v>
      </c>
      <c r="S2">
        <f>_xlfn.STDEV.S(K2:K4)</f>
        <v>47.288811393889809</v>
      </c>
      <c r="T2">
        <f>AVERAGE(M2:M4)</f>
        <v>3.0399999999999996</v>
      </c>
      <c r="U2">
        <f>_xlfn.STDEV.S(M2:M4)</f>
        <v>3.605551275464005E-2</v>
      </c>
    </row>
    <row r="3" spans="1:21">
      <c r="A3">
        <v>1</v>
      </c>
      <c r="B3" t="s">
        <v>12</v>
      </c>
      <c r="C3">
        <v>329.1</v>
      </c>
      <c r="D3">
        <v>3.49</v>
      </c>
      <c r="E3">
        <v>1</v>
      </c>
      <c r="F3">
        <v>2E-3</v>
      </c>
      <c r="G3">
        <v>172.36920382599999</v>
      </c>
      <c r="H3">
        <v>10.510296126</v>
      </c>
      <c r="I3">
        <v>4484.4956886999998</v>
      </c>
      <c r="J3">
        <v>26.666728482100002</v>
      </c>
      <c r="K3">
        <v>-105.847869183</v>
      </c>
      <c r="L3">
        <v>-8.8549366495200008</v>
      </c>
      <c r="M3">
        <v>3.03</v>
      </c>
      <c r="O3">
        <v>8968.9913773999997</v>
      </c>
      <c r="P3">
        <f>AVERAGE(G5:G7)</f>
        <v>186.161533515</v>
      </c>
      <c r="Q3">
        <f>_xlfn.STDEV.S(G5:G7)</f>
        <v>7.4073227347918005</v>
      </c>
      <c r="R3">
        <f>AVERAGE(K5:K7)</f>
        <v>-80.073520380333335</v>
      </c>
      <c r="S3">
        <f>_xlfn.STDEV.S(K5:K7)</f>
        <v>6.1482372700336212</v>
      </c>
      <c r="T3">
        <f>AVERAGE(M5:M7)</f>
        <v>3.0533333333333332</v>
      </c>
      <c r="U3">
        <f>_xlfn.STDEV.S(M5:M7)</f>
        <v>0.13316656236958799</v>
      </c>
    </row>
    <row r="4" spans="1:21">
      <c r="A4">
        <v>2</v>
      </c>
      <c r="B4" t="s">
        <v>13</v>
      </c>
      <c r="C4">
        <v>145.72999999999999</v>
      </c>
      <c r="D4">
        <v>4.28</v>
      </c>
      <c r="E4">
        <v>1</v>
      </c>
      <c r="F4">
        <v>2E-3</v>
      </c>
      <c r="G4">
        <v>76.327450846299996</v>
      </c>
      <c r="H4">
        <v>5.0236220944500003</v>
      </c>
      <c r="I4">
        <v>4484.4956886999998</v>
      </c>
      <c r="J4">
        <v>26.666728482100002</v>
      </c>
      <c r="K4">
        <v>-26.131147465400002</v>
      </c>
      <c r="L4">
        <v>-4.2282402244500004</v>
      </c>
      <c r="M4">
        <v>3.01</v>
      </c>
      <c r="O4">
        <v>13453.4870661</v>
      </c>
      <c r="P4">
        <f>AVERAGE(G8:G10)</f>
        <v>260.84961757900004</v>
      </c>
      <c r="Q4">
        <f>_xlfn.STDEV.S(G8:G10)</f>
        <v>15.519930361607026</v>
      </c>
      <c r="R4">
        <f>AVERAGE(K8:K10)</f>
        <v>-104.84395813873334</v>
      </c>
      <c r="S4">
        <f>_xlfn.STDEV.S(K8:K10)</f>
        <v>12.881876177181447</v>
      </c>
      <c r="T4">
        <f>AVERAGE(M8:M10)</f>
        <v>3.0566666666666666</v>
      </c>
      <c r="U4">
        <f>_xlfn.STDEV.S(M8:M10)</f>
        <v>1.5275252316519383E-2</v>
      </c>
    </row>
    <row r="5" spans="1:21">
      <c r="A5">
        <v>3</v>
      </c>
      <c r="B5" t="s">
        <v>14</v>
      </c>
      <c r="C5">
        <v>339.5</v>
      </c>
      <c r="D5">
        <v>3.43</v>
      </c>
      <c r="E5">
        <v>2</v>
      </c>
      <c r="F5">
        <v>4.0000000000000001E-3</v>
      </c>
      <c r="G5">
        <v>177.81630112100001</v>
      </c>
      <c r="H5">
        <v>10.781725397100001</v>
      </c>
      <c r="I5">
        <v>8968.9913773999997</v>
      </c>
      <c r="J5">
        <v>53.333456964200003</v>
      </c>
      <c r="K5">
        <v>-73.146797910100005</v>
      </c>
      <c r="L5">
        <v>-9.0930364424000008</v>
      </c>
      <c r="M5">
        <v>3.14</v>
      </c>
      <c r="O5">
        <v>17937.982754799999</v>
      </c>
      <c r="P5">
        <f>AVERAGE(G11:G12)</f>
        <v>342.25055071350005</v>
      </c>
      <c r="Q5">
        <f>_xlfn.STDEV.S(G11:G12)</f>
        <v>15.888177669075564</v>
      </c>
      <c r="R5">
        <f>AVERAGE(K11:K12)</f>
        <v>-135.1862050805</v>
      </c>
      <c r="S5">
        <f>_xlfn.STDEV.S(K11:K12)</f>
        <v>13.18752936699655</v>
      </c>
      <c r="T5">
        <f>AVERAGE(M11:M12)</f>
        <v>2.98</v>
      </c>
      <c r="U5">
        <f>_xlfn.STDEV.S(M11:M12)</f>
        <v>2.8284271247461926E-2</v>
      </c>
    </row>
    <row r="6" spans="1:21">
      <c r="A6">
        <v>4</v>
      </c>
      <c r="B6" t="s">
        <v>15</v>
      </c>
      <c r="C6">
        <v>360.3</v>
      </c>
      <c r="D6">
        <v>3.33</v>
      </c>
      <c r="E6">
        <v>2</v>
      </c>
      <c r="F6">
        <v>4.0000000000000001E-3</v>
      </c>
      <c r="G6">
        <v>188.71049571099999</v>
      </c>
      <c r="H6">
        <v>11.3366014249</v>
      </c>
      <c r="I6">
        <v>8968.9913773999997</v>
      </c>
      <c r="J6">
        <v>53.333456964200003</v>
      </c>
      <c r="K6">
        <v>-82.189213854499997</v>
      </c>
      <c r="L6">
        <v>-9.5625237895400002</v>
      </c>
      <c r="M6">
        <v>3.12</v>
      </c>
    </row>
    <row r="7" spans="1:21">
      <c r="A7">
        <v>5</v>
      </c>
      <c r="B7" t="s">
        <v>16</v>
      </c>
      <c r="C7">
        <v>366.5</v>
      </c>
      <c r="D7">
        <v>3.3</v>
      </c>
      <c r="E7">
        <v>2</v>
      </c>
      <c r="F7">
        <v>4.0000000000000001E-3</v>
      </c>
      <c r="G7">
        <v>191.957803713</v>
      </c>
      <c r="H7">
        <v>11.4998586287</v>
      </c>
      <c r="I7">
        <v>8968.9913773999997</v>
      </c>
      <c r="J7">
        <v>53.333456964200003</v>
      </c>
      <c r="K7">
        <v>-84.884549376400003</v>
      </c>
      <c r="L7">
        <v>-9.7007347450899992</v>
      </c>
      <c r="M7">
        <v>2.9</v>
      </c>
    </row>
    <row r="8" spans="1:21">
      <c r="A8">
        <v>6</v>
      </c>
      <c r="B8" t="s">
        <v>17</v>
      </c>
      <c r="C8">
        <v>521.70000000000005</v>
      </c>
      <c r="D8">
        <v>2.77</v>
      </c>
      <c r="E8">
        <v>3</v>
      </c>
      <c r="F8">
        <v>6.0000000000000001E-3</v>
      </c>
      <c r="G8">
        <v>273.245255654</v>
      </c>
      <c r="H8">
        <v>15.618757133500001</v>
      </c>
      <c r="I8">
        <v>13453.4870661</v>
      </c>
      <c r="J8">
        <v>80.000185446299994</v>
      </c>
      <c r="K8">
        <v>-115.13260448600001</v>
      </c>
      <c r="L8">
        <v>-13.197529295000001</v>
      </c>
      <c r="M8">
        <v>3.06</v>
      </c>
    </row>
    <row r="9" spans="1:21">
      <c r="A9">
        <v>7</v>
      </c>
      <c r="B9" t="s">
        <v>18</v>
      </c>
      <c r="C9">
        <v>464.8</v>
      </c>
      <c r="D9">
        <v>2.93</v>
      </c>
      <c r="E9">
        <v>3</v>
      </c>
      <c r="F9">
        <v>6.0000000000000001E-3</v>
      </c>
      <c r="G9">
        <v>243.44334833799999</v>
      </c>
      <c r="H9">
        <v>14.108145905600001</v>
      </c>
      <c r="I9">
        <v>13453.4870661</v>
      </c>
      <c r="J9">
        <v>80.000185446299994</v>
      </c>
      <c r="K9">
        <v>-90.396380099200002</v>
      </c>
      <c r="L9">
        <v>-11.9192278847</v>
      </c>
      <c r="M9">
        <v>3.07</v>
      </c>
    </row>
    <row r="10" spans="1:21">
      <c r="A10">
        <v>8</v>
      </c>
      <c r="B10" t="s">
        <v>19</v>
      </c>
      <c r="C10">
        <v>507.6</v>
      </c>
      <c r="D10">
        <v>2.81</v>
      </c>
      <c r="E10">
        <v>3</v>
      </c>
      <c r="F10">
        <v>6.0000000000000001E-3</v>
      </c>
      <c r="G10">
        <v>265.86024874499998</v>
      </c>
      <c r="H10">
        <v>15.2484469562</v>
      </c>
      <c r="I10">
        <v>13453.4870661</v>
      </c>
      <c r="J10">
        <v>80.000185446299994</v>
      </c>
      <c r="K10">
        <v>-109.002889831</v>
      </c>
      <c r="L10">
        <v>-12.8840033005</v>
      </c>
      <c r="M10">
        <v>3.04</v>
      </c>
    </row>
    <row r="11" spans="1:21">
      <c r="A11">
        <v>9</v>
      </c>
      <c r="B11" t="s">
        <v>20</v>
      </c>
      <c r="C11">
        <v>674.9</v>
      </c>
      <c r="D11">
        <v>2.4300000000000002</v>
      </c>
      <c r="E11">
        <v>4</v>
      </c>
      <c r="F11">
        <v>8.0000000000000002E-3</v>
      </c>
      <c r="G11">
        <v>353.48518888400002</v>
      </c>
      <c r="H11">
        <v>19.651010730799999</v>
      </c>
      <c r="I11">
        <v>17937.982754799999</v>
      </c>
      <c r="J11">
        <v>106.666913928</v>
      </c>
      <c r="K11">
        <v>-144.511196523</v>
      </c>
      <c r="L11">
        <v>-16.622741712700002</v>
      </c>
      <c r="M11">
        <v>2.96</v>
      </c>
    </row>
    <row r="12" spans="1:21">
      <c r="A12">
        <v>10</v>
      </c>
      <c r="B12" t="s">
        <v>21</v>
      </c>
      <c r="C12">
        <v>632</v>
      </c>
      <c r="D12">
        <v>2.52</v>
      </c>
      <c r="E12">
        <v>4</v>
      </c>
      <c r="F12">
        <v>8.0000000000000002E-3</v>
      </c>
      <c r="G12">
        <v>331.01591254300001</v>
      </c>
      <c r="H12">
        <v>18.534053606000001</v>
      </c>
      <c r="I12">
        <v>17937.982754799999</v>
      </c>
      <c r="J12">
        <v>106.666913928</v>
      </c>
      <c r="K12">
        <v>-125.861213638</v>
      </c>
      <c r="L12">
        <v>-15.6768453678</v>
      </c>
      <c r="M12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FHY_07_14_2015_2 Calculations.c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2015-08-13T21:32:35Z</dcterms:created>
  <dcterms:modified xsi:type="dcterms:W3CDTF">2015-08-14T16:59:37Z</dcterms:modified>
</cp:coreProperties>
</file>