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24"/>
  <workbookPr showInkAnnotation="0" autoCompressPictures="0"/>
  <bookViews>
    <workbookView xWindow="0" yWindow="0" windowWidth="25600" windowHeight="16140" tabRatio="500"/>
  </bookViews>
  <sheets>
    <sheet name="FHY_07_16_2015 Calculations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8" i="1" l="1"/>
  <c r="U7" i="1"/>
  <c r="U6" i="1"/>
  <c r="U5" i="1"/>
  <c r="U4" i="1"/>
  <c r="U3" i="1"/>
  <c r="U2" i="1"/>
  <c r="T7" i="1"/>
  <c r="T6" i="1"/>
  <c r="T8" i="1"/>
  <c r="T5" i="1"/>
  <c r="T4" i="1"/>
  <c r="T3" i="1"/>
  <c r="T2" i="1"/>
  <c r="S8" i="1"/>
  <c r="S7" i="1"/>
  <c r="S6" i="1"/>
  <c r="S5" i="1"/>
  <c r="S4" i="1"/>
  <c r="S3" i="1"/>
  <c r="S2" i="1"/>
  <c r="R8" i="1"/>
  <c r="R7" i="1"/>
  <c r="R6" i="1"/>
  <c r="R5" i="1"/>
  <c r="R4" i="1"/>
  <c r="R3" i="1"/>
  <c r="R2" i="1"/>
  <c r="Q8" i="1"/>
  <c r="Q7" i="1"/>
  <c r="Q6" i="1"/>
  <c r="Q5" i="1"/>
  <c r="Q4" i="1"/>
  <c r="Q3" i="1"/>
  <c r="Q2" i="1"/>
  <c r="P8" i="1"/>
  <c r="P7" i="1"/>
  <c r="P6" i="1"/>
  <c r="P5" i="1"/>
  <c r="P4" i="1"/>
  <c r="P3" i="1"/>
  <c r="P2" i="1"/>
</calcChain>
</file>

<file path=xl/sharedStrings.xml><?xml version="1.0" encoding="utf-8"?>
<sst xmlns="http://schemas.openxmlformats.org/spreadsheetml/2006/main" count="40" uniqueCount="40">
  <si>
    <t>Sample ID</t>
  </si>
  <si>
    <t>Scintillation Counts (CPM)</t>
  </si>
  <si>
    <t>% Error</t>
  </si>
  <si>
    <t>Volume Added</t>
  </si>
  <si>
    <t>Vol Err</t>
  </si>
  <si>
    <t>Cw (DPM/mL)</t>
  </si>
  <si>
    <t>dCw (DPM/mL)</t>
  </si>
  <si>
    <t>Total Activity (DPM)</t>
  </si>
  <si>
    <t>dTotal Activity (DPM)</t>
  </si>
  <si>
    <t>Cs (DPM/mg Fe)</t>
  </si>
  <si>
    <t>dCs (DPM/mg Fe)</t>
  </si>
  <si>
    <t>5000_A</t>
  </si>
  <si>
    <t>5000_B</t>
  </si>
  <si>
    <t>5000_C</t>
  </si>
  <si>
    <t>10000_A</t>
  </si>
  <si>
    <t>10000_B</t>
  </si>
  <si>
    <t>10000_C</t>
  </si>
  <si>
    <t>10000_A_NoFHY</t>
  </si>
  <si>
    <t>10000_B_NoFHY</t>
  </si>
  <si>
    <t>10000_C_NoFHY</t>
  </si>
  <si>
    <t>25000_A</t>
  </si>
  <si>
    <t>25000_B</t>
  </si>
  <si>
    <t>25000_C</t>
  </si>
  <si>
    <t>50000_A</t>
  </si>
  <si>
    <t>50000_B</t>
  </si>
  <si>
    <t>50000_C</t>
  </si>
  <si>
    <t>75000_A</t>
  </si>
  <si>
    <t>75000_B</t>
  </si>
  <si>
    <t>75000_C</t>
  </si>
  <si>
    <t>100000_A</t>
  </si>
  <si>
    <t>100000_B</t>
  </si>
  <si>
    <t>100000_C</t>
  </si>
  <si>
    <t>Final pH</t>
  </si>
  <si>
    <t>Total Activity</t>
  </si>
  <si>
    <t>Cw</t>
  </si>
  <si>
    <t>sCw</t>
  </si>
  <si>
    <t>Cs</t>
  </si>
  <si>
    <t>sCs</t>
  </si>
  <si>
    <t>pH</t>
  </si>
  <si>
    <t>sPH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</si>
</sst>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tabSelected="1" workbookViewId="0">
      <selection sqref="A1:L22"/>
    </sheetView>
  </sheetViews>
  <sheetFormatPr baseColWidth="10" defaultRowHeight="15" x14ac:dyDescent="0"/>
  <cols>
    <col min="12" max="12" width="15.5" bestFit="1" customWidth="1"/>
    <col min="15" max="15" width="11.83203125" bestFit="1" customWidth="1"/>
  </cols>
  <sheetData>
    <row r="1" spans="1:21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32</v>
      </c>
      <c r="O1" t="s">
        <v>33</v>
      </c>
      <c r="P1" t="s">
        <v>34</v>
      </c>
      <c r="Q1" t="s">
        <v>35</v>
      </c>
      <c r="R1" t="s">
        <v>36</v>
      </c>
      <c r="S1" t="s">
        <v>37</v>
      </c>
      <c r="T1" t="s">
        <v>38</v>
      </c>
      <c r="U1" t="s">
        <v>39</v>
      </c>
    </row>
    <row r="2" spans="1:21">
      <c r="A2">
        <v>0</v>
      </c>
      <c r="B2" t="s">
        <v>11</v>
      </c>
      <c r="C2">
        <v>104.4</v>
      </c>
      <c r="D2">
        <v>5.05</v>
      </c>
      <c r="E2">
        <v>0.5</v>
      </c>
      <c r="F2">
        <v>2E-3</v>
      </c>
      <c r="G2">
        <v>54.680476692200003</v>
      </c>
      <c r="H2">
        <v>3.8858741451099998</v>
      </c>
      <c r="I2">
        <v>2242.2478443499999</v>
      </c>
      <c r="J2">
        <v>15.430836229100001</v>
      </c>
      <c r="K2">
        <v>-267.369185039</v>
      </c>
      <c r="L2">
        <v>-32.582692147700001</v>
      </c>
      <c r="M2">
        <v>3.37</v>
      </c>
      <c r="O2">
        <v>2242.2478443499999</v>
      </c>
      <c r="P2">
        <f>AVERAGE(G2:G4)</f>
        <v>55.041870647333333</v>
      </c>
      <c r="Q2">
        <f>_xlfn.STDEV.S(G2:G4)</f>
        <v>0.32468855885462783</v>
      </c>
      <c r="R2">
        <f>AVERAGE(K2:K4)</f>
        <v>-270.36458501766668</v>
      </c>
      <c r="S2">
        <f>_xlfn.STDEV.S(K2:K4)</f>
        <v>2.6911687050741175</v>
      </c>
      <c r="T2">
        <f>AVERAGE(M2:M4)</f>
        <v>3.2300000000000004</v>
      </c>
      <c r="U2">
        <f>_xlfn.STDEV.S(M2:M4)</f>
        <v>0.12124355652982138</v>
      </c>
    </row>
    <row r="3" spans="1:21">
      <c r="A3">
        <v>1</v>
      </c>
      <c r="B3" t="s">
        <v>12</v>
      </c>
      <c r="C3">
        <v>105.27</v>
      </c>
      <c r="D3">
        <v>5.03</v>
      </c>
      <c r="E3">
        <v>0.5</v>
      </c>
      <c r="F3">
        <v>2E-3</v>
      </c>
      <c r="G3">
        <v>55.136147331300002</v>
      </c>
      <c r="H3">
        <v>3.9104280014400001</v>
      </c>
      <c r="I3">
        <v>2242.2478443499999</v>
      </c>
      <c r="J3">
        <v>15.430836229100001</v>
      </c>
      <c r="K3">
        <v>-271.14599370799999</v>
      </c>
      <c r="L3">
        <v>-32.7896592938</v>
      </c>
      <c r="M3">
        <v>3.16</v>
      </c>
      <c r="O3">
        <v>4484.4956886999998</v>
      </c>
      <c r="P3">
        <f>AVERAGE(G5:G7)</f>
        <v>81.893266928466659</v>
      </c>
      <c r="Q3">
        <f>_xlfn.STDEV.S(G5:G7)</f>
        <v>1.8883346810487718</v>
      </c>
      <c r="R3">
        <f>AVERAGE(K5:K7)</f>
        <v>-307.07350116700002</v>
      </c>
      <c r="S3">
        <f>_xlfn.STDEV.S(K5:K7)</f>
        <v>15.651389799965308</v>
      </c>
      <c r="T3">
        <f>AVERAGE(M5:M7)</f>
        <v>3.1733333333333333</v>
      </c>
      <c r="U3">
        <f>_xlfn.STDEV.S(M5:M7)</f>
        <v>2.0816659994661382E-2</v>
      </c>
    </row>
    <row r="4" spans="1:21">
      <c r="A4">
        <v>2</v>
      </c>
      <c r="B4" t="s">
        <v>13</v>
      </c>
      <c r="C4">
        <v>105.6</v>
      </c>
      <c r="D4">
        <v>5.03</v>
      </c>
      <c r="E4">
        <v>0.5</v>
      </c>
      <c r="F4">
        <v>2E-3</v>
      </c>
      <c r="G4">
        <v>55.308987918500002</v>
      </c>
      <c r="H4">
        <v>3.9226863964300001</v>
      </c>
      <c r="I4">
        <v>2242.2478443499999</v>
      </c>
      <c r="J4">
        <v>15.430836229100001</v>
      </c>
      <c r="K4">
        <v>-272.578576306</v>
      </c>
      <c r="L4">
        <v>-32.8922920519</v>
      </c>
      <c r="M4">
        <v>3.16</v>
      </c>
      <c r="O4">
        <v>4484.4956886999998</v>
      </c>
      <c r="P4">
        <f>AVERAGE(G8:G10)</f>
        <v>83.335351020000004</v>
      </c>
      <c r="Q4">
        <f>_xlfn.STDEV.S(G8:G10)</f>
        <v>0.43858396257825966</v>
      </c>
      <c r="R4">
        <f>AVERAGE(K8:K10)</f>
        <v>-319.02616001899997</v>
      </c>
      <c r="S4">
        <f>_xlfn.STDEV.S(K8:K10)</f>
        <v>3.6351864037334161</v>
      </c>
      <c r="T4">
        <f>AVERAGE(M8:M10)</f>
        <v>3.3066666666666666</v>
      </c>
      <c r="U4">
        <f>_xlfn.STDEV.S(M8:M10)</f>
        <v>1.5275252316519385E-2</v>
      </c>
    </row>
    <row r="5" spans="1:21">
      <c r="A5">
        <v>3</v>
      </c>
      <c r="B5" t="s">
        <v>14</v>
      </c>
      <c r="C5">
        <v>160.07</v>
      </c>
      <c r="D5">
        <v>4.08</v>
      </c>
      <c r="E5">
        <v>1</v>
      </c>
      <c r="F5">
        <v>2E-3</v>
      </c>
      <c r="G5">
        <v>83.838160001099993</v>
      </c>
      <c r="H5">
        <v>5.4104136648800001</v>
      </c>
      <c r="I5">
        <v>4484.4956886999998</v>
      </c>
      <c r="J5">
        <v>26.666728482100002</v>
      </c>
      <c r="K5">
        <v>-323.19367303299998</v>
      </c>
      <c r="L5">
        <v>-45.487435151299998</v>
      </c>
      <c r="M5">
        <v>3.19</v>
      </c>
      <c r="O5">
        <v>11211.2392217</v>
      </c>
      <c r="P5">
        <f>AVERAGE(G11:G13)</f>
        <v>163.70273236</v>
      </c>
      <c r="Q5">
        <f>_xlfn.STDEV.S(G11:G13)</f>
        <v>4.7338004891221246</v>
      </c>
      <c r="R5">
        <f>AVERAGE(K11:K13)</f>
        <v>-427.60456161833332</v>
      </c>
      <c r="S5">
        <f>_xlfn.STDEV.S(K11:K13)</f>
        <v>39.235924351483604</v>
      </c>
      <c r="T5">
        <f>AVERAGE(M11:M13)</f>
        <v>3.1533333333333338</v>
      </c>
      <c r="U5">
        <f>_xlfn.STDEV.S(M11:M13)</f>
        <v>1.1547005383792526E-2</v>
      </c>
    </row>
    <row r="6" spans="1:21">
      <c r="A6">
        <v>4</v>
      </c>
      <c r="B6" t="s">
        <v>15</v>
      </c>
      <c r="C6">
        <v>156.13</v>
      </c>
      <c r="D6">
        <v>4.13</v>
      </c>
      <c r="E6">
        <v>1</v>
      </c>
      <c r="F6">
        <v>2E-3</v>
      </c>
      <c r="G6">
        <v>81.774548141300002</v>
      </c>
      <c r="H6">
        <v>5.30318505298</v>
      </c>
      <c r="I6">
        <v>4484.4956886999998</v>
      </c>
      <c r="J6">
        <v>26.666728482100002</v>
      </c>
      <c r="K6">
        <v>-306.08950503900002</v>
      </c>
      <c r="L6">
        <v>-44.582474249699999</v>
      </c>
      <c r="M6">
        <v>3.18</v>
      </c>
      <c r="O6">
        <v>22422.478439999999</v>
      </c>
      <c r="P6">
        <f>AVERAGE(G14:G16)</f>
        <v>284.08707430866667</v>
      </c>
      <c r="Q6">
        <f>_xlfn.STDEV.S(G14:G16)</f>
        <v>6.3243784916211219</v>
      </c>
      <c r="R6">
        <f>AVERAGE(K14:K16)</f>
        <v>-496.16630067133332</v>
      </c>
      <c r="S6">
        <f>_xlfn.STDEV.S(K14:K16)</f>
        <v>52.419369302113637</v>
      </c>
      <c r="T6">
        <f>AVERAGE(M14:M16)</f>
        <v>3.2733333333333334</v>
      </c>
      <c r="U6">
        <f>_xlfn.STDEV.S(M14:M16)</f>
        <v>2.5166114784235735E-2</v>
      </c>
    </row>
    <row r="7" spans="1:21">
      <c r="A7">
        <v>5</v>
      </c>
      <c r="B7" t="s">
        <v>16</v>
      </c>
      <c r="C7">
        <v>152.87</v>
      </c>
      <c r="D7">
        <v>4.18</v>
      </c>
      <c r="E7">
        <v>1</v>
      </c>
      <c r="F7">
        <v>2E-3</v>
      </c>
      <c r="G7">
        <v>80.067092642999995</v>
      </c>
      <c r="H7">
        <v>5.2180406751700001</v>
      </c>
      <c r="I7">
        <v>4484.4956886999998</v>
      </c>
      <c r="J7">
        <v>26.666728482100002</v>
      </c>
      <c r="K7">
        <v>-291.937325429</v>
      </c>
      <c r="L7">
        <v>-43.862993805599999</v>
      </c>
      <c r="M7">
        <v>3.15</v>
      </c>
      <c r="O7">
        <v>33633.717665199998</v>
      </c>
      <c r="P7">
        <f>AVERAGE(G17:G19)</f>
        <v>395.70543051433333</v>
      </c>
      <c r="Q7">
        <f>_xlfn.STDEV.S(G17:G19)</f>
        <v>7.4599440470799987</v>
      </c>
      <c r="R7">
        <f>AVERAGE(K17:K19)</f>
        <v>-492.07150207733338</v>
      </c>
      <c r="S7">
        <f>_xlfn.STDEV.S(K17:K19)</f>
        <v>61.831460986332807</v>
      </c>
      <c r="T7">
        <f>AVERAGE(M17:M19)</f>
        <v>3.25</v>
      </c>
      <c r="U7">
        <f>_xlfn.STDEV.S(M17:M19)</f>
        <v>2.6457513110645762E-2</v>
      </c>
    </row>
    <row r="8" spans="1:21">
      <c r="A8">
        <v>6</v>
      </c>
      <c r="B8" t="s">
        <v>17</v>
      </c>
      <c r="C8">
        <v>158.72999999999999</v>
      </c>
      <c r="D8">
        <v>4.0999999999999996</v>
      </c>
      <c r="E8">
        <v>1</v>
      </c>
      <c r="F8">
        <v>2E-3</v>
      </c>
      <c r="G8">
        <v>83.136322465000006</v>
      </c>
      <c r="H8">
        <v>5.3756488687899999</v>
      </c>
      <c r="I8">
        <v>4484.4956886999998</v>
      </c>
      <c r="J8">
        <v>26.666728482100002</v>
      </c>
      <c r="K8">
        <v>-317.37651945099998</v>
      </c>
      <c r="L8">
        <v>-45.193571334399998</v>
      </c>
      <c r="M8">
        <v>3.31</v>
      </c>
      <c r="O8">
        <v>44844.956887</v>
      </c>
      <c r="P8">
        <f>AVERAGE(G20:G22)</f>
        <v>552.98512731400001</v>
      </c>
      <c r="Q8">
        <f>_xlfn.STDEV.S(G20:G22)</f>
        <v>22.084336040291294</v>
      </c>
      <c r="R8">
        <f>AVERAGE(K20:K22)</f>
        <v>-866.43897905200004</v>
      </c>
      <c r="S8">
        <f>_xlfn.STDEV.S(K20:K22)</f>
        <v>183.04517483840678</v>
      </c>
      <c r="T8">
        <f>AVERAGE(M20:M21)</f>
        <v>3.2350000000000003</v>
      </c>
      <c r="U8">
        <f>_xlfn.STDEV.S(M20:M21)</f>
        <v>2.1213203435596288E-2</v>
      </c>
    </row>
    <row r="9" spans="1:21">
      <c r="A9">
        <v>7</v>
      </c>
      <c r="B9" t="s">
        <v>18</v>
      </c>
      <c r="C9">
        <v>158.53</v>
      </c>
      <c r="D9">
        <v>4.0999999999999996</v>
      </c>
      <c r="E9">
        <v>1</v>
      </c>
      <c r="F9">
        <v>2E-3</v>
      </c>
      <c r="G9">
        <v>83.0315705939</v>
      </c>
      <c r="H9">
        <v>5.3688755444399998</v>
      </c>
      <c r="I9">
        <v>4484.4956886999998</v>
      </c>
      <c r="J9">
        <v>26.666728482100002</v>
      </c>
      <c r="K9">
        <v>-316.50828757300002</v>
      </c>
      <c r="L9">
        <v>-45.136763664699998</v>
      </c>
      <c r="M9">
        <v>3.29</v>
      </c>
    </row>
    <row r="10" spans="1:21">
      <c r="A10">
        <v>8</v>
      </c>
      <c r="B10" t="s">
        <v>19</v>
      </c>
      <c r="C10">
        <v>160.07</v>
      </c>
      <c r="D10">
        <v>4.08</v>
      </c>
      <c r="E10">
        <v>1</v>
      </c>
      <c r="F10">
        <v>2E-3</v>
      </c>
      <c r="G10">
        <v>83.838160001099993</v>
      </c>
      <c r="H10">
        <v>5.4104136648800001</v>
      </c>
      <c r="I10">
        <v>4484.4956886999998</v>
      </c>
      <c r="J10">
        <v>26.666728482100002</v>
      </c>
      <c r="K10">
        <v>-323.19367303299998</v>
      </c>
      <c r="L10">
        <v>-45.487435151299998</v>
      </c>
      <c r="M10">
        <v>3.32</v>
      </c>
    </row>
    <row r="11" spans="1:21">
      <c r="A11">
        <v>9</v>
      </c>
      <c r="B11" t="s">
        <v>20</v>
      </c>
      <c r="C11">
        <v>308.33</v>
      </c>
      <c r="D11">
        <v>2.94</v>
      </c>
      <c r="E11">
        <v>2.5</v>
      </c>
      <c r="F11">
        <v>0.01</v>
      </c>
      <c r="G11">
        <v>161.49072201600001</v>
      </c>
      <c r="H11">
        <v>9.36696304164</v>
      </c>
      <c r="I11">
        <v>11211.2392217</v>
      </c>
      <c r="J11">
        <v>77.154181145699994</v>
      </c>
      <c r="K11">
        <v>-409.27039846399998</v>
      </c>
      <c r="L11">
        <v>-79.158286170699995</v>
      </c>
      <c r="M11">
        <v>3.16</v>
      </c>
    </row>
    <row r="12" spans="1:21">
      <c r="A12">
        <v>10</v>
      </c>
      <c r="B12" t="s">
        <v>21</v>
      </c>
      <c r="C12">
        <v>306.39999999999998</v>
      </c>
      <c r="D12">
        <v>2.95</v>
      </c>
      <c r="E12">
        <v>2.5</v>
      </c>
      <c r="F12">
        <v>0.01</v>
      </c>
      <c r="G12">
        <v>160.479866461</v>
      </c>
      <c r="H12">
        <v>9.3164747868499997</v>
      </c>
      <c r="I12">
        <v>11211.2392217</v>
      </c>
      <c r="J12">
        <v>77.154181145699994</v>
      </c>
      <c r="K12">
        <v>-400.891960842</v>
      </c>
      <c r="L12">
        <v>-78.732243698800005</v>
      </c>
      <c r="M12">
        <v>3.16</v>
      </c>
    </row>
    <row r="13" spans="1:21">
      <c r="A13">
        <v>11</v>
      </c>
      <c r="B13" t="s">
        <v>22</v>
      </c>
      <c r="C13">
        <v>322.93</v>
      </c>
      <c r="D13">
        <v>2.87</v>
      </c>
      <c r="E13">
        <v>2.5</v>
      </c>
      <c r="F13">
        <v>0.01</v>
      </c>
      <c r="G13">
        <v>169.13760860299999</v>
      </c>
      <c r="H13">
        <v>9.7510288445099995</v>
      </c>
      <c r="I13">
        <v>11211.2392217</v>
      </c>
      <c r="J13">
        <v>77.154181145699994</v>
      </c>
      <c r="K13">
        <v>-472.65132554899998</v>
      </c>
      <c r="L13">
        <v>-82.399074926599994</v>
      </c>
      <c r="M13">
        <v>3.14</v>
      </c>
    </row>
    <row r="14" spans="1:21">
      <c r="A14">
        <v>12</v>
      </c>
      <c r="B14" t="s">
        <v>23</v>
      </c>
      <c r="C14">
        <v>542</v>
      </c>
      <c r="D14">
        <v>2.2200000000000002</v>
      </c>
      <c r="E14">
        <v>5</v>
      </c>
      <c r="F14">
        <v>0.01</v>
      </c>
      <c r="G14">
        <v>283.87757056700002</v>
      </c>
      <c r="H14">
        <v>15.5300491323</v>
      </c>
      <c r="I14">
        <v>22422.4784435</v>
      </c>
      <c r="J14">
        <v>133.333642411</v>
      </c>
      <c r="K14">
        <v>-494.429836916</v>
      </c>
      <c r="L14">
        <v>-131.534746923</v>
      </c>
      <c r="M14">
        <v>3.27</v>
      </c>
    </row>
    <row r="15" spans="1:21">
      <c r="A15">
        <v>13</v>
      </c>
      <c r="B15" t="s">
        <v>24</v>
      </c>
      <c r="C15">
        <v>554.66999999999996</v>
      </c>
      <c r="D15">
        <v>2.19</v>
      </c>
      <c r="E15">
        <v>5</v>
      </c>
      <c r="F15">
        <v>0.01</v>
      </c>
      <c r="G15">
        <v>290.51360159799998</v>
      </c>
      <c r="H15">
        <v>15.8579185206</v>
      </c>
      <c r="I15">
        <v>22422.4784435</v>
      </c>
      <c r="J15">
        <v>133.333642411</v>
      </c>
      <c r="K15">
        <v>-549.43232637899996</v>
      </c>
      <c r="L15">
        <v>-134.302819075</v>
      </c>
      <c r="M15">
        <v>3.3</v>
      </c>
    </row>
    <row r="16" spans="1:21">
      <c r="A16">
        <v>14</v>
      </c>
      <c r="B16" t="s">
        <v>25</v>
      </c>
      <c r="C16">
        <v>530.53</v>
      </c>
      <c r="D16">
        <v>2.2400000000000002</v>
      </c>
      <c r="E16">
        <v>5</v>
      </c>
      <c r="F16">
        <v>0.01</v>
      </c>
      <c r="G16">
        <v>277.87005076100002</v>
      </c>
      <c r="H16">
        <v>15.224033238200001</v>
      </c>
      <c r="I16">
        <v>22422.4784435</v>
      </c>
      <c r="J16">
        <v>133.333642411</v>
      </c>
      <c r="K16">
        <v>-444.63673871899999</v>
      </c>
      <c r="L16">
        <v>-128.95460699399999</v>
      </c>
      <c r="M16">
        <v>3.25</v>
      </c>
    </row>
    <row r="17" spans="1:13">
      <c r="A17">
        <v>15</v>
      </c>
      <c r="B17" t="s">
        <v>26</v>
      </c>
      <c r="C17">
        <v>763.33</v>
      </c>
      <c r="D17">
        <v>1.87</v>
      </c>
      <c r="E17">
        <v>7.5</v>
      </c>
      <c r="F17">
        <v>0.02</v>
      </c>
      <c r="G17">
        <v>399.80122867300003</v>
      </c>
      <c r="H17">
        <v>21.3423841981</v>
      </c>
      <c r="I17">
        <v>33633.717665199998</v>
      </c>
      <c r="J17">
        <v>208.613418129</v>
      </c>
      <c r="K17">
        <v>-526.01936850200002</v>
      </c>
      <c r="L17">
        <v>-181.11223832799999</v>
      </c>
      <c r="M17">
        <v>3.23</v>
      </c>
    </row>
    <row r="18" spans="1:13">
      <c r="A18">
        <v>16</v>
      </c>
      <c r="B18" t="s">
        <v>27</v>
      </c>
      <c r="C18">
        <v>739.07</v>
      </c>
      <c r="D18">
        <v>1.9</v>
      </c>
      <c r="E18">
        <v>7.5</v>
      </c>
      <c r="F18">
        <v>0.02</v>
      </c>
      <c r="G18">
        <v>387.09482671299997</v>
      </c>
      <c r="H18">
        <v>20.705050599500002</v>
      </c>
      <c r="I18">
        <v>33633.717665199998</v>
      </c>
      <c r="J18">
        <v>208.613418129</v>
      </c>
      <c r="K18">
        <v>-420.70284171600002</v>
      </c>
      <c r="L18">
        <v>-175.741035074</v>
      </c>
      <c r="M18">
        <v>3.28</v>
      </c>
    </row>
    <row r="19" spans="1:13">
      <c r="A19">
        <v>17</v>
      </c>
      <c r="B19" t="s">
        <v>28</v>
      </c>
      <c r="C19">
        <v>764.13</v>
      </c>
      <c r="D19">
        <v>1.87</v>
      </c>
      <c r="E19">
        <v>7.5</v>
      </c>
      <c r="F19">
        <v>0.02</v>
      </c>
      <c r="G19">
        <v>400.22023615699999</v>
      </c>
      <c r="H19">
        <v>21.364751859999998</v>
      </c>
      <c r="I19">
        <v>33633.717665199998</v>
      </c>
      <c r="J19">
        <v>208.613418129</v>
      </c>
      <c r="K19">
        <v>-529.49229601399998</v>
      </c>
      <c r="L19">
        <v>-181.300321943</v>
      </c>
      <c r="M19">
        <v>3.24</v>
      </c>
    </row>
    <row r="20" spans="1:13">
      <c r="A20">
        <v>18</v>
      </c>
      <c r="B20" t="s">
        <v>29</v>
      </c>
      <c r="C20">
        <v>1013.6</v>
      </c>
      <c r="D20">
        <v>1.62</v>
      </c>
      <c r="E20">
        <v>10</v>
      </c>
      <c r="F20">
        <v>0.02</v>
      </c>
      <c r="G20">
        <v>530.88248252100004</v>
      </c>
      <c r="H20">
        <v>27.902609566799999</v>
      </c>
      <c r="I20">
        <v>44844.956887</v>
      </c>
      <c r="J20">
        <v>266.66728482100001</v>
      </c>
      <c r="K20">
        <v>-683.24205281800005</v>
      </c>
      <c r="L20">
        <v>-236.873043572</v>
      </c>
      <c r="M20">
        <v>3.25</v>
      </c>
    </row>
    <row r="21" spans="1:13">
      <c r="A21">
        <v>19</v>
      </c>
      <c r="B21" t="s">
        <v>30</v>
      </c>
      <c r="C21">
        <v>1097.93</v>
      </c>
      <c r="D21">
        <v>1.56</v>
      </c>
      <c r="E21">
        <v>10</v>
      </c>
      <c r="F21">
        <v>0.02</v>
      </c>
      <c r="G21">
        <v>575.05110895200005</v>
      </c>
      <c r="H21">
        <v>30.119506120800001</v>
      </c>
      <c r="I21">
        <v>44844.956887</v>
      </c>
      <c r="J21">
        <v>266.66728482100001</v>
      </c>
      <c r="K21">
        <v>-1049.33202413</v>
      </c>
      <c r="L21">
        <v>-255.56886588099999</v>
      </c>
      <c r="M21">
        <v>3.22</v>
      </c>
    </row>
    <row r="22" spans="1:13">
      <c r="A22">
        <v>20</v>
      </c>
      <c r="B22" t="s">
        <v>31</v>
      </c>
      <c r="C22">
        <v>1055.8699999999999</v>
      </c>
      <c r="D22">
        <v>1.59</v>
      </c>
      <c r="E22">
        <v>10</v>
      </c>
      <c r="F22">
        <v>0.02</v>
      </c>
      <c r="G22">
        <v>553.02179046900005</v>
      </c>
      <c r="H22">
        <v>29.0155202957</v>
      </c>
      <c r="I22">
        <v>44844.956887</v>
      </c>
      <c r="J22">
        <v>266.66728482100001</v>
      </c>
      <c r="K22">
        <v>-866.74286020800002</v>
      </c>
      <c r="L22">
        <v>-246.25655424300001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FHY_07_16_2015 Calculations.csv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Tiffany Wang</dc:creator>
  <cp:lastModifiedBy>Tiffany Wang</cp:lastModifiedBy>
  <dcterms:created xsi:type="dcterms:W3CDTF">2015-08-13T21:41:45Z</dcterms:created>
  <dcterms:modified xsi:type="dcterms:W3CDTF">2015-08-14T17:00:09Z</dcterms:modified>
</cp:coreProperties>
</file>