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date1904="1" showInkAnnotation="0" autoCompressPictures="0"/>
  <bookViews>
    <workbookView xWindow="0" yWindow="0" windowWidth="25600" windowHeight="16000" tabRatio="500"/>
  </bookViews>
  <sheets>
    <sheet name="PYR_08_17_2015 Calculation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" i="1" l="1"/>
  <c r="T2" i="1"/>
  <c r="S2" i="1"/>
  <c r="R2" i="1"/>
  <c r="Q2" i="1"/>
  <c r="P2" i="1"/>
</calcChain>
</file>

<file path=xl/sharedStrings.xml><?xml version="1.0" encoding="utf-8"?>
<sst xmlns="http://schemas.openxmlformats.org/spreadsheetml/2006/main" count="23" uniqueCount="23">
  <si>
    <t>Sample ID</t>
  </si>
  <si>
    <t>Scintillation Counts (CPM)</t>
  </si>
  <si>
    <t>% Error</t>
  </si>
  <si>
    <t>Volume Added</t>
  </si>
  <si>
    <t>Vol Err</t>
  </si>
  <si>
    <t>Cw (DPM/mL)</t>
  </si>
  <si>
    <t>dCw (DPM/mL)</t>
  </si>
  <si>
    <t>Total Activity (DPM)</t>
  </si>
  <si>
    <t>dTotal Activity (DPM)</t>
  </si>
  <si>
    <t>Cs (DPM/mg Fe)</t>
  </si>
  <si>
    <t>dCs (DPM/mg Fe)</t>
  </si>
  <si>
    <t>7A</t>
  </si>
  <si>
    <t>7B</t>
  </si>
  <si>
    <t>7C</t>
  </si>
  <si>
    <t>Cw</t>
  </si>
  <si>
    <t>sCw</t>
  </si>
  <si>
    <t>Cs</t>
  </si>
  <si>
    <t>sCs</t>
  </si>
  <si>
    <t>pH</t>
  </si>
  <si>
    <t>sPH</t>
  </si>
  <si>
    <t>Final pH</t>
  </si>
  <si>
    <t>sample time</t>
  </si>
  <si>
    <t>scint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</si>
</sst>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workbookViewId="0">
      <selection activeCell="B12" sqref="B12"/>
    </sheetView>
  </sheetViews>
  <sheetFormatPr baseColWidth="10" defaultRowHeight="15" x14ac:dyDescent="0"/>
  <cols>
    <col min="12" max="12" width="15.5" bestFit="1" customWidth="1"/>
  </cols>
  <sheetData>
    <row r="1" spans="1:2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20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>
      <c r="A2">
        <v>0</v>
      </c>
      <c r="B2" t="s">
        <v>11</v>
      </c>
      <c r="C2">
        <v>333.2</v>
      </c>
      <c r="D2">
        <v>2.83</v>
      </c>
      <c r="E2">
        <v>4</v>
      </c>
      <c r="F2">
        <v>8.0000000000000002E-3</v>
      </c>
      <c r="G2">
        <v>174.516617182</v>
      </c>
      <c r="H2">
        <v>10.0265681968</v>
      </c>
      <c r="I2">
        <v>39768.419335899998</v>
      </c>
      <c r="J2">
        <v>167.26391048799999</v>
      </c>
      <c r="K2">
        <v>1115.8378808800001</v>
      </c>
      <c r="L2">
        <v>50.847785732699997</v>
      </c>
      <c r="M2">
        <v>7.15</v>
      </c>
      <c r="O2">
        <v>7</v>
      </c>
      <c r="P2">
        <f>AVERAGE(G2:G4)</f>
        <v>187.50584919333335</v>
      </c>
      <c r="Q2">
        <f>_xlfn.STDEV.S(G2:G4)</f>
        <v>14.411664809888011</v>
      </c>
      <c r="R2">
        <f>AVERAGE(K2:K4)</f>
        <v>1050.8917208243331</v>
      </c>
      <c r="S2">
        <f>_xlfn.STDEV.S(K2:K4)</f>
        <v>72.058324047826432</v>
      </c>
      <c r="T2">
        <f>AVERAGE(M2:M4)</f>
        <v>7.1533333333333333</v>
      </c>
      <c r="U2">
        <f>_xlfn.STDEV.S(M2:M4)</f>
        <v>1.5275252316519529E-2</v>
      </c>
    </row>
    <row r="3" spans="1:21">
      <c r="A3">
        <v>1</v>
      </c>
      <c r="B3" t="s">
        <v>12</v>
      </c>
      <c r="C3">
        <v>353.2</v>
      </c>
      <c r="D3">
        <v>2.75</v>
      </c>
      <c r="E3">
        <v>4</v>
      </c>
      <c r="F3">
        <v>8.0000000000000002E-3</v>
      </c>
      <c r="G3">
        <v>184.991804288</v>
      </c>
      <c r="H3">
        <v>10.556291118200001</v>
      </c>
      <c r="I3">
        <v>39768.419335899998</v>
      </c>
      <c r="J3">
        <v>167.26391048799999</v>
      </c>
      <c r="K3">
        <v>1063.46194535</v>
      </c>
      <c r="L3">
        <v>53.463596497200001</v>
      </c>
      <c r="M3">
        <v>7.17</v>
      </c>
    </row>
    <row r="4" spans="1:21">
      <c r="A4">
        <v>2</v>
      </c>
      <c r="B4" t="s">
        <v>13</v>
      </c>
      <c r="C4">
        <v>387.6</v>
      </c>
      <c r="D4">
        <v>2.62</v>
      </c>
      <c r="E4">
        <v>4</v>
      </c>
      <c r="F4">
        <v>8.0000000000000002E-3</v>
      </c>
      <c r="G4">
        <v>203.00912611000001</v>
      </c>
      <c r="H4">
        <v>11.4595729687</v>
      </c>
      <c r="I4">
        <v>39768.419335899998</v>
      </c>
      <c r="J4">
        <v>167.26391048799999</v>
      </c>
      <c r="K4">
        <v>973.37533624299999</v>
      </c>
      <c r="L4">
        <v>57.931308000800001</v>
      </c>
      <c r="M4">
        <v>7.14</v>
      </c>
    </row>
    <row r="10" spans="1:21">
      <c r="B10" t="s">
        <v>21</v>
      </c>
      <c r="C10" t="s">
        <v>22</v>
      </c>
    </row>
    <row r="11" spans="1:21">
      <c r="B11" s="1">
        <v>0.54166666666666663</v>
      </c>
      <c r="C11" s="1">
        <v>0.46875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PYR_08_17_2015 Calculations.csv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Wang</dc:creator>
  <cp:lastModifiedBy>Tiffany Wang</cp:lastModifiedBy>
  <dcterms:created xsi:type="dcterms:W3CDTF">2015-08-18T18:50:50Z</dcterms:created>
  <dcterms:modified xsi:type="dcterms:W3CDTF">2015-09-24T19:10:39Z</dcterms:modified>
</cp:coreProperties>
</file>