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120" yWindow="1080" windowWidth="24480" windowHeight="15200" tabRatio="500"/>
  </bookViews>
  <sheets>
    <sheet name="FHY_06_26_2015 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<sst xmlns="http://schemas.openxmlformats.org/spreadsheetml/2006/main" count="37" uniqueCount="36">
  <si>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</si>
  <si>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</si>
  <si>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</si>
  <si>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</si>
  <si>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</si>
  <si>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</si>
  <si>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</si>
  <si>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</si>
  <si>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</si>
  <si>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</si>
  <si>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</si>
  <si>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</si>
  <si>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</si>
  <si>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</si>
  <si>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</si>
  <si>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</si>
  <si>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</si>
  <si>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</si>
  <si>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</si>
  <si>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</si>
  <si>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</si>
  <si>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</si>
  <si>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</si>
  <si>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</si>
  <si>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</si>
  <si>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</si>
  <si>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</si>
  <si>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</si>
  <si>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</si>
  <si>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Cw</t>
  </si>
  <si>
    <t>sCw</t>
  </si>
  <si>
    <t>Cs</t>
  </si>
  <si>
    <t>sCs</t>
  </si>
  <si>
    <t>pH</t>
  </si>
  <si>
    <t>sPH</t>
  </si>
  <si>
    <t>10000_NoFHY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</si>
</sst>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L2" sqref="L2:O8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33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>
      <c r="A2">
        <v>0</v>
      </c>
      <c r="B2" t="s">
        <v>8</v>
      </c>
      <c r="C2">
        <v>66.5</v>
      </c>
      <c r="D2">
        <v>17.34</v>
      </c>
      <c r="E2">
        <v>5000</v>
      </c>
      <c r="F2">
        <v>12.3048011346</v>
      </c>
      <c r="G2">
        <v>0.64290168593999997</v>
      </c>
      <c r="H2">
        <v>1032.7451743900001</v>
      </c>
      <c r="I2">
        <v>30.6112928927</v>
      </c>
      <c r="K2">
        <v>5000</v>
      </c>
      <c r="L2">
        <f>AVERAGE(F2:F4)</f>
        <v>7.270994571110001</v>
      </c>
      <c r="M2">
        <f>_xlfn.STDEV.S(F2:F4)</f>
        <v>4.3717481458269871</v>
      </c>
      <c r="N2">
        <f>AVERAGE(H2:H4)</f>
        <v>1170.6576829833334</v>
      </c>
      <c r="O2">
        <f>_xlfn.STDEV.S(H2:H4)</f>
        <v>119.77392180753554</v>
      </c>
      <c r="P2" t="e">
        <f>AVERAGE(J2:J4)</f>
        <v>#DIV/0!</v>
      </c>
      <c r="Q2" t="e">
        <f>_xlfn.STDEV.S(J2:J4)</f>
        <v>#DIV/0!</v>
      </c>
    </row>
    <row r="3" spans="1:17">
      <c r="A3">
        <v>1</v>
      </c>
      <c r="B3" t="s">
        <v>9</v>
      </c>
      <c r="C3">
        <v>61</v>
      </c>
      <c r="D3">
        <v>18.11</v>
      </c>
      <c r="E3">
        <v>5000</v>
      </c>
      <c r="F3">
        <v>5.0823830217700001</v>
      </c>
      <c r="G3">
        <v>0.32021439402599999</v>
      </c>
      <c r="H3">
        <v>1230.61964324</v>
      </c>
      <c r="I3">
        <v>29.538541503899999</v>
      </c>
      <c r="K3">
        <v>10000</v>
      </c>
      <c r="L3">
        <f>AVERAGE(F5:F7)</f>
        <v>21.059247332006667</v>
      </c>
      <c r="M3">
        <f>_xlfn.STDEV.S(F5:F7)</f>
        <v>20.304607005184462</v>
      </c>
      <c r="N3">
        <f>AVERAGE(H5:H7)</f>
        <v>2162.7603470700001</v>
      </c>
      <c r="O3">
        <f>_xlfn.STDEV.S(H5:H7)</f>
        <v>556.29060288249912</v>
      </c>
      <c r="P3" t="e">
        <f>AVERAGE(J5:J7)</f>
        <v>#DIV/0!</v>
      </c>
      <c r="Q3" t="e">
        <f>_xlfn.STDEV.S(J5:J7)</f>
        <v>#DIV/0!</v>
      </c>
    </row>
    <row r="4" spans="1:17">
      <c r="A4">
        <v>2</v>
      </c>
      <c r="B4" t="s">
        <v>10</v>
      </c>
      <c r="C4">
        <v>60.5</v>
      </c>
      <c r="D4">
        <v>18.18</v>
      </c>
      <c r="E4">
        <v>5000</v>
      </c>
      <c r="F4">
        <v>4.4257995569600004</v>
      </c>
      <c r="G4">
        <v>0.29533693726799998</v>
      </c>
      <c r="H4">
        <v>1248.60823132</v>
      </c>
      <c r="I4">
        <v>29.637030452800001</v>
      </c>
      <c r="K4" t="s">
        <v>35</v>
      </c>
      <c r="L4">
        <f>AVERAGE(F8:F10)</f>
        <v>42.945362825500005</v>
      </c>
      <c r="M4">
        <f>_xlfn.STDEV.S(F8:F10)</f>
        <v>11.032425900896577</v>
      </c>
      <c r="N4">
        <f>AVERAGE(H8:H10)</f>
        <v>1563.1407445066668</v>
      </c>
      <c r="O4">
        <f>_xlfn.STDEV.S(H8:H10)</f>
        <v>302.25824385828076</v>
      </c>
      <c r="P4" t="e">
        <f>AVERAGE(J8:J10)</f>
        <v>#DIV/0!</v>
      </c>
      <c r="Q4" t="e">
        <f>_xlfn.STDEV.S(J8:J10)</f>
        <v>#DIV/0!</v>
      </c>
    </row>
    <row r="5" spans="1:17">
      <c r="A5">
        <v>3</v>
      </c>
      <c r="B5" t="s">
        <v>11</v>
      </c>
      <c r="C5">
        <v>77.5</v>
      </c>
      <c r="D5">
        <v>16.059999999999999</v>
      </c>
      <c r="E5">
        <v>10000</v>
      </c>
      <c r="F5">
        <v>26.7496373603</v>
      </c>
      <c r="G5">
        <v>1.34859675211</v>
      </c>
      <c r="H5">
        <v>2006.8592504000001</v>
      </c>
      <c r="I5">
        <v>61.530172697099999</v>
      </c>
      <c r="K5">
        <v>25000</v>
      </c>
      <c r="L5">
        <f>AVERAGE(F11:F13)</f>
        <v>118.45246127799999</v>
      </c>
      <c r="M5">
        <f>_xlfn.STDEV.S(F11:F13)</f>
        <v>6.6094619362617166</v>
      </c>
      <c r="N5">
        <f>AVERAGE(H11:H13)</f>
        <v>3604.0421567666667</v>
      </c>
      <c r="O5">
        <f>_xlfn.STDEV.S(H11:H13)</f>
        <v>181.08114894124446</v>
      </c>
      <c r="P5" t="e">
        <f>AVERAGE(J11:J13)</f>
        <v>#DIV/0!</v>
      </c>
      <c r="Q5" t="e">
        <f>_xlfn.STDEV.S(J11:J13)</f>
        <v>#DIV/0!</v>
      </c>
    </row>
    <row r="6" spans="1:17">
      <c r="A6">
        <v>4</v>
      </c>
      <c r="B6" t="s">
        <v>12</v>
      </c>
      <c r="C6">
        <v>86</v>
      </c>
      <c r="D6">
        <v>15.25</v>
      </c>
      <c r="E6">
        <v>10000</v>
      </c>
      <c r="F6">
        <v>37.911556261999998</v>
      </c>
      <c r="G6">
        <v>1.9026655514799999</v>
      </c>
      <c r="H6">
        <v>1701.0532530999999</v>
      </c>
      <c r="I6">
        <v>68.878842457100006</v>
      </c>
      <c r="K6">
        <v>50000</v>
      </c>
      <c r="L6">
        <f>AVERAGE(F14:F16)</f>
        <v>241.01470804166669</v>
      </c>
      <c r="M6">
        <f>_xlfn.STDEV.S(F14:F16)</f>
        <v>23.685590611048205</v>
      </c>
      <c r="N6">
        <f>AVERAGE(H14:H16)</f>
        <v>7095.4874509133333</v>
      </c>
      <c r="O6">
        <f>_xlfn.STDEV.S(H14:H16)</f>
        <v>648.92029071166473</v>
      </c>
      <c r="P6" t="e">
        <f>AVERAGE(J14:J16)</f>
        <v>#DIV/0!</v>
      </c>
      <c r="Q6" t="e">
        <f>_xlfn.STDEV.S(J14:J16)</f>
        <v>#DIV/0!</v>
      </c>
    </row>
    <row r="7" spans="1:17">
      <c r="A7">
        <v>5</v>
      </c>
      <c r="B7" t="s">
        <v>13</v>
      </c>
      <c r="C7">
        <v>56</v>
      </c>
      <c r="D7">
        <v>18.899999999999999</v>
      </c>
      <c r="E7">
        <v>10000</v>
      </c>
      <c r="F7">
        <v>-1.4834516262799999</v>
      </c>
      <c r="G7">
        <v>-0.21643797158</v>
      </c>
      <c r="H7">
        <v>2780.3685377100001</v>
      </c>
      <c r="I7">
        <v>62.274668055699998</v>
      </c>
      <c r="K7">
        <v>75000</v>
      </c>
      <c r="L7">
        <f>AVERAGE(F17:F19)</f>
        <v>382.83673643933327</v>
      </c>
      <c r="M7">
        <f>_xlfn.STDEV.S(F17:F19)</f>
        <v>24.883849216432719</v>
      </c>
      <c r="N7">
        <f>AVERAGE(H17:H19)</f>
        <v>10059.267494796666</v>
      </c>
      <c r="O7">
        <f>_xlfn.STDEV.S(H17:H19)</f>
        <v>681.749293582978</v>
      </c>
      <c r="P7" t="e">
        <f>AVERAGE(J17:J19)</f>
        <v>#DIV/0!</v>
      </c>
      <c r="Q7" t="e">
        <f>_xlfn.STDEV.S(J17:J19)</f>
        <v>#DIV/0!</v>
      </c>
    </row>
    <row r="8" spans="1:17">
      <c r="A8">
        <v>6</v>
      </c>
      <c r="B8" t="s">
        <v>14</v>
      </c>
      <c r="C8">
        <v>82.5</v>
      </c>
      <c r="D8">
        <v>15.57</v>
      </c>
      <c r="E8">
        <v>10000</v>
      </c>
      <c r="F8">
        <v>33.3154720084</v>
      </c>
      <c r="G8">
        <v>1.6741755600899999</v>
      </c>
      <c r="H8">
        <v>1826.97336963</v>
      </c>
      <c r="I8">
        <v>65.432797443599995</v>
      </c>
      <c r="K8">
        <v>100000</v>
      </c>
      <c r="L8">
        <f>AVERAGE(F20:F22)</f>
        <v>578.06088664133335</v>
      </c>
      <c r="M8">
        <f>_xlfn.STDEV.S(F20:F22)</f>
        <v>29.159501734884063</v>
      </c>
      <c r="N8">
        <f>AVERAGE(H20:H22)</f>
        <v>11559.975708466665</v>
      </c>
      <c r="O8">
        <f>_xlfn.STDEV.S(H20:H22)</f>
        <v>798.89045849408706</v>
      </c>
      <c r="P8" t="e">
        <f>AVERAGE(J20:J21)</f>
        <v>#DIV/0!</v>
      </c>
      <c r="Q8" t="e">
        <f>_xlfn.STDEV.S(J20:J21)</f>
        <v>#DIV/0!</v>
      </c>
    </row>
    <row r="9" spans="1:17">
      <c r="A9">
        <v>7</v>
      </c>
      <c r="B9" t="s">
        <v>15</v>
      </c>
      <c r="C9">
        <v>99</v>
      </c>
      <c r="D9">
        <v>14.21</v>
      </c>
      <c r="E9">
        <v>10000</v>
      </c>
      <c r="F9">
        <v>54.982726346900002</v>
      </c>
      <c r="G9">
        <v>2.75338452517</v>
      </c>
      <c r="H9">
        <v>1233.3499631</v>
      </c>
      <c r="I9">
        <v>85.438368731799997</v>
      </c>
    </row>
    <row r="10" spans="1:17">
      <c r="A10">
        <v>8</v>
      </c>
      <c r="B10" t="s">
        <v>16</v>
      </c>
      <c r="C10">
        <v>88</v>
      </c>
      <c r="D10">
        <v>15.08</v>
      </c>
      <c r="E10">
        <v>10000</v>
      </c>
      <c r="F10">
        <v>40.5378901212</v>
      </c>
      <c r="G10">
        <v>2.0333779016600002</v>
      </c>
      <c r="H10">
        <v>1629.09890079</v>
      </c>
      <c r="I10">
        <v>71.075161464600001</v>
      </c>
    </row>
    <row r="11" spans="1:17">
      <c r="A11">
        <v>9</v>
      </c>
      <c r="B11" t="s">
        <v>17</v>
      </c>
      <c r="C11">
        <v>148</v>
      </c>
      <c r="D11">
        <v>11.62</v>
      </c>
      <c r="E11">
        <v>25000</v>
      </c>
      <c r="F11">
        <v>119.327905898</v>
      </c>
      <c r="G11">
        <v>5.9677054270400003</v>
      </c>
      <c r="H11">
        <v>3580.0573726600001</v>
      </c>
      <c r="I11">
        <v>194.23759611</v>
      </c>
    </row>
    <row r="12" spans="1:17">
      <c r="A12">
        <v>10</v>
      </c>
      <c r="B12" t="s">
        <v>18</v>
      </c>
      <c r="C12">
        <v>152</v>
      </c>
      <c r="D12">
        <v>11.47</v>
      </c>
      <c r="E12">
        <v>25000</v>
      </c>
      <c r="F12">
        <v>124.580573616</v>
      </c>
      <c r="G12">
        <v>6.2302514259699997</v>
      </c>
      <c r="H12">
        <v>3436.1486680500002</v>
      </c>
      <c r="I12">
        <v>199.58516001500001</v>
      </c>
    </row>
    <row r="13" spans="1:17">
      <c r="A13">
        <v>11</v>
      </c>
      <c r="B13" t="s">
        <v>19</v>
      </c>
      <c r="C13">
        <v>142</v>
      </c>
      <c r="D13">
        <v>11.87</v>
      </c>
      <c r="E13">
        <v>25000</v>
      </c>
      <c r="F13">
        <v>111.44890432</v>
      </c>
      <c r="G13">
        <v>5.5739088966599999</v>
      </c>
      <c r="H13">
        <v>3795.9204295899999</v>
      </c>
      <c r="I13">
        <v>186.555874628</v>
      </c>
    </row>
    <row r="14" spans="1:17">
      <c r="A14">
        <v>12</v>
      </c>
      <c r="B14" t="s">
        <v>20</v>
      </c>
      <c r="C14">
        <v>258</v>
      </c>
      <c r="D14">
        <v>8.8000000000000007</v>
      </c>
      <c r="E14">
        <v>50000</v>
      </c>
      <c r="F14">
        <v>263.77626815500003</v>
      </c>
      <c r="G14">
        <v>13.189153599000001</v>
      </c>
      <c r="H14">
        <v>6471.8830642499997</v>
      </c>
      <c r="I14">
        <v>414.546349905</v>
      </c>
    </row>
    <row r="15" spans="1:17">
      <c r="A15">
        <v>13</v>
      </c>
      <c r="B15" t="s">
        <v>21</v>
      </c>
      <c r="C15">
        <v>242</v>
      </c>
      <c r="D15">
        <v>9.09</v>
      </c>
      <c r="E15">
        <v>50000</v>
      </c>
      <c r="F15">
        <v>242.765597281</v>
      </c>
      <c r="G15">
        <v>12.1386742141</v>
      </c>
      <c r="H15">
        <v>7047.5178827099999</v>
      </c>
      <c r="I15">
        <v>392.56825313899998</v>
      </c>
    </row>
    <row r="16" spans="1:17">
      <c r="A16">
        <v>14</v>
      </c>
      <c r="B16" t="s">
        <v>22</v>
      </c>
      <c r="C16">
        <v>222</v>
      </c>
      <c r="D16">
        <v>9.49</v>
      </c>
      <c r="E16">
        <v>50000</v>
      </c>
      <c r="F16">
        <v>216.502258689</v>
      </c>
      <c r="G16">
        <v>10.8255948255</v>
      </c>
      <c r="H16">
        <v>7767.0614057800003</v>
      </c>
      <c r="I16">
        <v>367.071826741</v>
      </c>
    </row>
    <row r="17" spans="1:9">
      <c r="A17">
        <v>15</v>
      </c>
      <c r="B17" t="s">
        <v>23</v>
      </c>
      <c r="C17">
        <v>331.5</v>
      </c>
      <c r="D17">
        <v>7.77</v>
      </c>
      <c r="E17">
        <v>75000</v>
      </c>
      <c r="F17">
        <v>360.29403748099998</v>
      </c>
      <c r="G17">
        <v>18.014896161199999</v>
      </c>
      <c r="H17">
        <v>10676.8756854</v>
      </c>
      <c r="I17">
        <v>584.94692406199999</v>
      </c>
    </row>
    <row r="18" spans="1:9">
      <c r="A18">
        <v>16</v>
      </c>
      <c r="B18" t="s">
        <v>24</v>
      </c>
      <c r="C18">
        <v>345.5</v>
      </c>
      <c r="D18">
        <v>7.61</v>
      </c>
      <c r="E18">
        <v>75000</v>
      </c>
      <c r="F18">
        <v>378.678374496</v>
      </c>
      <c r="G18">
        <v>18.934096068300001</v>
      </c>
      <c r="H18">
        <v>10173.1952193</v>
      </c>
      <c r="I18">
        <v>603.80444399199996</v>
      </c>
    </row>
    <row r="19" spans="1:9">
      <c r="A19">
        <v>17</v>
      </c>
      <c r="B19" t="s">
        <v>25</v>
      </c>
      <c r="C19">
        <v>369</v>
      </c>
      <c r="D19">
        <v>7.36</v>
      </c>
      <c r="E19">
        <v>75000</v>
      </c>
      <c r="F19">
        <v>409.53779734099999</v>
      </c>
      <c r="G19">
        <v>20.477043286600001</v>
      </c>
      <c r="H19">
        <v>9327.7315796900002</v>
      </c>
      <c r="I19">
        <v>636.90019713100003</v>
      </c>
    </row>
    <row r="20" spans="1:9">
      <c r="A20">
        <v>18</v>
      </c>
      <c r="B20" t="s">
        <v>26</v>
      </c>
      <c r="C20">
        <v>473</v>
      </c>
      <c r="D20">
        <v>6.5</v>
      </c>
      <c r="E20">
        <v>100000</v>
      </c>
      <c r="F20">
        <v>546.10715802100003</v>
      </c>
      <c r="G20">
        <v>27.305447749300001</v>
      </c>
      <c r="H20">
        <v>12435.4203282</v>
      </c>
      <c r="I20">
        <v>849.25989786800005</v>
      </c>
    </row>
    <row r="21" spans="1:9">
      <c r="A21">
        <v>19</v>
      </c>
      <c r="B21" t="s">
        <v>27</v>
      </c>
      <c r="C21">
        <v>502.5</v>
      </c>
      <c r="D21">
        <v>6.31</v>
      </c>
      <c r="E21">
        <v>100000</v>
      </c>
      <c r="F21">
        <v>584.845582444</v>
      </c>
      <c r="G21">
        <v>29.2423582194</v>
      </c>
      <c r="H21">
        <v>11374.0936317</v>
      </c>
      <c r="I21">
        <v>892.73340137499997</v>
      </c>
    </row>
    <row r="22" spans="1:9">
      <c r="A22">
        <v>20</v>
      </c>
      <c r="B22" t="s">
        <v>28</v>
      </c>
      <c r="C22">
        <v>516.5</v>
      </c>
      <c r="D22">
        <v>6.22</v>
      </c>
      <c r="E22">
        <v>100000</v>
      </c>
      <c r="F22">
        <v>603.22991945900003</v>
      </c>
      <c r="G22">
        <v>30.161570503899998</v>
      </c>
      <c r="H22">
        <v>10870.4131655</v>
      </c>
      <c r="I22">
        <v>913.93967061499995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FHY_06_26_2015 Calculations.csv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Wang</cp:lastModifiedBy>
  <dcterms:created xsi:type="dcterms:W3CDTF">2015-07-29T18:19:14Z</dcterms:created>
  <dcterms:modified xsi:type="dcterms:W3CDTF">2015-07-29T18:19:14Z</dcterms:modified>
</cp:coreProperties>
</file>