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260" tabRatio="500"/>
  </bookViews>
  <sheets>
    <sheet name="FHY_07_16_2015 Calcula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" i="1" l="1"/>
  <c r="Q7" i="1"/>
  <c r="Q6" i="1"/>
  <c r="Q5" i="1"/>
  <c r="Q4" i="1"/>
  <c r="Q3" i="1"/>
  <c r="Q2" i="1"/>
  <c r="P8" i="1"/>
  <c r="P7" i="1"/>
  <c r="P6" i="1"/>
  <c r="P5" i="1"/>
  <c r="P4" i="1"/>
  <c r="P3" i="1"/>
  <c r="P2" i="1"/>
  <c r="O8" i="1"/>
  <c r="O7" i="1"/>
  <c r="O6" i="1"/>
  <c r="O5" i="1"/>
  <c r="O4" i="1"/>
  <c r="O3" i="1"/>
  <c r="O2" i="1"/>
  <c r="N8" i="1"/>
  <c r="N7" i="1"/>
  <c r="N6" i="1"/>
  <c r="N5" i="1"/>
  <c r="N4" i="1"/>
  <c r="N3" i="1"/>
  <c r="N2" i="1"/>
  <c r="M8" i="1"/>
  <c r="M7" i="1"/>
  <c r="M6" i="1"/>
  <c r="M5" i="1"/>
  <c r="M4" i="1"/>
  <c r="M3" i="1"/>
  <c r="M2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<sst xmlns="http://schemas.openxmlformats.org/spreadsheetml/2006/main" count="37" uniqueCount="36">
  <si>
    <t>Sample ID</t>
  </si>
  <si>
    <t>Scintillation Counts (CPM)</t>
  </si>
  <si>
    <t>% Error</t>
  </si>
  <si>
    <t>Total Activity</t>
  </si>
  <si>
    <t>Cw (DPM/mL)</t>
  </si>
  <si>
    <t>dCw (DPM/mL)</t>
  </si>
  <si>
    <t>Cs (DPM/mg Fe)</t>
  </si>
  <si>
    <t>dCs (DPM/mg Fe)</t>
  </si>
  <si>
    <t>5000_A</t>
  </si>
  <si>
    <t>5000_B</t>
  </si>
  <si>
    <t>5000_C</t>
  </si>
  <si>
    <t>10000_A</t>
  </si>
  <si>
    <t>10000_B</t>
  </si>
  <si>
    <t>10000_C</t>
  </si>
  <si>
    <t>10000_A_NoFHY</t>
  </si>
  <si>
    <t>10000_B_NoFHY</t>
  </si>
  <si>
    <t>10000_C_NoFHY</t>
  </si>
  <si>
    <t>25000_A</t>
  </si>
  <si>
    <t>25000_B</t>
  </si>
  <si>
    <t>25000_C</t>
  </si>
  <si>
    <t>50000_A</t>
  </si>
  <si>
    <t>50000_B</t>
  </si>
  <si>
    <t>50000_C</t>
  </si>
  <si>
    <t>75000_A</t>
  </si>
  <si>
    <t>75000_B</t>
  </si>
  <si>
    <t>75000_C</t>
  </si>
  <si>
    <t>100000_A</t>
  </si>
  <si>
    <t>100000_B</t>
  </si>
  <si>
    <t>100000_C</t>
  </si>
  <si>
    <t>Cw</t>
  </si>
  <si>
    <t>sCw</t>
  </si>
  <si>
    <t>sCs</t>
  </si>
  <si>
    <t>Cs</t>
  </si>
  <si>
    <t>10000_NoFHY</t>
  </si>
  <si>
    <t>pH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</si>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</sst>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D1" zoomScale="125" zoomScaleNormal="125" zoomScalePageLayoutView="125" workbookViewId="0">
      <selection activeCell="Q9" sqref="Q9"/>
    </sheetView>
  </sheetViews>
  <sheetFormatPr baseColWidth="10" defaultRowHeight="15" x14ac:dyDescent="0"/>
  <cols>
    <col min="11" max="11" width="12.83203125" bestFit="1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</v>
      </c>
      <c r="L1" t="s">
        <v>29</v>
      </c>
      <c r="M1" t="s">
        <v>30</v>
      </c>
      <c r="N1" t="s">
        <v>32</v>
      </c>
      <c r="O1" t="s">
        <v>31</v>
      </c>
      <c r="P1" t="s">
        <v>34</v>
      </c>
      <c r="Q1" t="s">
        <v>35</v>
      </c>
    </row>
    <row r="2" spans="1:17">
      <c r="A2">
        <v>0</v>
      </c>
      <c r="B2" t="s">
        <v>8</v>
      </c>
      <c r="C2">
        <v>104.4</v>
      </c>
      <c r="D2">
        <v>5.05</v>
      </c>
      <c r="E2">
        <v>9135</v>
      </c>
      <c r="F2">
        <v>62.073827766800001</v>
      </c>
      <c r="G2">
        <v>3.1041685391399998</v>
      </c>
      <c r="H2">
        <v>733.01196020299994</v>
      </c>
      <c r="I2">
        <v>85.3034166809</v>
      </c>
      <c r="J2">
        <v>3.37</v>
      </c>
      <c r="K2">
        <v>5000</v>
      </c>
      <c r="L2">
        <f>AVERAGE(F2:F4)</f>
        <v>62.979912948266666</v>
      </c>
      <c r="M2">
        <f>_xlfn.STDEV.S(F2:F4)</f>
        <v>0.814057588944747</v>
      </c>
      <c r="N2">
        <f>AVERAGE(H2:H4)</f>
        <v>710.3255492313333</v>
      </c>
      <c r="O2">
        <f>_xlfn.STDEV.S(H2:H4)</f>
        <v>20.382239324917652</v>
      </c>
      <c r="P2">
        <f>AVERAGE(J2:J4)</f>
        <v>3.2300000000000004</v>
      </c>
      <c r="Q2">
        <f>_xlfn.STDEV.S(J2:J4)</f>
        <v>0.12124355652982138</v>
      </c>
    </row>
    <row r="3" spans="1:17">
      <c r="A3">
        <v>1</v>
      </c>
      <c r="B3" t="s">
        <v>9</v>
      </c>
      <c r="C3">
        <v>105.27</v>
      </c>
      <c r="D3">
        <v>5.03</v>
      </c>
      <c r="E3">
        <v>9135</v>
      </c>
      <c r="F3">
        <v>63.216282995599997</v>
      </c>
      <c r="G3">
        <v>3.16127899011</v>
      </c>
      <c r="H3">
        <v>704.40735506500005</v>
      </c>
      <c r="I3">
        <v>86.467963829799999</v>
      </c>
      <c r="J3">
        <v>3.16</v>
      </c>
      <c r="K3">
        <v>10000</v>
      </c>
      <c r="L3">
        <f>AVERAGE(F5:F7)</f>
        <v>130.30160420633334</v>
      </c>
      <c r="M3">
        <f>_xlfn.STDEV.S(F5:F7)</f>
        <v>4.7344236051888879</v>
      </c>
      <c r="N3">
        <f>AVERAGE(H5:H7)</f>
        <v>1311.9423709599998</v>
      </c>
      <c r="O3">
        <f>_xlfn.STDEV.S(H5:H7)</f>
        <v>118.53971549754793</v>
      </c>
      <c r="P3">
        <f>AVERAGE(J5:J7)</f>
        <v>3.1733333333333333</v>
      </c>
      <c r="Q3">
        <f>_xlfn.STDEV.S(J5:J7)</f>
        <v>2.0816659994661382E-2</v>
      </c>
    </row>
    <row r="4" spans="1:17">
      <c r="A4">
        <v>2</v>
      </c>
      <c r="B4" t="s">
        <v>10</v>
      </c>
      <c r="C4">
        <v>105.6</v>
      </c>
      <c r="D4">
        <v>5.03</v>
      </c>
      <c r="E4">
        <v>9135</v>
      </c>
      <c r="F4">
        <v>63.6496280824</v>
      </c>
      <c r="G4">
        <v>3.1829430804899999</v>
      </c>
      <c r="H4">
        <v>693.55733242600002</v>
      </c>
      <c r="I4">
        <v>86.914113881299997</v>
      </c>
      <c r="J4">
        <v>3.16</v>
      </c>
      <c r="K4" t="s">
        <v>33</v>
      </c>
      <c r="L4">
        <f>AVERAGE(F8:F10)</f>
        <v>133.91719048566668</v>
      </c>
      <c r="M4">
        <f>_xlfn.STDEV.S(F8:F10)</f>
        <v>1.0996155955975906</v>
      </c>
      <c r="N4">
        <f>AVERAGE(H8:H10)</f>
        <v>1221.41591945</v>
      </c>
      <c r="O4">
        <f>_xlfn.STDEV.S(H8:H10)</f>
        <v>27.531993487978689</v>
      </c>
      <c r="P4">
        <f>AVERAGE(J8:J10)</f>
        <v>3.3066666666666666</v>
      </c>
      <c r="Q4">
        <f>_xlfn.STDEV.S(J8:J10)</f>
        <v>1.5275252316519385E-2</v>
      </c>
    </row>
    <row r="5" spans="1:17">
      <c r="A5">
        <v>3</v>
      </c>
      <c r="B5" t="s">
        <v>11</v>
      </c>
      <c r="C5">
        <v>160.07</v>
      </c>
      <c r="D5">
        <v>4.08</v>
      </c>
      <c r="E5">
        <v>18270</v>
      </c>
      <c r="F5">
        <v>135.17783073800001</v>
      </c>
      <c r="G5">
        <v>6.7590348879900004</v>
      </c>
      <c r="H5">
        <v>1189.85221723</v>
      </c>
      <c r="I5">
        <v>182.13038743199999</v>
      </c>
      <c r="J5">
        <v>3.19</v>
      </c>
      <c r="K5">
        <v>25000</v>
      </c>
      <c r="L5">
        <f>AVERAGE(F11:F13)</f>
        <v>335.41390138800006</v>
      </c>
      <c r="M5">
        <f>_xlfn.STDEV.S(F11:F13)</f>
        <v>11.868561756992998</v>
      </c>
      <c r="N5">
        <f>AVERAGE(H11:H13)</f>
        <v>3037.9931767866669</v>
      </c>
      <c r="O5">
        <f>_xlfn.STDEV.S(H11:H13)</f>
        <v>297.16308707121033</v>
      </c>
      <c r="P5">
        <f>AVERAGE(J11:J13)</f>
        <v>3.1566666666666667</v>
      </c>
      <c r="Q5">
        <f>_xlfn.STDEV.S(J11:J13)</f>
        <v>5.7735026918963907E-3</v>
      </c>
    </row>
    <row r="6" spans="1:17">
      <c r="A6">
        <v>4</v>
      </c>
      <c r="B6" t="s">
        <v>12</v>
      </c>
      <c r="C6">
        <v>156.13</v>
      </c>
      <c r="D6">
        <v>4.13</v>
      </c>
      <c r="E6">
        <v>18270</v>
      </c>
      <c r="F6">
        <v>130.00395303600001</v>
      </c>
      <c r="G6">
        <v>6.5003503583400004</v>
      </c>
      <c r="H6">
        <v>1319.39491176</v>
      </c>
      <c r="I6">
        <v>176.625516839</v>
      </c>
      <c r="J6">
        <v>3.18</v>
      </c>
      <c r="K6">
        <v>50000</v>
      </c>
      <c r="L6">
        <f>AVERAGE(F14:F16)</f>
        <v>637.24094293566668</v>
      </c>
      <c r="M6">
        <f>_xlfn.STDEV.S(F14:F16)</f>
        <v>15.856451252899008</v>
      </c>
      <c r="N6">
        <f>AVERAGE(H14:H16)</f>
        <v>6916.9285974100012</v>
      </c>
      <c r="O6">
        <f>_xlfn.STDEV.S(H14:H16)</f>
        <v>397.01120494970672</v>
      </c>
      <c r="P6">
        <f>AVERAGE(J14:J16)</f>
        <v>3.2733333333333334</v>
      </c>
      <c r="Q6">
        <f>_xlfn.STDEV.S(J14:J16)</f>
        <v>2.5166114784235735E-2</v>
      </c>
    </row>
    <row r="7" spans="1:17">
      <c r="A7">
        <v>5</v>
      </c>
      <c r="B7" t="s">
        <v>13</v>
      </c>
      <c r="C7">
        <v>152.87</v>
      </c>
      <c r="D7">
        <v>4.18</v>
      </c>
      <c r="E7">
        <v>18270</v>
      </c>
      <c r="F7">
        <v>125.723028845</v>
      </c>
      <c r="G7">
        <v>6.2863131698699997</v>
      </c>
      <c r="H7">
        <v>1426.57998389</v>
      </c>
      <c r="I7">
        <v>172.19129191100001</v>
      </c>
      <c r="J7">
        <v>3.15</v>
      </c>
      <c r="K7">
        <v>75000</v>
      </c>
      <c r="L7">
        <f>AVERAGE(F17:F19)</f>
        <v>917.08994730466657</v>
      </c>
      <c r="M7">
        <f>_xlfn.STDEV.S(F17:F19)</f>
        <v>18.703535736326867</v>
      </c>
      <c r="N7">
        <f>AVERAGE(H17:H19)</f>
        <v>11346.146479333334</v>
      </c>
      <c r="O7">
        <f>_xlfn.STDEV.S(H17:H19)</f>
        <v>468.29603557558926</v>
      </c>
      <c r="P7">
        <f>AVERAGE(J17:J19)</f>
        <v>3.25</v>
      </c>
      <c r="Q7">
        <f>_xlfn.STDEV.S(J17:J19)</f>
        <v>2.6457513110645762E-2</v>
      </c>
    </row>
    <row r="8" spans="1:17">
      <c r="A8">
        <v>6</v>
      </c>
      <c r="B8" t="s">
        <v>14</v>
      </c>
      <c r="C8">
        <v>158.72999999999999</v>
      </c>
      <c r="D8">
        <v>4.0999999999999996</v>
      </c>
      <c r="E8">
        <v>18270</v>
      </c>
      <c r="F8">
        <v>133.41818705200001</v>
      </c>
      <c r="G8">
        <v>6.6710560121300002</v>
      </c>
      <c r="H8">
        <v>1233.9098849100001</v>
      </c>
      <c r="I8">
        <v>180.24108975999999</v>
      </c>
      <c r="J8">
        <v>3.31</v>
      </c>
      <c r="K8">
        <v>100000</v>
      </c>
      <c r="L8">
        <f>AVERAGE(F20:F22)</f>
        <v>1311.4208445966667</v>
      </c>
      <c r="M8">
        <f>_xlfn.STDEV.S(F20:F22)</f>
        <v>55.369740811204039</v>
      </c>
      <c r="N8">
        <f>AVERAGE(H20:H22)</f>
        <v>12908.985653299998</v>
      </c>
      <c r="O8">
        <f>_xlfn.STDEV.S(H20:H22)</f>
        <v>1386.3384163203489</v>
      </c>
      <c r="P8">
        <f>AVERAGE(J20:J21)</f>
        <v>3.2350000000000003</v>
      </c>
      <c r="Q8">
        <f>_xlfn.STDEV.S(J20:J21)</f>
        <v>2.1213203435596288E-2</v>
      </c>
    </row>
    <row r="9" spans="1:17">
      <c r="A9">
        <v>7</v>
      </c>
      <c r="B9" t="s">
        <v>15</v>
      </c>
      <c r="C9">
        <v>158.53</v>
      </c>
      <c r="D9">
        <v>4.0999999999999996</v>
      </c>
      <c r="E9">
        <v>18270</v>
      </c>
      <c r="F9">
        <v>133.15555366699999</v>
      </c>
      <c r="G9">
        <v>6.6579246319500003</v>
      </c>
      <c r="H9">
        <v>1240.4856562099999</v>
      </c>
      <c r="I9">
        <v>179.96058253699999</v>
      </c>
      <c r="J9">
        <v>3.29</v>
      </c>
    </row>
    <row r="10" spans="1:17">
      <c r="A10">
        <v>8</v>
      </c>
      <c r="B10" t="s">
        <v>16</v>
      </c>
      <c r="C10">
        <v>160.07</v>
      </c>
      <c r="D10">
        <v>4.08</v>
      </c>
      <c r="E10">
        <v>18270</v>
      </c>
      <c r="F10">
        <v>135.17783073800001</v>
      </c>
      <c r="G10">
        <v>6.7590348879900004</v>
      </c>
      <c r="H10">
        <v>1189.85221723</v>
      </c>
      <c r="I10">
        <v>182.13038743199999</v>
      </c>
      <c r="J10">
        <v>3.32</v>
      </c>
    </row>
    <row r="11" spans="1:17">
      <c r="A11">
        <v>9</v>
      </c>
      <c r="B11" t="s">
        <v>17</v>
      </c>
      <c r="C11">
        <v>308.33</v>
      </c>
      <c r="D11">
        <v>2.94</v>
      </c>
      <c r="E11">
        <v>45675</v>
      </c>
      <c r="F11">
        <v>329.86795972200002</v>
      </c>
      <c r="G11">
        <v>16.493428725699999</v>
      </c>
      <c r="H11">
        <v>3176.85154732</v>
      </c>
      <c r="I11">
        <v>446.67971153600001</v>
      </c>
      <c r="J11">
        <v>3.16</v>
      </c>
    </row>
    <row r="12" spans="1:17">
      <c r="A12">
        <v>10</v>
      </c>
      <c r="B12" t="s">
        <v>18</v>
      </c>
      <c r="C12">
        <v>306.39999999999998</v>
      </c>
      <c r="D12">
        <v>2.95</v>
      </c>
      <c r="E12">
        <v>45675</v>
      </c>
      <c r="F12">
        <v>327.33354754800001</v>
      </c>
      <c r="G12">
        <v>16.366708562100001</v>
      </c>
      <c r="H12">
        <v>3240.3077403299999</v>
      </c>
      <c r="I12">
        <v>443.99964114599999</v>
      </c>
      <c r="J12">
        <v>3.16</v>
      </c>
    </row>
    <row r="13" spans="1:17">
      <c r="A13">
        <v>11</v>
      </c>
      <c r="B13" t="s">
        <v>19</v>
      </c>
      <c r="C13">
        <v>322.93</v>
      </c>
      <c r="D13">
        <v>2.87</v>
      </c>
      <c r="E13">
        <v>45675</v>
      </c>
      <c r="F13">
        <v>349.04019689400002</v>
      </c>
      <c r="G13">
        <v>17.452037556000001</v>
      </c>
      <c r="H13">
        <v>2696.82024271</v>
      </c>
      <c r="I13">
        <v>467.41664823100001</v>
      </c>
      <c r="J13">
        <v>3.15</v>
      </c>
    </row>
    <row r="14" spans="1:17">
      <c r="A14">
        <v>12</v>
      </c>
      <c r="B14" t="s">
        <v>20</v>
      </c>
      <c r="C14">
        <v>542</v>
      </c>
      <c r="D14">
        <v>2.2200000000000002</v>
      </c>
      <c r="E14">
        <v>91350</v>
      </c>
      <c r="F14">
        <v>636.715676164</v>
      </c>
      <c r="G14">
        <v>31.8357930809</v>
      </c>
      <c r="H14">
        <v>6930.08014</v>
      </c>
      <c r="I14">
        <v>869.26189808399999</v>
      </c>
      <c r="J14">
        <v>3.27</v>
      </c>
    </row>
    <row r="15" spans="1:17">
      <c r="A15">
        <v>13</v>
      </c>
      <c r="B15" t="s">
        <v>21</v>
      </c>
      <c r="C15">
        <v>554.66999999999996</v>
      </c>
      <c r="D15">
        <v>2.19</v>
      </c>
      <c r="E15">
        <v>91350</v>
      </c>
      <c r="F15">
        <v>653.35350116200004</v>
      </c>
      <c r="G15">
        <v>32.667683867100003</v>
      </c>
      <c r="H15">
        <v>6513.5050283999999</v>
      </c>
      <c r="I15">
        <v>886.61386379500004</v>
      </c>
      <c r="J15">
        <v>3.3</v>
      </c>
    </row>
    <row r="16" spans="1:17">
      <c r="A16">
        <v>14</v>
      </c>
      <c r="B16" t="s">
        <v>22</v>
      </c>
      <c r="C16">
        <v>530.53</v>
      </c>
      <c r="D16">
        <v>2.2400000000000002</v>
      </c>
      <c r="E16">
        <v>91350</v>
      </c>
      <c r="F16">
        <v>621.653651481</v>
      </c>
      <c r="G16">
        <v>31.082692231199999</v>
      </c>
      <c r="H16">
        <v>7307.20062383</v>
      </c>
      <c r="I16">
        <v>853.85250110000004</v>
      </c>
      <c r="J16">
        <v>3.25</v>
      </c>
    </row>
    <row r="17" spans="1:10">
      <c r="A17">
        <v>15</v>
      </c>
      <c r="B17" t="s">
        <v>23</v>
      </c>
      <c r="C17">
        <v>763.33</v>
      </c>
      <c r="D17">
        <v>1.87</v>
      </c>
      <c r="E17">
        <v>137025</v>
      </c>
      <c r="F17">
        <v>927.35891269399997</v>
      </c>
      <c r="G17">
        <v>46.367950313800002</v>
      </c>
      <c r="H17">
        <v>11089.0338216</v>
      </c>
      <c r="I17">
        <v>1275.6006422400001</v>
      </c>
      <c r="J17">
        <v>3.23</v>
      </c>
    </row>
    <row r="18" spans="1:10">
      <c r="A18">
        <v>16</v>
      </c>
      <c r="B18" t="s">
        <v>24</v>
      </c>
      <c r="C18">
        <v>739.07</v>
      </c>
      <c r="D18">
        <v>1.9</v>
      </c>
      <c r="E18">
        <v>137025</v>
      </c>
      <c r="F18">
        <v>895.50148298199997</v>
      </c>
      <c r="G18">
        <v>44.7750791279</v>
      </c>
      <c r="H18">
        <v>11886.6748799</v>
      </c>
      <c r="I18">
        <v>1243.9305769800001</v>
      </c>
      <c r="J18">
        <v>3.28</v>
      </c>
    </row>
    <row r="19" spans="1:10">
      <c r="A19">
        <v>17</v>
      </c>
      <c r="B19" t="s">
        <v>25</v>
      </c>
      <c r="C19">
        <v>764.13</v>
      </c>
      <c r="D19">
        <v>1.87</v>
      </c>
      <c r="E19">
        <v>137025</v>
      </c>
      <c r="F19">
        <v>928.40944623799999</v>
      </c>
      <c r="G19">
        <v>46.420476986099999</v>
      </c>
      <c r="H19">
        <v>11062.7307365</v>
      </c>
      <c r="I19">
        <v>1276.66082669</v>
      </c>
      <c r="J19">
        <v>3.24</v>
      </c>
    </row>
    <row r="20" spans="1:10">
      <c r="A20">
        <v>18</v>
      </c>
      <c r="B20" t="s">
        <v>26</v>
      </c>
      <c r="C20">
        <v>1013.6</v>
      </c>
      <c r="D20">
        <v>1.62</v>
      </c>
      <c r="E20">
        <v>182700</v>
      </c>
      <c r="F20">
        <v>1256.0052001700001</v>
      </c>
      <c r="G20">
        <v>62.800262771500002</v>
      </c>
      <c r="H20">
        <v>14296.4733968</v>
      </c>
      <c r="I20">
        <v>1720.62395808</v>
      </c>
      <c r="J20">
        <v>3.25</v>
      </c>
    </row>
    <row r="21" spans="1:10">
      <c r="A21">
        <v>19</v>
      </c>
      <c r="B21" t="s">
        <v>27</v>
      </c>
      <c r="C21">
        <v>1097.93</v>
      </c>
      <c r="D21">
        <v>1.56</v>
      </c>
      <c r="E21">
        <v>182700</v>
      </c>
      <c r="F21">
        <v>1366.74456734</v>
      </c>
      <c r="G21">
        <v>68.337230786099994</v>
      </c>
      <c r="H21">
        <v>11523.799429799999</v>
      </c>
      <c r="I21">
        <v>1837.4733752699999</v>
      </c>
      <c r="J21">
        <v>3.22</v>
      </c>
    </row>
    <row r="22" spans="1:10">
      <c r="A22">
        <v>20</v>
      </c>
      <c r="B22" t="s">
        <v>28</v>
      </c>
      <c r="C22">
        <v>1055.8699999999999</v>
      </c>
      <c r="D22">
        <v>1.59</v>
      </c>
      <c r="E22">
        <v>182700</v>
      </c>
      <c r="F22">
        <v>1311.5127662800001</v>
      </c>
      <c r="G22">
        <v>65.575640896500005</v>
      </c>
      <c r="H22">
        <v>12906.684133299999</v>
      </c>
      <c r="I22">
        <v>1778.2944671400001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FHY_07_16_2015 Calculations.csv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2015-07-29T17:38:49Z</dcterms:created>
  <dcterms:modified xsi:type="dcterms:W3CDTF">2015-07-29T17:49:35Z</dcterms:modified>
</cp:coreProperties>
</file>