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0" yWindow="0" windowWidth="25600" windowHeight="16060" tabRatio="500"/>
  </bookViews>
  <sheets>
    <sheet name="FHY_07_14_2015 Calculation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" i="1" l="1"/>
  <c r="S5" i="1"/>
  <c r="S2" i="1"/>
  <c r="R8" i="1"/>
  <c r="R5" i="1"/>
  <c r="R2" i="1"/>
  <c r="P11" i="1"/>
  <c r="N11" i="1"/>
  <c r="Q8" i="1"/>
  <c r="P8" i="1"/>
  <c r="O8" i="1"/>
  <c r="N8" i="1"/>
  <c r="Q5" i="1"/>
  <c r="P5" i="1"/>
  <c r="O5" i="1"/>
  <c r="N5" i="1"/>
  <c r="Q2" i="1"/>
  <c r="P2" i="1"/>
  <c r="O2" i="1"/>
  <c r="N2" i="1"/>
</calcChain>
</file>

<file path=xl/sharedStrings.xml><?xml version="1.0" encoding="utf-8"?>
<sst xmlns="http://schemas.openxmlformats.org/spreadsheetml/2006/main" count="26" uniqueCount="25">
  <si>
    <t>Sample ID</t>
  </si>
  <si>
    <t>Scintillation Counts (CPM)</t>
  </si>
  <si>
    <t>% Error</t>
  </si>
  <si>
    <t>Total Activity</t>
  </si>
  <si>
    <t>Cw (DPM/mL)</t>
  </si>
  <si>
    <t>dCw (DPM/mL)</t>
  </si>
  <si>
    <t>Cs (DPM/mg Fe)</t>
  </si>
  <si>
    <t>dCs (DPM/mg Fe)</t>
  </si>
  <si>
    <t>5000_A</t>
  </si>
  <si>
    <t>5000_B</t>
  </si>
  <si>
    <t>5000_C</t>
  </si>
  <si>
    <t>10000_A</t>
  </si>
  <si>
    <t>10000_B</t>
  </si>
  <si>
    <t>10000_C</t>
  </si>
  <si>
    <t>10000_A_NoFHY</t>
  </si>
  <si>
    <t>10000_B_NoFHY</t>
  </si>
  <si>
    <t>10000_C_NoFHY</t>
  </si>
  <si>
    <t>100000_C</t>
  </si>
  <si>
    <t>Cw</t>
  </si>
  <si>
    <t>sCw</t>
  </si>
  <si>
    <t>Cs</t>
  </si>
  <si>
    <t>sCs</t>
  </si>
  <si>
    <t>10000_NoFHY</t>
  </si>
  <si>
    <t>pH</t>
  </si>
  <si>
    <t>sPh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</si>
</sst>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zoomScale="125" zoomScaleNormal="125" zoomScalePageLayoutView="125" workbookViewId="0">
      <selection activeCell="R11" sqref="R11"/>
    </sheetView>
  </sheetViews>
  <sheetFormatPr baseColWidth="10" defaultRowHeight="15" x14ac:dyDescent="0"/>
  <cols>
    <col min="9" max="9" width="15.5" bestFit="1" customWidth="1"/>
  </cols>
  <sheetData>
    <row r="1" spans="1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23</v>
      </c>
      <c r="N1" t="s">
        <v>18</v>
      </c>
      <c r="O1" t="s">
        <v>19</v>
      </c>
      <c r="P1" t="s">
        <v>20</v>
      </c>
      <c r="Q1" t="s">
        <v>21</v>
      </c>
      <c r="R1" t="s">
        <v>23</v>
      </c>
      <c r="S1" t="s">
        <v>24</v>
      </c>
    </row>
    <row r="2" spans="1:19">
      <c r="A2">
        <v>0</v>
      </c>
      <c r="B2" t="s">
        <v>8</v>
      </c>
      <c r="C2">
        <v>75</v>
      </c>
      <c r="D2">
        <v>5.96</v>
      </c>
      <c r="E2">
        <v>9135</v>
      </c>
      <c r="F2">
        <v>5.6557524905400003</v>
      </c>
      <c r="G2">
        <v>0.289982882567</v>
      </c>
      <c r="H2">
        <v>214.27260222500001</v>
      </c>
      <c r="I2">
        <v>5.7179982563099996</v>
      </c>
      <c r="J2">
        <v>3.09</v>
      </c>
      <c r="M2">
        <v>5000</v>
      </c>
      <c r="N2">
        <f>AVERAGE(F2:F4)</f>
        <v>7.7354147243833333</v>
      </c>
      <c r="O2">
        <f>_xlfn.STDEV.S(F2:F4)</f>
        <v>1.8042497854152213</v>
      </c>
      <c r="P2">
        <f>AVERAGE(H2:H4)</f>
        <v>209.07254911133336</v>
      </c>
      <c r="Q2">
        <f>_xlfn.STDEV.S(H2:H4)</f>
        <v>4.5114031316236858</v>
      </c>
      <c r="R2">
        <f>AVERAGE(J2:J4)</f>
        <v>3.0166666666666671</v>
      </c>
      <c r="S2">
        <f>_xlfn.STDEV.S(J2:J4)</f>
        <v>6.6583281184793869E-2</v>
      </c>
    </row>
    <row r="3" spans="1:19">
      <c r="A3">
        <v>1</v>
      </c>
      <c r="B3" t="s">
        <v>9</v>
      </c>
      <c r="C3">
        <v>77.8</v>
      </c>
      <c r="D3">
        <v>5.85</v>
      </c>
      <c r="E3">
        <v>9135</v>
      </c>
      <c r="F3">
        <v>8.6676771050700001</v>
      </c>
      <c r="G3">
        <v>0.43794119679900001</v>
      </c>
      <c r="H3">
        <v>206.74149081900001</v>
      </c>
      <c r="I3">
        <v>5.6159432380999998</v>
      </c>
      <c r="J3">
        <v>2.96</v>
      </c>
    </row>
    <row r="4" spans="1:19">
      <c r="A4">
        <v>2</v>
      </c>
      <c r="B4" t="s">
        <v>10</v>
      </c>
      <c r="C4">
        <v>78</v>
      </c>
      <c r="D4">
        <v>5.85</v>
      </c>
      <c r="E4">
        <v>9135</v>
      </c>
      <c r="F4">
        <v>8.8828145775399996</v>
      </c>
      <c r="G4">
        <v>0.44858880268399998</v>
      </c>
      <c r="H4">
        <v>206.20355429</v>
      </c>
      <c r="I4">
        <v>5.6098254298299999</v>
      </c>
      <c r="J4" s="1">
        <v>3</v>
      </c>
    </row>
    <row r="5" spans="1:19">
      <c r="A5">
        <v>3</v>
      </c>
      <c r="B5" t="s">
        <v>11</v>
      </c>
      <c r="C5">
        <v>85.33</v>
      </c>
      <c r="D5">
        <v>5.59</v>
      </c>
      <c r="E5">
        <v>18270</v>
      </c>
      <c r="F5">
        <v>16.7676029434</v>
      </c>
      <c r="G5">
        <v>0.84054034235999997</v>
      </c>
      <c r="H5">
        <v>414.90260483100002</v>
      </c>
      <c r="I5">
        <v>11.245107686900001</v>
      </c>
      <c r="J5">
        <v>2.99</v>
      </c>
      <c r="M5">
        <v>10000</v>
      </c>
      <c r="N5">
        <f>AVERAGE(F5:F7)</f>
        <v>22.196238498666663</v>
      </c>
      <c r="O5">
        <f>_xlfn.STDEV.S(F5:F7)</f>
        <v>4.7014470524406198</v>
      </c>
      <c r="P5">
        <f>AVERAGE(H5:H7)</f>
        <v>401.32867308233335</v>
      </c>
      <c r="Q5">
        <f>_xlfn.STDEV.S(H5:H7)</f>
        <v>11.755646655607563</v>
      </c>
      <c r="R5">
        <f>AVERAGE(J5:J7)</f>
        <v>3.0033333333333334</v>
      </c>
      <c r="S5">
        <f>_xlfn.STDEV.S(J5:J7)</f>
        <v>1.5275252316519385E-2</v>
      </c>
    </row>
    <row r="6" spans="1:19">
      <c r="A6">
        <v>4</v>
      </c>
      <c r="B6" t="s">
        <v>12</v>
      </c>
      <c r="C6">
        <v>92.93</v>
      </c>
      <c r="D6">
        <v>5.36</v>
      </c>
      <c r="E6">
        <v>18270</v>
      </c>
      <c r="F6">
        <v>24.9428268972</v>
      </c>
      <c r="G6">
        <v>1.24847785582</v>
      </c>
      <c r="H6">
        <v>394.46101672899999</v>
      </c>
      <c r="I6">
        <v>11.059436391</v>
      </c>
      <c r="J6">
        <v>3.02</v>
      </c>
    </row>
    <row r="7" spans="1:19">
      <c r="A7">
        <v>5</v>
      </c>
      <c r="B7" t="s">
        <v>13</v>
      </c>
      <c r="C7">
        <v>92.87</v>
      </c>
      <c r="D7">
        <v>5.36</v>
      </c>
      <c r="E7">
        <v>18270</v>
      </c>
      <c r="F7">
        <v>24.878285655399999</v>
      </c>
      <c r="G7">
        <v>1.24525425715</v>
      </c>
      <c r="H7">
        <v>394.62239768699999</v>
      </c>
      <c r="I7">
        <v>11.060440807299999</v>
      </c>
      <c r="J7" s="1">
        <v>3</v>
      </c>
    </row>
    <row r="8" spans="1:19">
      <c r="A8">
        <v>6</v>
      </c>
      <c r="B8" t="s">
        <v>14</v>
      </c>
      <c r="C8">
        <v>101.8</v>
      </c>
      <c r="D8">
        <v>5.12</v>
      </c>
      <c r="E8">
        <v>18270</v>
      </c>
      <c r="F8">
        <v>34.484173801099999</v>
      </c>
      <c r="G8">
        <v>1.7250913162399999</v>
      </c>
      <c r="H8">
        <v>370.60353166700003</v>
      </c>
      <c r="I8">
        <v>10.9934836113</v>
      </c>
      <c r="J8">
        <v>3.23</v>
      </c>
      <c r="M8" t="s">
        <v>22</v>
      </c>
      <c r="N8">
        <f>AVERAGE(F8:F10)</f>
        <v>34.319235072200001</v>
      </c>
      <c r="O8">
        <f>_xlfn.STDEV.S(F8:F10)</f>
        <v>3.122761975173872</v>
      </c>
      <c r="P8">
        <f>AVERAGE(H8:H10)</f>
        <v>371.01594967266664</v>
      </c>
      <c r="Q8">
        <f>_xlfn.STDEV.S(H8:H10)</f>
        <v>7.8082526422174565</v>
      </c>
      <c r="R8">
        <f>AVERAGE(J8:J10)</f>
        <v>3.25</v>
      </c>
      <c r="S8">
        <f>_xlfn.STDEV.S(J8:J10)</f>
        <v>4.3588989435406574E-2</v>
      </c>
    </row>
    <row r="9" spans="1:19">
      <c r="A9">
        <v>7</v>
      </c>
      <c r="B9" t="s">
        <v>15</v>
      </c>
      <c r="C9">
        <v>98.67</v>
      </c>
      <c r="D9">
        <v>5.2</v>
      </c>
      <c r="E9">
        <v>18270</v>
      </c>
      <c r="F9">
        <v>31.117272357000001</v>
      </c>
      <c r="G9">
        <v>1.55687236163</v>
      </c>
      <c r="H9">
        <v>379.02223834599999</v>
      </c>
      <c r="I9">
        <v>10.9979258504</v>
      </c>
      <c r="J9">
        <v>3.22</v>
      </c>
    </row>
    <row r="10" spans="1:19">
      <c r="A10">
        <v>8</v>
      </c>
      <c r="B10" t="s">
        <v>16</v>
      </c>
      <c r="C10">
        <v>104.47</v>
      </c>
      <c r="D10">
        <v>5.05</v>
      </c>
      <c r="E10">
        <v>18270</v>
      </c>
      <c r="F10">
        <v>37.356259058500001</v>
      </c>
      <c r="G10">
        <v>1.8686057135900001</v>
      </c>
      <c r="H10">
        <v>363.422079005</v>
      </c>
      <c r="I10">
        <v>11.0059750316</v>
      </c>
      <c r="J10" s="1">
        <v>3.3</v>
      </c>
    </row>
    <row r="11" spans="1:19">
      <c r="A11">
        <v>9</v>
      </c>
      <c r="B11" t="s">
        <v>17</v>
      </c>
      <c r="C11">
        <v>656.9</v>
      </c>
      <c r="D11">
        <v>2.4700000000000002</v>
      </c>
      <c r="E11">
        <v>182700</v>
      </c>
      <c r="F11">
        <v>631.59822863199997</v>
      </c>
      <c r="G11">
        <v>31.579922996600001</v>
      </c>
      <c r="H11">
        <v>2989.0203333300001</v>
      </c>
      <c r="I11">
        <v>117.633144272</v>
      </c>
      <c r="J11">
        <v>2.99</v>
      </c>
      <c r="M11">
        <v>100000</v>
      </c>
      <c r="N11">
        <f>AVERAGE(F11)</f>
        <v>631.59822863199997</v>
      </c>
      <c r="P11">
        <f>AVERAGE(H11)</f>
        <v>2989.0203333300001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FHY_07_14_2015 Calculations.csv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Wang</dc:creator>
  <cp:lastModifiedBy>Tiffany Wang</cp:lastModifiedBy>
  <dcterms:created xsi:type="dcterms:W3CDTF">2015-07-23T16:41:39Z</dcterms:created>
  <dcterms:modified xsi:type="dcterms:W3CDTF">2015-07-23T19:57:28Z</dcterms:modified>
</cp:coreProperties>
</file>