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1" i="1"/>
  <c r="C11" i="1"/>
  <c r="C7" i="1"/>
  <c r="C4" i="1"/>
</calcChain>
</file>

<file path=xl/sharedStrings.xml><?xml version="1.0" encoding="utf-8"?>
<sst xmlns="http://schemas.openxmlformats.org/spreadsheetml/2006/main" count="41" uniqueCount="26">
  <si>
    <t>Surface Complexation Comparison</t>
  </si>
  <si>
    <t>Goethite</t>
  </si>
  <si>
    <t>4 FhyOH + Ra+2 = (FhyOH)3(FhyO)Ra+ + H+</t>
  </si>
  <si>
    <t>Data fitting</t>
  </si>
  <si>
    <t>Log K</t>
  </si>
  <si>
    <t>Sites (mol/g)</t>
  </si>
  <si>
    <t>4 GoeOH + Ra+2 = (GoeOH)3(GoeO)Ra+ + H+</t>
  </si>
  <si>
    <t>4 GoeOH + Ra+2 = (GoeOH)4Ra+2</t>
  </si>
  <si>
    <t>GoeOH + Sr+2 + H2O = GoeSrOH</t>
  </si>
  <si>
    <t>Carroll 2008</t>
  </si>
  <si>
    <t>4 GoeOH + Sr+2 + H2O = (GoeOH)2(GoeO)SrOH- + 3H+</t>
  </si>
  <si>
    <t>4 GoeOH + 2 Sr+2 = [(GoeOH)2(GoeO)2Sr]+2 + 2H+</t>
  </si>
  <si>
    <t>4 GoeOH + Ba+2 + H2O = (SOH)2(SO)2BaOH+ + 3H+</t>
  </si>
  <si>
    <t>4 GoeOH + Ba+2 + H2O = (GoeOH)4BaOH+ + H+</t>
  </si>
  <si>
    <t>Sverjensky, 2008</t>
  </si>
  <si>
    <t>4 FhyOH + Ba+2 = (FhyOH)3(FhyO)Ba+ + H+</t>
  </si>
  <si>
    <t xml:space="preserve">4 FhyOH + Ba+2 + 2H+ = [(FhyOH2)2(FhyOH)2Ba]+4 </t>
  </si>
  <si>
    <t>4 GoeOH + Ba+2 = [(GoeOH)3(GoeO)Ba]+ + H+</t>
  </si>
  <si>
    <t>4 GoeOH + Ba+2 = (GoeOH)4Ba+2</t>
  </si>
  <si>
    <t>Ferrihydrite</t>
  </si>
  <si>
    <t>Sajih, 2014</t>
  </si>
  <si>
    <t>4 GoeOH + Ra+2 = [(GoeOH)3(GoeO)Ra]+ + H+</t>
  </si>
  <si>
    <t xml:space="preserve">4 FhyOH + Ra+2 + 2H+ = [(FhyOH2)2(FhyOH)2Ra]+4 </t>
  </si>
  <si>
    <t>4 FhyOH + Ra+2 + 2 H+ = (FhyOH2)2(FhyOH)2Ra+4</t>
  </si>
  <si>
    <t>FhyO-0.5 + Sr+2 = FhyOSr+1.5</t>
  </si>
  <si>
    <t>Hofmann,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</si>
</sst>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13" workbookViewId="0">
      <selection activeCell="B20" sqref="B20"/>
    </sheetView>
  </sheetViews>
  <sheetFormatPr defaultRowHeight="15" x14ac:dyDescent="0.25"/>
  <cols>
    <col min="1" max="1" width="48.375" bestFit="1" customWidth="1"/>
    <col min="3" max="3" width="12.37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4</v>
      </c>
      <c r="C2" t="s">
        <v>5</v>
      </c>
    </row>
    <row r="3" spans="1:4" x14ac:dyDescent="0.25">
      <c r="A3" t="s">
        <v>6</v>
      </c>
      <c r="B3">
        <v>-2.9</v>
      </c>
      <c r="D3" t="s">
        <v>3</v>
      </c>
    </row>
    <row r="4" spans="1:4" x14ac:dyDescent="0.25">
      <c r="A4" t="s">
        <v>7</v>
      </c>
      <c r="B4">
        <v>4.5999999999999996</v>
      </c>
      <c r="C4" s="1">
        <f>0.000011/0.03</f>
        <v>3.6666666666666667E-4</v>
      </c>
      <c r="D4" t="s">
        <v>3</v>
      </c>
    </row>
    <row r="5" spans="1:4" x14ac:dyDescent="0.25">
      <c r="C5" s="1"/>
    </row>
    <row r="6" spans="1:4" x14ac:dyDescent="0.25">
      <c r="A6" t="s">
        <v>8</v>
      </c>
      <c r="B6">
        <v>-16.7</v>
      </c>
      <c r="C6" s="1"/>
      <c r="D6" t="s">
        <v>9</v>
      </c>
    </row>
    <row r="7" spans="1:4" x14ac:dyDescent="0.25">
      <c r="A7" t="s">
        <v>10</v>
      </c>
      <c r="B7">
        <v>-20.7</v>
      </c>
      <c r="C7" s="1">
        <f>16.4*37.7*10^18/6.022E+23</f>
        <v>1.0267020923281302E-3</v>
      </c>
      <c r="D7" t="s">
        <v>9</v>
      </c>
    </row>
    <row r="8" spans="1:4" x14ac:dyDescent="0.25">
      <c r="A8" t="s">
        <v>11</v>
      </c>
      <c r="B8">
        <v>-10</v>
      </c>
      <c r="C8" s="1"/>
      <c r="D8" t="s">
        <v>9</v>
      </c>
    </row>
    <row r="9" spans="1:4" x14ac:dyDescent="0.25">
      <c r="C9" s="1"/>
    </row>
    <row r="10" spans="1:4" x14ac:dyDescent="0.25">
      <c r="A10" t="s">
        <v>12</v>
      </c>
      <c r="B10">
        <v>-19.3</v>
      </c>
      <c r="C10" s="1"/>
      <c r="D10" t="s">
        <v>14</v>
      </c>
    </row>
    <row r="11" spans="1:4" x14ac:dyDescent="0.25">
      <c r="A11" t="s">
        <v>13</v>
      </c>
      <c r="B11">
        <v>-1.8</v>
      </c>
      <c r="C11" s="1">
        <f>16.4*52*10^18/6.022E+23</f>
        <v>1.4161408170043175E-3</v>
      </c>
      <c r="D11" t="s">
        <v>14</v>
      </c>
    </row>
    <row r="12" spans="1:4" x14ac:dyDescent="0.25">
      <c r="C12" s="1"/>
    </row>
    <row r="13" spans="1:4" x14ac:dyDescent="0.25">
      <c r="A13" t="s">
        <v>17</v>
      </c>
      <c r="B13">
        <v>-4.9000000000000004</v>
      </c>
      <c r="C13" s="1"/>
      <c r="D13" t="s">
        <v>20</v>
      </c>
    </row>
    <row r="14" spans="1:4" x14ac:dyDescent="0.25">
      <c r="A14" t="s">
        <v>18</v>
      </c>
      <c r="B14">
        <v>3.8</v>
      </c>
      <c r="C14" s="1">
        <v>6.3999999999999997E-5</v>
      </c>
      <c r="D14" t="s">
        <v>20</v>
      </c>
    </row>
    <row r="15" spans="1:4" x14ac:dyDescent="0.25">
      <c r="C15" s="1"/>
    </row>
    <row r="16" spans="1:4" x14ac:dyDescent="0.25">
      <c r="A16" t="s">
        <v>21</v>
      </c>
      <c r="B16">
        <v>-2.5</v>
      </c>
      <c r="C16" s="1"/>
      <c r="D16" t="s">
        <v>20</v>
      </c>
    </row>
    <row r="17" spans="1:4" x14ac:dyDescent="0.25">
      <c r="A17" t="s">
        <v>7</v>
      </c>
      <c r="B17">
        <v>3.85</v>
      </c>
      <c r="C17" s="1">
        <v>6.3999999999999997E-5</v>
      </c>
      <c r="D17" t="s">
        <v>20</v>
      </c>
    </row>
    <row r="18" spans="1:4" x14ac:dyDescent="0.25">
      <c r="C18" s="1"/>
    </row>
    <row r="19" spans="1:4" x14ac:dyDescent="0.25">
      <c r="A19" t="s">
        <v>19</v>
      </c>
    </row>
    <row r="20" spans="1:4" x14ac:dyDescent="0.25">
      <c r="A20" t="s">
        <v>2</v>
      </c>
      <c r="B20">
        <v>-1.4</v>
      </c>
      <c r="D20" t="s">
        <v>3</v>
      </c>
    </row>
    <row r="21" spans="1:4" x14ac:dyDescent="0.25">
      <c r="A21" t="s">
        <v>23</v>
      </c>
      <c r="B21">
        <v>0</v>
      </c>
      <c r="C21" s="1">
        <f>0.0000525/0.03</f>
        <v>1.75E-3</v>
      </c>
      <c r="D21" t="s">
        <v>3</v>
      </c>
    </row>
    <row r="23" spans="1:4" x14ac:dyDescent="0.25">
      <c r="A23" t="s">
        <v>15</v>
      </c>
      <c r="B23">
        <v>-4.45</v>
      </c>
      <c r="D23" t="s">
        <v>20</v>
      </c>
    </row>
    <row r="24" spans="1:4" x14ac:dyDescent="0.25">
      <c r="A24" t="s">
        <v>16</v>
      </c>
      <c r="B24">
        <v>21.5</v>
      </c>
      <c r="C24" s="1">
        <v>1.75E-3</v>
      </c>
      <c r="D24" t="s">
        <v>20</v>
      </c>
    </row>
    <row r="25" spans="1:4" x14ac:dyDescent="0.25">
      <c r="C25" s="1"/>
    </row>
    <row r="26" spans="1:4" x14ac:dyDescent="0.25">
      <c r="A26" t="s">
        <v>2</v>
      </c>
      <c r="B26">
        <v>-4.45</v>
      </c>
      <c r="D26" t="s">
        <v>20</v>
      </c>
    </row>
    <row r="27" spans="1:4" x14ac:dyDescent="0.25">
      <c r="A27" t="s">
        <v>22</v>
      </c>
      <c r="B27">
        <v>22.2</v>
      </c>
      <c r="C27" s="1">
        <v>1.75E-3</v>
      </c>
      <c r="D27" t="s">
        <v>20</v>
      </c>
    </row>
    <row r="29" spans="1:4" x14ac:dyDescent="0.25">
      <c r="A29" t="s">
        <v>24</v>
      </c>
      <c r="B29">
        <v>4.47</v>
      </c>
      <c r="C29" s="1">
        <f>600*10^18*4/6.022E+23</f>
        <v>3.9853869146462967E-3</v>
      </c>
      <c r="D2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2016-07-18T15:45:07Z</dcterms:created>
  <dcterms:modified xsi:type="dcterms:W3CDTF">2016-09-28T15:33:26Z</dcterms:modified>
</cp:coreProperties>
</file>