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nnie\Documents\Word Docs\"/>
    </mc:Choice>
  </mc:AlternateContent>
  <xr:revisionPtr revIDLastSave="0" documentId="13_ncr:1_{B117A76A-E8E0-43E1-9C04-EF337771EB48}" xr6:coauthVersionLast="46" xr6:coauthVersionMax="46" xr10:uidLastSave="{00000000-0000-0000-0000-000000000000}"/>
  <bookViews>
    <workbookView xWindow="15" yWindow="360" windowWidth="28800" windowHeight="14220" activeTab="2" xr2:uid="{BB71D62A-836C-46D5-9BFF-F0BDAA8E9FE5}"/>
  </bookViews>
  <sheets>
    <sheet name="Master Sheet" sheetId="8" r:id="rId1"/>
    <sheet name="Poverty Index" sheetId="1" r:id="rId2"/>
    <sheet name="Human Freedom Index" sheetId="2" r:id="rId3"/>
    <sheet name="Global Peace Index" sheetId="3" r:id="rId4"/>
    <sheet name="Global Burden of Disease" sheetId="4" r:id="rId5"/>
    <sheet name="Human Development Index" sheetId="5" r:id="rId6"/>
    <sheet name="Environmental Sustainability" sheetId="6" r:id="rId7"/>
    <sheet name="Gender Inequality" sheetId="7" r:id="rId8"/>
  </sheets>
  <definedNames>
    <definedName name="_xlchart.v1.0" hidden="1">'Poverty Index'!$K$2:$K$102</definedName>
    <definedName name="_xlchart.v1.1" hidden="1">'Poverty Index'!$B$2:$B$102</definedName>
    <definedName name="_xlchart.v1.2" hidden="1">'Human Freedom Index'!$C$2:$C$163</definedName>
    <definedName name="_xlchart.v1.3" hidden="1">'Human Freedom Index'!$J$2:$J$163</definedName>
    <definedName name="_xlchart.v1.4" hidden="1">'Human Freedom Index'!$C$2:$C$163</definedName>
    <definedName name="_xlchart.v1.5" hidden="1">'Human Freedom Index'!$C$2:$C$163</definedName>
    <definedName name="_xlchart.v1.6" hidden="1">'Poverty Index'!$B$2:$B$102</definedName>
    <definedName name="_xlchart.v1.7" hidden="1">'Human Freedom Index'!$C$2:$C$163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3" i="2" l="1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K62" i="1" s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B85" i="1" s="1"/>
  <c r="I86" i="1"/>
  <c r="I87" i="1"/>
  <c r="I88" i="1"/>
  <c r="I89" i="1"/>
  <c r="I90" i="1"/>
  <c r="I91" i="1"/>
  <c r="I92" i="1"/>
  <c r="I93" i="1"/>
  <c r="I94" i="1"/>
  <c r="I95" i="1"/>
  <c r="I96" i="1"/>
  <c r="K96" i="1" s="1"/>
  <c r="I97" i="1"/>
  <c r="B97" i="1" s="1"/>
  <c r="I98" i="1"/>
  <c r="K98" i="1" s="1"/>
  <c r="I99" i="1"/>
  <c r="I100" i="1"/>
  <c r="I101" i="1"/>
  <c r="I102" i="1"/>
  <c r="I2" i="1"/>
  <c r="J2" i="2"/>
  <c r="G4" i="1"/>
  <c r="G3" i="1"/>
  <c r="H5" i="2"/>
  <c r="H3" i="2"/>
  <c r="H4" i="2"/>
  <c r="K71" i="1"/>
  <c r="K63" i="1"/>
  <c r="K64" i="1"/>
  <c r="K14" i="1"/>
  <c r="K15" i="1"/>
  <c r="K3" i="1"/>
  <c r="K4" i="1"/>
  <c r="B3" i="1"/>
  <c r="B4" i="1"/>
  <c r="K5" i="1"/>
  <c r="B14" i="1"/>
  <c r="B15" i="1"/>
  <c r="K16" i="1"/>
  <c r="K17" i="1"/>
  <c r="B26" i="1"/>
  <c r="K27" i="1"/>
  <c r="K28" i="1"/>
  <c r="B29" i="1"/>
  <c r="B38" i="1"/>
  <c r="B39" i="1"/>
  <c r="B40" i="1"/>
  <c r="K41" i="1"/>
  <c r="B50" i="1"/>
  <c r="K51" i="1"/>
  <c r="B52" i="1"/>
  <c r="B53" i="1"/>
  <c r="B59" i="1"/>
  <c r="B62" i="1"/>
  <c r="B63" i="1"/>
  <c r="B64" i="1"/>
  <c r="K65" i="1"/>
  <c r="B71" i="1"/>
  <c r="B74" i="1"/>
  <c r="K75" i="1"/>
  <c r="K76" i="1"/>
  <c r="K77" i="1"/>
  <c r="K82" i="1"/>
  <c r="K83" i="1"/>
  <c r="B86" i="1"/>
  <c r="B87" i="1"/>
  <c r="B88" i="1"/>
  <c r="B89" i="1"/>
  <c r="K94" i="1"/>
  <c r="K95" i="1"/>
  <c r="B98" i="1"/>
  <c r="K99" i="1"/>
  <c r="K100" i="1"/>
  <c r="B101" i="1"/>
  <c r="B27" i="1"/>
  <c r="B28" i="1"/>
  <c r="B82" i="1"/>
  <c r="B83" i="1"/>
  <c r="B94" i="1"/>
  <c r="B95" i="1"/>
  <c r="B96" i="1"/>
  <c r="B99" i="1"/>
  <c r="B100" i="1"/>
  <c r="G2" i="1"/>
  <c r="K97" i="1" l="1"/>
  <c r="K6" i="1"/>
  <c r="B6" i="1"/>
  <c r="K7" i="1"/>
  <c r="B7" i="1"/>
  <c r="K40" i="1"/>
  <c r="B41" i="1"/>
  <c r="K39" i="1"/>
  <c r="K38" i="1"/>
  <c r="K26" i="1"/>
  <c r="K59" i="1"/>
  <c r="K89" i="1"/>
  <c r="K29" i="1"/>
  <c r="B77" i="1"/>
  <c r="K53" i="1"/>
  <c r="K85" i="1"/>
  <c r="K88" i="1"/>
  <c r="K101" i="1"/>
  <c r="B76" i="1"/>
  <c r="K52" i="1"/>
  <c r="K87" i="1"/>
  <c r="B51" i="1"/>
  <c r="B5" i="1"/>
  <c r="B75" i="1"/>
  <c r="B17" i="1"/>
  <c r="K86" i="1"/>
  <c r="B16" i="1"/>
  <c r="K50" i="1"/>
  <c r="K74" i="1"/>
  <c r="B65" i="1"/>
  <c r="B13" i="1" l="1"/>
  <c r="K13" i="1"/>
  <c r="K44" i="1"/>
  <c r="B44" i="1"/>
  <c r="B80" i="1"/>
  <c r="K80" i="1"/>
  <c r="B25" i="1"/>
  <c r="K25" i="1"/>
  <c r="B31" i="1"/>
  <c r="K31" i="1"/>
  <c r="K33" i="1"/>
  <c r="B33" i="1"/>
  <c r="K45" i="1"/>
  <c r="B45" i="1"/>
  <c r="K54" i="1"/>
  <c r="B54" i="1"/>
  <c r="B24" i="1"/>
  <c r="K24" i="1"/>
  <c r="B73" i="1"/>
  <c r="K73" i="1"/>
  <c r="B47" i="1"/>
  <c r="K47" i="1"/>
  <c r="B37" i="1"/>
  <c r="K37" i="1"/>
  <c r="B68" i="1"/>
  <c r="K68" i="1"/>
  <c r="B69" i="1"/>
  <c r="K69" i="1"/>
  <c r="K78" i="1"/>
  <c r="B78" i="1"/>
  <c r="B2" i="1"/>
  <c r="K2" i="1"/>
  <c r="B48" i="1"/>
  <c r="K48" i="1"/>
  <c r="K18" i="1"/>
  <c r="B18" i="1"/>
  <c r="B22" i="1"/>
  <c r="K22" i="1"/>
  <c r="K34" i="1"/>
  <c r="B34" i="1"/>
  <c r="K46" i="1"/>
  <c r="B46" i="1"/>
  <c r="B61" i="1"/>
  <c r="K61" i="1"/>
  <c r="B60" i="1"/>
  <c r="K60" i="1"/>
  <c r="K10" i="1"/>
  <c r="B10" i="1"/>
  <c r="B30" i="1"/>
  <c r="K30" i="1"/>
  <c r="B49" i="1"/>
  <c r="K49" i="1"/>
  <c r="B92" i="1"/>
  <c r="K92" i="1"/>
  <c r="B91" i="1"/>
  <c r="K91" i="1"/>
  <c r="B90" i="1"/>
  <c r="K90" i="1"/>
  <c r="B36" i="1"/>
  <c r="K36" i="1"/>
  <c r="B11" i="1"/>
  <c r="K11" i="1"/>
  <c r="B72" i="1"/>
  <c r="K72" i="1"/>
  <c r="B21" i="1"/>
  <c r="K21" i="1"/>
  <c r="K56" i="1"/>
  <c r="B56" i="1"/>
  <c r="B42" i="1"/>
  <c r="K42" i="1"/>
  <c r="B57" i="1"/>
  <c r="K57" i="1"/>
  <c r="B66" i="1"/>
  <c r="K66" i="1"/>
  <c r="B12" i="1"/>
  <c r="K12" i="1"/>
  <c r="K81" i="1"/>
  <c r="B81" i="1"/>
  <c r="B93" i="1"/>
  <c r="K93" i="1"/>
  <c r="B102" i="1"/>
  <c r="K102" i="1"/>
  <c r="B23" i="1"/>
  <c r="K23" i="1"/>
  <c r="B84" i="1"/>
  <c r="K84" i="1"/>
  <c r="B43" i="1"/>
  <c r="K43" i="1"/>
  <c r="B55" i="1"/>
  <c r="K55" i="1"/>
  <c r="K67" i="1"/>
  <c r="B67" i="1"/>
  <c r="B79" i="1"/>
  <c r="K79" i="1"/>
  <c r="B58" i="1"/>
  <c r="K58" i="1"/>
  <c r="B70" i="1"/>
  <c r="K70" i="1"/>
  <c r="B8" i="1"/>
  <c r="K8" i="1"/>
  <c r="B20" i="1"/>
  <c r="K20" i="1"/>
  <c r="B19" i="1"/>
  <c r="K19" i="1"/>
  <c r="K32" i="1"/>
  <c r="B32" i="1"/>
  <c r="B9" i="1"/>
  <c r="K9" i="1"/>
  <c r="B35" i="1"/>
  <c r="K35" i="1"/>
</calcChain>
</file>

<file path=xl/sharedStrings.xml><?xml version="1.0" encoding="utf-8"?>
<sst xmlns="http://schemas.openxmlformats.org/spreadsheetml/2006/main" count="950" uniqueCount="544">
  <si>
    <t>Codes</t>
  </si>
  <si>
    <t>Country</t>
  </si>
  <si>
    <t>Code</t>
  </si>
  <si>
    <t>ABW</t>
  </si>
  <si>
    <t>Aruba</t>
  </si>
  <si>
    <t>AFG</t>
  </si>
  <si>
    <t>Afghanistan</t>
  </si>
  <si>
    <t>AGO</t>
  </si>
  <si>
    <t>Angola</t>
  </si>
  <si>
    <t>AIA</t>
  </si>
  <si>
    <t>Anguilla</t>
  </si>
  <si>
    <t>ALA</t>
  </si>
  <si>
    <t>ALB</t>
  </si>
  <si>
    <t>Albania</t>
  </si>
  <si>
    <t>AND</t>
  </si>
  <si>
    <t>Andorra</t>
  </si>
  <si>
    <t>ARE</t>
  </si>
  <si>
    <t>ARG</t>
  </si>
  <si>
    <t>Argentina</t>
  </si>
  <si>
    <t>ARM</t>
  </si>
  <si>
    <t>Armenia</t>
  </si>
  <si>
    <t>ASM</t>
  </si>
  <si>
    <t>Samoa</t>
  </si>
  <si>
    <t>ATA</t>
  </si>
  <si>
    <t>Antarctica</t>
  </si>
  <si>
    <t>ATF</t>
  </si>
  <si>
    <t>ATG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</si>
  <si>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</si>
  <si>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</si>
  <si>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</si>
  <si>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</si>
  <si>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</si>
  <si>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</si>
  <si>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</si>
  <si>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</si>
  <si>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</si>
  <si>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</si>
  <si>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</si>
  <si>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</si>
  <si>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BES</t>
  </si>
  <si>
    <t>BFA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</si>
  <si>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</si>
  <si>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</si>
  <si>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</si>
  <si>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</si>
  <si>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</si>
  <si>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</si>
  <si>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</si>
  <si>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</si>
  <si>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</si>
  <si>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BLM</t>
  </si>
  <si>
    <t>BLR</t>
  </si>
  <si>
    <t>Belarus</t>
  </si>
  <si>
    <t>BLZ</t>
  </si>
  <si>
    <t>Belize</t>
  </si>
  <si>
    <t>BMU</t>
  </si>
  <si>
    <t>Bermuda</t>
  </si>
  <si>
    <t>BOL</t>
  </si>
  <si>
    <t>Bolivia</t>
  </si>
  <si>
    <t>BRA</t>
  </si>
  <si>
    <t>Brazil</t>
  </si>
  <si>
    <t>BRB</t>
  </si>
  <si>
    <t>Barbados</t>
  </si>
  <si>
    <t>BRN</t>
  </si>
  <si>
    <t>BTN</t>
  </si>
  <si>
    <t>Bhutan</t>
  </si>
  <si>
    <t>BVT</t>
  </si>
  <si>
    <t>BWA</t>
  </si>
  <si>
    <t>Botswana</t>
  </si>
  <si>
    <t>CAF</t>
  </si>
  <si>
    <t>CAN</t>
  </si>
  <si>
    <t>Canada</t>
  </si>
  <si>
    <t>CCK</t>
  </si>
  <si>
    <t>CHE</t>
  </si>
  <si>
    <t>Switzerland</t>
  </si>
  <si>
    <t>CHL</t>
  </si>
  <si>
    <t>Chile</t>
  </si>
  <si>
    <t>CHN</t>
  </si>
  <si>
    <t>China</t>
  </si>
  <si>
    <t>CIV</t>
  </si>
  <si>
    <t>CMR</t>
  </si>
  <si>
    <t>Cameroon</t>
  </si>
  <si>
    <t>COD</t>
  </si>
  <si>
    <t>COG</t>
  </si>
  <si>
    <t>Congo</t>
  </si>
  <si>
    <t>COK</t>
  </si>
  <si>
    <t>COL</t>
  </si>
  <si>
    <t>Colombia</t>
  </si>
  <si>
    <t>COM</t>
  </si>
  <si>
    <t>Comoros</t>
  </si>
  <si>
    <t>CPV</t>
  </si>
  <si>
    <t>CRI</t>
  </si>
  <si>
    <t>CUB</t>
  </si>
  <si>
    <t>Cuba</t>
  </si>
  <si>
    <t>CUW</t>
  </si>
  <si>
    <t>Curaçao</t>
  </si>
  <si>
    <t>CXR</t>
  </si>
  <si>
    <t>CYM</t>
  </si>
  <si>
    <t>CYP</t>
  </si>
  <si>
    <t>Cyprus</t>
  </si>
  <si>
    <t>CZE</t>
  </si>
  <si>
    <t>Czechia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</si>
  <si>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</si>
  <si>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</si>
  <si>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</si>
  <si>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</si>
  <si>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</si>
  <si>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</si>
  <si>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</si>
  <si>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</si>
  <si>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</si>
  <si>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</si>
  <si>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</si>
  <si>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</si>
  <si>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</si>
  <si>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</si>
  <si>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</si>
  <si>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</si>
  <si>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</si>
  <si>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</si>
  <si>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</si>
  <si>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</si>
  <si>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</si>
  <si>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</si>
  <si>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</si>
  <si>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</si>
  <si>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</si>
  <si>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</si>
  <si>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</si>
  <si>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</si>
  <si>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FLK</t>
  </si>
  <si>
    <t>FRA</t>
  </si>
  <si>
    <t>France</t>
  </si>
  <si>
    <t>FRO</t>
  </si>
  <si>
    <t>FSM</t>
  </si>
  <si>
    <t>GAB</t>
  </si>
  <si>
    <t>Gabon</t>
  </si>
  <si>
    <t>GBR</t>
  </si>
  <si>
    <t>Ireland</t>
  </si>
  <si>
    <t>GEO</t>
  </si>
  <si>
    <t>Georgia</t>
  </si>
  <si>
    <t>GGY</t>
  </si>
  <si>
    <t>Guernsey</t>
  </si>
  <si>
    <t>GHA</t>
  </si>
  <si>
    <t>Ghana</t>
  </si>
  <si>
    <t>GIB</t>
  </si>
  <si>
    <t>Gibraltar</t>
  </si>
  <si>
    <t>GIN</t>
  </si>
  <si>
    <t>Guinea</t>
  </si>
  <si>
    <t>GLP</t>
  </si>
  <si>
    <t>Guadeloupe</t>
  </si>
  <si>
    <t>GMB</t>
  </si>
  <si>
    <t>Gambia</t>
  </si>
  <si>
    <t>GNB</t>
  </si>
  <si>
    <t>Guinea-Bissau</t>
  </si>
  <si>
    <t>GNQ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</si>
  <si>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</si>
  <si>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</si>
  <si>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</si>
  <si>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</si>
  <si>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</si>
  <si>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</si>
  <si>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</si>
  <si>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</si>
  <si>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GUF</t>
  </si>
  <si>
    <t>GUM</t>
  </si>
  <si>
    <t>Guam</t>
  </si>
  <si>
    <t>GUY</t>
  </si>
  <si>
    <t>Guyana</t>
  </si>
  <si>
    <t>HKG</t>
  </si>
  <si>
    <t>HMD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</si>
  <si>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</si>
  <si>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</si>
  <si>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</si>
  <si>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</si>
  <si>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</si>
  <si>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</si>
  <si>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</si>
  <si>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</si>
  <si>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</si>
  <si>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</si>
  <si>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IMN</t>
  </si>
  <si>
    <t>IND</t>
  </si>
  <si>
    <t>India</t>
  </si>
  <si>
    <t>IOT</t>
  </si>
  <si>
    <t>IRL</t>
  </si>
  <si>
    <t>IRN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</si>
  <si>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</si>
  <si>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</si>
  <si>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</si>
  <si>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</si>
  <si>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</si>
  <si>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</si>
  <si>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</si>
  <si>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</si>
  <si>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</si>
  <si>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</si>
  <si>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JEY</t>
  </si>
  <si>
    <t>Jersey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</si>
  <si>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</si>
  <si>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</si>
  <si>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</si>
  <si>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</si>
  <si>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</si>
  <si>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</si>
  <si>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</si>
  <si>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</si>
  <si>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</si>
  <si>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</si>
  <si>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</si>
  <si>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</si>
  <si>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</si>
  <si>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</si>
  <si>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</si>
  <si>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KOR</t>
  </si>
  <si>
    <t>KWT</t>
  </si>
  <si>
    <t>Kuwait</t>
  </si>
  <si>
    <t>LAO</t>
  </si>
  <si>
    <t>LBN</t>
  </si>
  <si>
    <t>Lebanon</t>
  </si>
  <si>
    <t>LBR</t>
  </si>
  <si>
    <t>Liberia</t>
  </si>
  <si>
    <t>LBY</t>
  </si>
  <si>
    <t>Libya</t>
  </si>
  <si>
    <t>LCA</t>
  </si>
  <si>
    <t>LIE</t>
  </si>
  <si>
    <t>Liechtenstein</t>
  </si>
  <si>
    <t>LKA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</si>
  <si>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</si>
  <si>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</si>
  <si>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</si>
  <si>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</si>
  <si>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</si>
  <si>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</si>
  <si>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</si>
  <si>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</si>
  <si>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</si>
  <si>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</t>
  </si>
  <si>
    <t>MAF</t>
  </si>
  <si>
    <t>MAR</t>
  </si>
  <si>
    <t>Morocco</t>
  </si>
  <si>
    <t>MCO</t>
  </si>
  <si>
    <t>Monaco</t>
  </si>
  <si>
    <t>MDA</t>
  </si>
  <si>
    <t>MDG</t>
  </si>
  <si>
    <t>Madagascar</t>
  </si>
  <si>
    <t>MDV</t>
  </si>
  <si>
    <t>Maldives</t>
  </si>
  <si>
    <t>MEX</t>
  </si>
  <si>
    <t>Mexico</t>
  </si>
  <si>
    <t>MHL</t>
  </si>
  <si>
    <t>MKD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</si>
  <si>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</si>
  <si>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</si>
  <si>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</si>
  <si>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</si>
  <si>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</si>
  <si>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</si>
  <si>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</si>
  <si>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</si>
  <si>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</si>
  <si>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</si>
  <si>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MNP</t>
  </si>
  <si>
    <t>MOZ</t>
  </si>
  <si>
    <t>Mozambique</t>
  </si>
  <si>
    <t>MRT</t>
  </si>
  <si>
    <t>Mauritania</t>
  </si>
  <si>
    <t>MSR</t>
  </si>
  <si>
    <t>Montserrat</t>
  </si>
  <si>
    <t>MTQ</t>
  </si>
  <si>
    <t>Martinique</t>
  </si>
  <si>
    <t>MUS</t>
  </si>
  <si>
    <t>Mauritius</t>
  </si>
  <si>
    <t>MWI</t>
  </si>
  <si>
    <t>Malawi</t>
  </si>
  <si>
    <t>MYS</t>
  </si>
  <si>
    <t>Malaysia</t>
  </si>
  <si>
    <t>MYT</t>
  </si>
  <si>
    <t>Mayotte</t>
  </si>
  <si>
    <t>NAM</t>
  </si>
  <si>
    <t>Namibia</t>
  </si>
  <si>
    <t>NCL</t>
  </si>
  <si>
    <t>NER</t>
  </si>
  <si>
    <t>Niger</t>
  </si>
  <si>
    <t>NFK</t>
  </si>
  <si>
    <t>NGA</t>
  </si>
  <si>
    <t>Nigeria</t>
  </si>
  <si>
    <t>NIC</t>
  </si>
  <si>
    <t>Nicaragua</t>
  </si>
  <si>
    <t>NIU</t>
  </si>
  <si>
    <t>Niue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</si>
  <si>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</si>
  <si>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</si>
  <si>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</si>
  <si>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</si>
  <si>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</si>
  <si>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</si>
  <si>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</si>
  <si>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</si>
  <si>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</si>
  <si>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OMN</t>
  </si>
  <si>
    <t>Oman</t>
  </si>
  <si>
    <t>PAK</t>
  </si>
  <si>
    <t>Pakistan</t>
  </si>
  <si>
    <t>PAN</t>
  </si>
  <si>
    <t>Panama</t>
  </si>
  <si>
    <t>PCN</t>
  </si>
  <si>
    <t>Pitcairn</t>
  </si>
  <si>
    <t>PER</t>
  </si>
  <si>
    <t>Peru</t>
  </si>
  <si>
    <t>PHL</t>
  </si>
  <si>
    <t>Philippines</t>
  </si>
  <si>
    <t>PLW</t>
  </si>
  <si>
    <t>Palau</t>
  </si>
  <si>
    <t>PNG</t>
  </si>
  <si>
    <t>POL</t>
  </si>
  <si>
    <t>Poland</t>
  </si>
  <si>
    <t>PRI</t>
  </si>
  <si>
    <t>PRK</t>
  </si>
  <si>
    <t>PRT</t>
  </si>
  <si>
    <t>Portugal</t>
  </si>
  <si>
    <t>PRY</t>
  </si>
  <si>
    <t>Paraguay</t>
  </si>
  <si>
    <t>PSE</t>
  </si>
  <si>
    <t>PYF</t>
  </si>
  <si>
    <t>QAT</t>
  </si>
  <si>
    <t>Qatar</t>
  </si>
  <si>
    <t>REU</t>
  </si>
  <si>
    <t>Réunion</t>
  </si>
  <si>
    <t>ROU</t>
  </si>
  <si>
    <t>Romania</t>
  </si>
  <si>
    <t>RUS</t>
  </si>
  <si>
    <t>RWA</t>
  </si>
  <si>
    <t>Rwanda</t>
  </si>
  <si>
    <t>SAU</t>
  </si>
  <si>
    <t>SDN</t>
  </si>
  <si>
    <t>Sudan</t>
  </si>
  <si>
    <t>SEN</t>
  </si>
  <si>
    <t>Senegal</t>
  </si>
  <si>
    <t>SGP</t>
  </si>
  <si>
    <t>Singapore</t>
  </si>
  <si>
    <t>SGS</t>
  </si>
  <si>
    <t>SHN</t>
  </si>
  <si>
    <t>SJM</t>
  </si>
  <si>
    <t>SLB</t>
  </si>
  <si>
    <t>SLE</t>
  </si>
  <si>
    <t>SLV</t>
  </si>
  <si>
    <t>SMR</t>
  </si>
  <si>
    <t>SOM</t>
  </si>
  <si>
    <t>Somalia</t>
  </si>
  <si>
    <t>SPM</t>
  </si>
  <si>
    <t>SRB</t>
  </si>
  <si>
    <t>Serbia</t>
  </si>
  <si>
    <t>SSD</t>
  </si>
  <si>
    <t>STP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</si>
  <si>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</si>
  <si>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</si>
  <si>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</si>
  <si>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</si>
  <si>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</si>
  <si>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</si>
  <si>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</si>
  <si>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</si>
  <si>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</si>
  <si>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Eswatini</t>
  </si>
  <si>
    <t>SXM</t>
  </si>
  <si>
    <t>SYC</t>
  </si>
  <si>
    <t>Seychelles</t>
  </si>
  <si>
    <t>SYR</t>
  </si>
  <si>
    <t>TCA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</si>
  <si>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</si>
  <si>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</si>
  <si>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</si>
  <si>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</si>
  <si>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</si>
  <si>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</si>
  <si>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</si>
  <si>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</si>
  <si>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</si>
  <si>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</si>
  <si>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</si>
  <si>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</si>
  <si>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</si>
  <si>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</si>
  <si>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</si>
  <si>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Tonga</t>
  </si>
  <si>
    <t>TTO</t>
  </si>
  <si>
    <t>TUN</t>
  </si>
  <si>
    <t>Tunisia</t>
  </si>
  <si>
    <t>TUR</t>
  </si>
  <si>
    <t>Turkey</t>
  </si>
  <si>
    <t>TUV</t>
  </si>
  <si>
    <t>Tuvalu</t>
  </si>
  <si>
    <t>TWN</t>
  </si>
  <si>
    <t>TZA</t>
  </si>
  <si>
    <t>UGA</t>
  </si>
  <si>
    <t>Uganda</t>
  </si>
  <si>
    <t>UKR</t>
  </si>
  <si>
    <t>Ukraine</t>
  </si>
  <si>
    <t>UMI</t>
  </si>
  <si>
    <t>URY</t>
  </si>
  <si>
    <t>Uruguay</t>
  </si>
  <si>
    <t>USA</t>
  </si>
  <si>
    <t>UZB</t>
  </si>
  <si>
    <t>Uzbekistan</t>
  </si>
  <si>
    <t>VAT</t>
  </si>
  <si>
    <t>VCT</t>
  </si>
  <si>
    <t>VEN</t>
  </si>
  <si>
    <t>VGB</t>
  </si>
  <si>
    <t>VIR</t>
  </si>
  <si>
    <t>VNM</t>
  </si>
  <si>
    <t>VUT</t>
  </si>
  <si>
    <t>Vanuatu</t>
  </si>
  <si>
    <t>WLF</t>
  </si>
  <si>
    <t>WSM</t>
  </si>
  <si>
    <t>YEM</t>
  </si>
  <si>
    <t>Yemen</t>
  </si>
  <si>
    <t>ZAF</t>
  </si>
  <si>
    <t>ZMB</t>
  </si>
  <si>
    <t>Zambia</t>
  </si>
  <si>
    <t>ZWE</t>
  </si>
  <si>
    <t>Zimbabwe</t>
  </si>
  <si>
    <t>Åland Islands</t>
  </si>
  <si>
    <t>United Arab Emirates</t>
  </si>
  <si>
    <t>American Samoa</t>
  </si>
  <si>
    <t>French Southern Territories</t>
  </si>
  <si>
    <t>Antigua and Barbuda</t>
  </si>
  <si>
    <t>Bonaire, Sint Eustatius and Saba</t>
  </si>
  <si>
    <t>Burkina Faso</t>
  </si>
  <si>
    <t>Bosnia and Herzegovina</t>
  </si>
  <si>
    <t>Saint Barthélemy</t>
  </si>
  <si>
    <t>Bolivia (Plurinational State of)</t>
  </si>
  <si>
    <t>Brunei Darussalam</t>
  </si>
  <si>
    <t>Bouvet Island</t>
  </si>
  <si>
    <t>Central African Republic</t>
  </si>
  <si>
    <t>Cocos (Keeling) Islands</t>
  </si>
  <si>
    <t>Côte d'Ivoire</t>
  </si>
  <si>
    <t>Congo, Democratic Republic of the</t>
  </si>
  <si>
    <t>Cook Islands</t>
  </si>
  <si>
    <t>Cabo Verde</t>
  </si>
  <si>
    <t>Costa Rica</t>
  </si>
  <si>
    <t>Christmas Island</t>
  </si>
  <si>
    <t>Cayman Islands</t>
  </si>
  <si>
    <t>Dominican Republic</t>
  </si>
  <si>
    <t>Western Sahara</t>
  </si>
  <si>
    <t>Falkland Islands (Malvinas)</t>
  </si>
  <si>
    <t>Faroe Islands</t>
  </si>
  <si>
    <t>Micronesia (Federated States of)</t>
  </si>
  <si>
    <t>United Kingdom of Great Britain and Northern Ireland</t>
  </si>
  <si>
    <t>Equatorial Guinea</t>
  </si>
  <si>
    <t>French Guiana</t>
  </si>
  <si>
    <t>Hong Kong</t>
  </si>
  <si>
    <t>Heard Island and McDonald Islands</t>
  </si>
  <si>
    <t>Isle of Man</t>
  </si>
  <si>
    <t>British Indian Ocean Territory</t>
  </si>
  <si>
    <t>Iran (Islamic Republic of)</t>
  </si>
  <si>
    <t>Saint Kitts and Nevis</t>
  </si>
  <si>
    <t>Korea, Republic of</t>
  </si>
  <si>
    <t>Lao People's Democratic Republic</t>
  </si>
  <si>
    <t>Saint Lucia</t>
  </si>
  <si>
    <t>Sri Lanka</t>
  </si>
  <si>
    <t>Saint Martin (French part)</t>
  </si>
  <si>
    <t>Moldova, Republic of</t>
  </si>
  <si>
    <t>Marshall Islands</t>
  </si>
  <si>
    <t>North Macedonia</t>
  </si>
  <si>
    <t>Northern Mariana Islands</t>
  </si>
  <si>
    <t>New Caledonia</t>
  </si>
  <si>
    <t>Norfolk Island</t>
  </si>
  <si>
    <t>New Zealand</t>
  </si>
  <si>
    <t>Papua New Guinea</t>
  </si>
  <si>
    <t>Puerto Rico</t>
  </si>
  <si>
    <t>Korea (Democratic People's Republic of)</t>
  </si>
  <si>
    <t>Palestine, State of</t>
  </si>
  <si>
    <t>French Polynesia</t>
  </si>
  <si>
    <t>Russian Federation</t>
  </si>
  <si>
    <t>Saudi Arabia</t>
  </si>
  <si>
    <t>South Georgia and the South Sandwich Islands</t>
  </si>
  <si>
    <t>Saint Helena, Ascension and Tristan da Cunha</t>
  </si>
  <si>
    <t>Svalbard and Jan Mayen</t>
  </si>
  <si>
    <t>Solomon Islands</t>
  </si>
  <si>
    <t>Sierra Leone</t>
  </si>
  <si>
    <t>El Salvador</t>
  </si>
  <si>
    <t>San Marino</t>
  </si>
  <si>
    <t>Saint Pierre and Miquelon</t>
  </si>
  <si>
    <t>South Sudan</t>
  </si>
  <si>
    <t>Sao Tome and Principe</t>
  </si>
  <si>
    <t>Sint Maarten (Dutch part)</t>
  </si>
  <si>
    <t>Syrian Arab Republic</t>
  </si>
  <si>
    <t>Turks and Caicos Islands</t>
  </si>
  <si>
    <t>Trinidad and Tobago</t>
  </si>
  <si>
    <t>Taiwan, Province of China</t>
  </si>
  <si>
    <t>Tanzania, United Republic of</t>
  </si>
  <si>
    <t>United States Minor Outlying Islands</t>
  </si>
  <si>
    <t>United States of America</t>
  </si>
  <si>
    <t>Holy See</t>
  </si>
  <si>
    <t>Saint Vincent and the Grenadines</t>
  </si>
  <si>
    <t>Venezuela (Bolivarian Republic of)</t>
  </si>
  <si>
    <t>Virgin Islands (British)</t>
  </si>
  <si>
    <t>Virgin Islands (U.S.)</t>
  </si>
  <si>
    <t>Viet Nam</t>
  </si>
  <si>
    <t>Wallis and Futuna</t>
  </si>
  <si>
    <t>South Africa</t>
  </si>
  <si>
    <t>PI</t>
  </si>
  <si>
    <t>HFI</t>
  </si>
  <si>
    <t>GPI</t>
  </si>
  <si>
    <t>GBD</t>
  </si>
  <si>
    <t>HDI</t>
  </si>
  <si>
    <t>ES</t>
  </si>
  <si>
    <t>GI</t>
  </si>
  <si>
    <t>Total</t>
  </si>
  <si>
    <t>Congo (Democratic Republic of the)</t>
  </si>
  <si>
    <t>Eswatini (Kingdom of)</t>
  </si>
  <si>
    <t>Moldova (Republic of)</t>
  </si>
  <si>
    <t>Tanzania (United Republic of)</t>
  </si>
  <si>
    <t>Raw Value</t>
  </si>
  <si>
    <t>Max Value:</t>
  </si>
  <si>
    <t>Min Value:</t>
  </si>
  <si>
    <t>Difference:</t>
  </si>
  <si>
    <t>Normalized Value</t>
  </si>
  <si>
    <t>Normalized Integer</t>
  </si>
  <si>
    <t>Bahamas, The</t>
  </si>
  <si>
    <t>BRD</t>
  </si>
  <si>
    <t>Congo, Dem. Rep.</t>
  </si>
  <si>
    <t>Congo, Rep.</t>
  </si>
  <si>
    <t>Cote d'Ivoire</t>
  </si>
  <si>
    <t>Czech Republic</t>
  </si>
  <si>
    <t>Egypt, Arab Rep.</t>
  </si>
  <si>
    <t>Gambia, The</t>
  </si>
  <si>
    <t>Hong Kong SAR, China</t>
  </si>
  <si>
    <t>Iran, Islamic Rep.</t>
  </si>
  <si>
    <t>Korea, Rep.</t>
  </si>
  <si>
    <t>Kyrgyz Republic</t>
  </si>
  <si>
    <t>Lao PDR</t>
  </si>
  <si>
    <t>Moldova</t>
  </si>
  <si>
    <t>Slovak Republic</t>
  </si>
  <si>
    <t>Taiwan</t>
  </si>
  <si>
    <t>Tanzania</t>
  </si>
  <si>
    <t>United Kingdom</t>
  </si>
  <si>
    <t>United States</t>
  </si>
  <si>
    <t>Venezuela, RB</t>
  </si>
  <si>
    <t>Vietnam</t>
  </si>
  <si>
    <t>Yemen, Rep.</t>
  </si>
  <si>
    <t>Raw Values:</t>
  </si>
  <si>
    <t>Normalized Integer (Rounded)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</si>
</sst>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8" formatCode="#,###,##0.000"/>
    <numFmt numFmtId="175" formatCode="#,##0.000"/>
    <numFmt numFmtId="176" formatCode="#,##0.0000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2" fillId="0" borderId="0" xfId="1" applyNumberFormat="1" applyFont="1" applyFill="1" applyBorder="1" applyAlignment="1">
      <alignment vertical="center"/>
    </xf>
    <xf numFmtId="168" fontId="2" fillId="0" borderId="0" xfId="1" applyNumberFormat="1" applyFont="1" applyFill="1" applyBorder="1" applyAlignment="1">
      <alignment horizontal="center" vertical="center"/>
    </xf>
    <xf numFmtId="0" fontId="0" fillId="0" borderId="0" xfId="0" applyFont="1"/>
    <xf numFmtId="168" fontId="0" fillId="0" borderId="0" xfId="0" applyNumberFormat="1"/>
    <xf numFmtId="175" fontId="0" fillId="0" borderId="0" xfId="0" applyNumberFormat="1"/>
    <xf numFmtId="176" fontId="0" fillId="0" borderId="0" xfId="0" applyNumberFormat="1"/>
    <xf numFmtId="1" fontId="0" fillId="0" borderId="0" xfId="0" applyNumberFormat="1"/>
  </cellXfs>
  <cellStyles count="5">
    <cellStyle name="Comma 2" xfId="2" xr:uid="{EF19A6A0-99F1-48A6-83DE-C8A8329996E1}"/>
    <cellStyle name="Navadno 9" xfId="4" xr:uid="{86D7349E-7D5E-4E3C-AD1C-F37B20462A96}"/>
    <cellStyle name="Normal" xfId="0" builtinId="0"/>
    <cellStyle name="Normal 2" xfId="1" xr:uid="{A6BF7564-6959-4349-8310-2F366B9E7115}"/>
    <cellStyle name="Percent 2" xfId="3" xr:uid="{FAB132B9-C262-43B9-ABDB-F0B715005B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Truncated Values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Truncated Values</a:t>
          </a:r>
        </a:p>
      </cx:txPr>
    </cx:title>
    <cx:plotArea>
      <cx:plotAreaRegion>
        <cx:series layoutId="clusteredColumn" uniqueId="{4FC37094-100D-4358-9444-FA0CA310E640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Rounded Values</a:t>
          </a:r>
        </a:p>
      </cx:txPr>
    </cx:title>
    <cx:plotArea>
      <cx:plotAreaRegion>
        <cx:series layoutId="clusteredColumn" uniqueId="{AAB8EDA9-B9AC-4D6F-A788-13DCB5464524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Truncated Values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Truncated Values</a:t>
          </a:r>
        </a:p>
      </cx:txPr>
    </cx:title>
    <cx:plotArea>
      <cx:plotAreaRegion>
        <cx:series layoutId="clusteredColumn" uniqueId="{AE8ED3A6-26AE-4B9F-9CCB-23413907587F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Rounded Values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Rounded Values</a:t>
          </a:r>
        </a:p>
      </cx:txPr>
    </cx:title>
    <cx:plotArea>
      <cx:plotAreaRegion>
        <cx:series layoutId="clusteredColumn" uniqueId="{639545E8-4665-4F7B-AC00-A7FFE3B7F566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7</xdr:row>
      <xdr:rowOff>61912</xdr:rowOff>
    </xdr:from>
    <xdr:to>
      <xdr:col>19</xdr:col>
      <xdr:colOff>57150</xdr:colOff>
      <xdr:row>21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CFA1C70-5525-4687-B4F8-EEE61A47BD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00" y="13954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419100</xdr:colOff>
      <xdr:row>22</xdr:row>
      <xdr:rowOff>71437</xdr:rowOff>
    </xdr:from>
    <xdr:to>
      <xdr:col>19</xdr:col>
      <xdr:colOff>114300</xdr:colOff>
      <xdr:row>36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F655F56-610A-44F4-86A0-684B120F38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82375" y="4262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4</xdr:row>
      <xdr:rowOff>95250</xdr:rowOff>
    </xdr:from>
    <xdr:to>
      <xdr:col>20</xdr:col>
      <xdr:colOff>457200</xdr:colOff>
      <xdr:row>18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D848334-5C18-464D-934E-319A32BD72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96750" y="857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171450</xdr:colOff>
      <xdr:row>20</xdr:row>
      <xdr:rowOff>19050</xdr:rowOff>
    </xdr:from>
    <xdr:to>
      <xdr:col>20</xdr:col>
      <xdr:colOff>476250</xdr:colOff>
      <xdr:row>34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D03BFDB-3834-4708-A007-E31170773A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0" y="3829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3B68-4774-4024-B9E4-662BA77A30E4}">
  <dimension ref="A1:J250"/>
  <sheetViews>
    <sheetView topLeftCell="A221" workbookViewId="0"/>
  </sheetViews>
  <sheetFormatPr defaultRowHeight="15" x14ac:dyDescent="0.25"/>
  <cols>
    <col min="1" max="1" width="49.5703125" customWidth="1"/>
  </cols>
  <sheetData>
    <row r="1" spans="1:10" x14ac:dyDescent="0.25">
      <c r="A1" t="s">
        <v>1</v>
      </c>
      <c r="B1" t="s">
        <v>2</v>
      </c>
      <c r="C1" t="s">
        <v>502</v>
      </c>
      <c r="D1" t="s">
        <v>503</v>
      </c>
      <c r="E1" t="s">
        <v>504</v>
      </c>
      <c r="F1" t="s">
        <v>505</v>
      </c>
      <c r="G1" t="s">
        <v>506</v>
      </c>
      <c r="H1" t="s">
        <v>507</v>
      </c>
      <c r="I1" t="s">
        <v>508</v>
      </c>
      <c r="J1" t="s">
        <v>509</v>
      </c>
    </row>
    <row r="2" spans="1:10" x14ac:dyDescent="0.25">
      <c r="A2" t="s">
        <v>4</v>
      </c>
      <c r="B2" t="s">
        <v>3</v>
      </c>
    </row>
    <row r="3" spans="1:10" x14ac:dyDescent="0.25">
      <c r="A3" t="s">
        <v>6</v>
      </c>
      <c r="B3" t="s">
        <v>5</v>
      </c>
    </row>
    <row r="4" spans="1:10" x14ac:dyDescent="0.25">
      <c r="A4" t="s">
        <v>8</v>
      </c>
      <c r="B4" t="s">
        <v>7</v>
      </c>
    </row>
    <row r="5" spans="1:10" x14ac:dyDescent="0.25">
      <c r="A5" t="s">
        <v>10</v>
      </c>
      <c r="B5" t="s">
        <v>9</v>
      </c>
    </row>
    <row r="6" spans="1:10" x14ac:dyDescent="0.25">
      <c r="A6" t="s">
        <v>422</v>
      </c>
      <c r="B6" t="s">
        <v>11</v>
      </c>
    </row>
    <row r="7" spans="1:10" x14ac:dyDescent="0.25">
      <c r="A7" t="s">
        <v>13</v>
      </c>
      <c r="B7" t="s">
        <v>12</v>
      </c>
    </row>
    <row r="8" spans="1:10" x14ac:dyDescent="0.25">
      <c r="A8" t="s">
        <v>15</v>
      </c>
      <c r="B8" t="s">
        <v>14</v>
      </c>
    </row>
    <row r="9" spans="1:10" x14ac:dyDescent="0.25">
      <c r="A9" t="s">
        <v>423</v>
      </c>
      <c r="B9" t="s">
        <v>16</v>
      </c>
    </row>
    <row r="10" spans="1:10" x14ac:dyDescent="0.25">
      <c r="A10" t="s">
        <v>18</v>
      </c>
      <c r="B10" t="s">
        <v>17</v>
      </c>
    </row>
    <row r="11" spans="1:10" x14ac:dyDescent="0.25">
      <c r="A11" t="s">
        <v>20</v>
      </c>
      <c r="B11" t="s">
        <v>19</v>
      </c>
    </row>
    <row r="12" spans="1:10" x14ac:dyDescent="0.25">
      <c r="A12" t="s">
        <v>424</v>
      </c>
      <c r="B12" t="s">
        <v>21</v>
      </c>
    </row>
    <row r="13" spans="1:10" x14ac:dyDescent="0.25">
      <c r="A13" t="s">
        <v>24</v>
      </c>
      <c r="B13" t="s">
        <v>23</v>
      </c>
    </row>
    <row r="14" spans="1:10" x14ac:dyDescent="0.25">
      <c r="A14" t="s">
        <v>425</v>
      </c>
      <c r="B14" t="s">
        <v>25</v>
      </c>
    </row>
    <row r="15" spans="1:10" x14ac:dyDescent="0.25">
      <c r="A15" t="s">
        <v>426</v>
      </c>
      <c r="B15" t="s">
        <v>26</v>
      </c>
    </row>
    <row r="16" spans="1:10" x14ac:dyDescent="0.25">
      <c r="A16" t="s">
        <v>28</v>
      </c>
      <c r="B16" t="s">
        <v>27</v>
      </c>
    </row>
    <row r="17" spans="1:2" x14ac:dyDescent="0.25">
      <c r="A17" t="s">
        <v>30</v>
      </c>
      <c r="B17" t="s">
        <v>29</v>
      </c>
    </row>
    <row r="18" spans="1:2" x14ac:dyDescent="0.25">
      <c r="A18" t="s">
        <v>32</v>
      </c>
      <c r="B18" t="s">
        <v>31</v>
      </c>
    </row>
    <row r="19" spans="1:2" x14ac:dyDescent="0.25">
      <c r="A19" t="s">
        <v>34</v>
      </c>
      <c r="B19" t="s">
        <v>33</v>
      </c>
    </row>
    <row r="20" spans="1:2" x14ac:dyDescent="0.25">
      <c r="A20" t="s">
        <v>36</v>
      </c>
      <c r="B20" t="s">
        <v>35</v>
      </c>
    </row>
    <row r="21" spans="1:2" x14ac:dyDescent="0.25">
      <c r="A21" t="s">
        <v>38</v>
      </c>
      <c r="B21" t="s">
        <v>37</v>
      </c>
    </row>
    <row r="22" spans="1:2" x14ac:dyDescent="0.25">
      <c r="A22" t="s">
        <v>427</v>
      </c>
      <c r="B22" t="s">
        <v>39</v>
      </c>
    </row>
    <row r="23" spans="1:2" x14ac:dyDescent="0.25">
      <c r="A23" t="s">
        <v>428</v>
      </c>
      <c r="B23" t="s">
        <v>40</v>
      </c>
    </row>
    <row r="24" spans="1:2" x14ac:dyDescent="0.25">
      <c r="A24" t="s">
        <v>42</v>
      </c>
      <c r="B24" t="s">
        <v>41</v>
      </c>
    </row>
    <row r="25" spans="1:2" x14ac:dyDescent="0.25">
      <c r="A25" t="s">
        <v>44</v>
      </c>
      <c r="B25" t="s">
        <v>43</v>
      </c>
    </row>
    <row r="26" spans="1:2" x14ac:dyDescent="0.25">
      <c r="A26" t="s">
        <v>46</v>
      </c>
      <c r="B26" t="s">
        <v>45</v>
      </c>
    </row>
    <row r="27" spans="1:2" x14ac:dyDescent="0.25">
      <c r="A27" t="s">
        <v>48</v>
      </c>
      <c r="B27" t="s">
        <v>47</v>
      </c>
    </row>
    <row r="28" spans="1:2" x14ac:dyDescent="0.25">
      <c r="A28" t="s">
        <v>429</v>
      </c>
      <c r="B28" t="s">
        <v>49</v>
      </c>
    </row>
    <row r="29" spans="1:2" x14ac:dyDescent="0.25">
      <c r="A29" t="s">
        <v>430</v>
      </c>
      <c r="B29" t="s">
        <v>50</v>
      </c>
    </row>
    <row r="30" spans="1:2" x14ac:dyDescent="0.25">
      <c r="A30" t="s">
        <v>52</v>
      </c>
      <c r="B30" t="s">
        <v>51</v>
      </c>
    </row>
    <row r="31" spans="1:2" x14ac:dyDescent="0.25">
      <c r="A31" t="s">
        <v>54</v>
      </c>
      <c r="B31" t="s">
        <v>53</v>
      </c>
    </row>
    <row r="32" spans="1:2" x14ac:dyDescent="0.25">
      <c r="A32" t="s">
        <v>56</v>
      </c>
      <c r="B32" t="s">
        <v>55</v>
      </c>
    </row>
    <row r="33" spans="1:2" x14ac:dyDescent="0.25">
      <c r="A33" t="s">
        <v>431</v>
      </c>
      <c r="B33" t="s">
        <v>57</v>
      </c>
    </row>
    <row r="34" spans="1:2" x14ac:dyDescent="0.25">
      <c r="A34" t="s">
        <v>60</v>
      </c>
      <c r="B34" t="s">
        <v>59</v>
      </c>
    </row>
    <row r="35" spans="1:2" x14ac:dyDescent="0.25">
      <c r="A35" t="s">
        <v>62</v>
      </c>
      <c r="B35" t="s">
        <v>61</v>
      </c>
    </row>
    <row r="36" spans="1:2" x14ac:dyDescent="0.25">
      <c r="A36" t="s">
        <v>432</v>
      </c>
      <c r="B36" t="s">
        <v>63</v>
      </c>
    </row>
    <row r="37" spans="1:2" x14ac:dyDescent="0.25">
      <c r="A37" t="s">
        <v>65</v>
      </c>
      <c r="B37" t="s">
        <v>64</v>
      </c>
    </row>
    <row r="38" spans="1:2" x14ac:dyDescent="0.25">
      <c r="A38" t="s">
        <v>433</v>
      </c>
      <c r="B38" t="s">
        <v>66</v>
      </c>
    </row>
    <row r="39" spans="1:2" x14ac:dyDescent="0.25">
      <c r="A39" t="s">
        <v>68</v>
      </c>
      <c r="B39" t="s">
        <v>67</v>
      </c>
    </row>
    <row r="40" spans="1:2" x14ac:dyDescent="0.25">
      <c r="A40" t="s">
        <v>434</v>
      </c>
      <c r="B40" t="s">
        <v>69</v>
      </c>
    </row>
    <row r="41" spans="1:2" x14ac:dyDescent="0.25">
      <c r="A41" t="s">
        <v>71</v>
      </c>
      <c r="B41" t="s">
        <v>70</v>
      </c>
    </row>
    <row r="42" spans="1:2" x14ac:dyDescent="0.25">
      <c r="A42" t="s">
        <v>435</v>
      </c>
      <c r="B42" t="s">
        <v>72</v>
      </c>
    </row>
    <row r="43" spans="1:2" x14ac:dyDescent="0.25">
      <c r="A43" t="s">
        <v>74</v>
      </c>
      <c r="B43" t="s">
        <v>73</v>
      </c>
    </row>
    <row r="44" spans="1:2" x14ac:dyDescent="0.25">
      <c r="A44" t="s">
        <v>76</v>
      </c>
      <c r="B44" t="s">
        <v>75</v>
      </c>
    </row>
    <row r="45" spans="1:2" x14ac:dyDescent="0.25">
      <c r="A45" t="s">
        <v>78</v>
      </c>
      <c r="B45" t="s">
        <v>77</v>
      </c>
    </row>
    <row r="46" spans="1:2" x14ac:dyDescent="0.25">
      <c r="A46" t="s">
        <v>436</v>
      </c>
      <c r="B46" t="s">
        <v>79</v>
      </c>
    </row>
    <row r="47" spans="1:2" x14ac:dyDescent="0.25">
      <c r="A47" t="s">
        <v>81</v>
      </c>
      <c r="B47" t="s">
        <v>80</v>
      </c>
    </row>
    <row r="48" spans="1:2" x14ac:dyDescent="0.25">
      <c r="A48" t="s">
        <v>437</v>
      </c>
      <c r="B48" t="s">
        <v>82</v>
      </c>
    </row>
    <row r="49" spans="1:2" x14ac:dyDescent="0.25">
      <c r="A49" t="s">
        <v>84</v>
      </c>
      <c r="B49" t="s">
        <v>83</v>
      </c>
    </row>
    <row r="50" spans="1:2" x14ac:dyDescent="0.25">
      <c r="A50" t="s">
        <v>438</v>
      </c>
      <c r="B50" t="s">
        <v>85</v>
      </c>
    </row>
    <row r="51" spans="1:2" x14ac:dyDescent="0.25">
      <c r="A51" t="s">
        <v>87</v>
      </c>
      <c r="B51" t="s">
        <v>86</v>
      </c>
    </row>
    <row r="52" spans="1:2" x14ac:dyDescent="0.25">
      <c r="A52" t="s">
        <v>89</v>
      </c>
      <c r="B52" t="s">
        <v>88</v>
      </c>
    </row>
    <row r="53" spans="1:2" x14ac:dyDescent="0.25">
      <c r="A53" t="s">
        <v>439</v>
      </c>
      <c r="B53" t="s">
        <v>90</v>
      </c>
    </row>
    <row r="54" spans="1:2" x14ac:dyDescent="0.25">
      <c r="A54" t="s">
        <v>440</v>
      </c>
      <c r="B54" t="s">
        <v>91</v>
      </c>
    </row>
    <row r="55" spans="1:2" x14ac:dyDescent="0.25">
      <c r="A55" t="s">
        <v>93</v>
      </c>
      <c r="B55" t="s">
        <v>92</v>
      </c>
    </row>
    <row r="56" spans="1:2" x14ac:dyDescent="0.25">
      <c r="A56" t="s">
        <v>95</v>
      </c>
      <c r="B56" t="s">
        <v>94</v>
      </c>
    </row>
    <row r="57" spans="1:2" x14ac:dyDescent="0.25">
      <c r="A57" t="s">
        <v>441</v>
      </c>
      <c r="B57" t="s">
        <v>96</v>
      </c>
    </row>
    <row r="58" spans="1:2" x14ac:dyDescent="0.25">
      <c r="A58" t="s">
        <v>442</v>
      </c>
      <c r="B58" t="s">
        <v>97</v>
      </c>
    </row>
    <row r="59" spans="1:2" x14ac:dyDescent="0.25">
      <c r="A59" t="s">
        <v>99</v>
      </c>
      <c r="B59" t="s">
        <v>98</v>
      </c>
    </row>
    <row r="60" spans="1:2" x14ac:dyDescent="0.25">
      <c r="A60" t="s">
        <v>101</v>
      </c>
      <c r="B60" t="s">
        <v>100</v>
      </c>
    </row>
    <row r="61" spans="1:2" x14ac:dyDescent="0.25">
      <c r="A61" t="s">
        <v>103</v>
      </c>
      <c r="B61" t="s">
        <v>102</v>
      </c>
    </row>
    <row r="62" spans="1:2" x14ac:dyDescent="0.25">
      <c r="A62" t="s">
        <v>105</v>
      </c>
      <c r="B62" t="s">
        <v>104</v>
      </c>
    </row>
    <row r="63" spans="1:2" x14ac:dyDescent="0.25">
      <c r="A63" t="s">
        <v>107</v>
      </c>
      <c r="B63" t="s">
        <v>106</v>
      </c>
    </row>
    <row r="64" spans="1:2" x14ac:dyDescent="0.25">
      <c r="A64" t="s">
        <v>109</v>
      </c>
      <c r="B64" t="s">
        <v>108</v>
      </c>
    </row>
    <row r="65" spans="1:2" x14ac:dyDescent="0.25">
      <c r="A65" t="s">
        <v>443</v>
      </c>
      <c r="B65" t="s">
        <v>110</v>
      </c>
    </row>
    <row r="66" spans="1:2" x14ac:dyDescent="0.25">
      <c r="A66" t="s">
        <v>112</v>
      </c>
      <c r="B66" t="s">
        <v>111</v>
      </c>
    </row>
    <row r="67" spans="1:2" x14ac:dyDescent="0.25">
      <c r="A67" t="s">
        <v>114</v>
      </c>
      <c r="B67" t="s">
        <v>113</v>
      </c>
    </row>
    <row r="68" spans="1:2" x14ac:dyDescent="0.25">
      <c r="A68" t="s">
        <v>116</v>
      </c>
      <c r="B68" t="s">
        <v>115</v>
      </c>
    </row>
    <row r="69" spans="1:2" x14ac:dyDescent="0.25">
      <c r="A69" t="s">
        <v>118</v>
      </c>
      <c r="B69" t="s">
        <v>117</v>
      </c>
    </row>
    <row r="70" spans="1:2" x14ac:dyDescent="0.25">
      <c r="A70" t="s">
        <v>444</v>
      </c>
      <c r="B70" t="s">
        <v>119</v>
      </c>
    </row>
    <row r="71" spans="1:2" x14ac:dyDescent="0.25">
      <c r="A71" t="s">
        <v>121</v>
      </c>
      <c r="B71" t="s">
        <v>120</v>
      </c>
    </row>
    <row r="72" spans="1:2" x14ac:dyDescent="0.25">
      <c r="A72" t="s">
        <v>123</v>
      </c>
      <c r="B72" t="s">
        <v>122</v>
      </c>
    </row>
    <row r="73" spans="1:2" x14ac:dyDescent="0.25">
      <c r="A73" t="s">
        <v>125</v>
      </c>
      <c r="B73" t="s">
        <v>124</v>
      </c>
    </row>
    <row r="74" spans="1:2" x14ac:dyDescent="0.25">
      <c r="A74" t="s">
        <v>127</v>
      </c>
      <c r="B74" t="s">
        <v>126</v>
      </c>
    </row>
    <row r="75" spans="1:2" x14ac:dyDescent="0.25">
      <c r="A75" t="s">
        <v>129</v>
      </c>
      <c r="B75" t="s">
        <v>128</v>
      </c>
    </row>
    <row r="76" spans="1:2" x14ac:dyDescent="0.25">
      <c r="A76" t="s">
        <v>445</v>
      </c>
      <c r="B76" t="s">
        <v>130</v>
      </c>
    </row>
    <row r="77" spans="1:2" x14ac:dyDescent="0.25">
      <c r="A77" t="s">
        <v>132</v>
      </c>
      <c r="B77" t="s">
        <v>131</v>
      </c>
    </row>
    <row r="78" spans="1:2" x14ac:dyDescent="0.25">
      <c r="A78" t="s">
        <v>446</v>
      </c>
      <c r="B78" t="s">
        <v>133</v>
      </c>
    </row>
    <row r="79" spans="1:2" x14ac:dyDescent="0.25">
      <c r="A79" t="s">
        <v>447</v>
      </c>
      <c r="B79" t="s">
        <v>134</v>
      </c>
    </row>
    <row r="80" spans="1:2" x14ac:dyDescent="0.25">
      <c r="A80" t="s">
        <v>136</v>
      </c>
      <c r="B80" t="s">
        <v>135</v>
      </c>
    </row>
    <row r="81" spans="1:2" x14ac:dyDescent="0.25">
      <c r="A81" t="s">
        <v>448</v>
      </c>
      <c r="B81" t="s">
        <v>137</v>
      </c>
    </row>
    <row r="82" spans="1:2" x14ac:dyDescent="0.25">
      <c r="A82" t="s">
        <v>140</v>
      </c>
      <c r="B82" t="s">
        <v>139</v>
      </c>
    </row>
    <row r="83" spans="1:2" x14ac:dyDescent="0.25">
      <c r="A83" t="s">
        <v>142</v>
      </c>
      <c r="B83" t="s">
        <v>141</v>
      </c>
    </row>
    <row r="84" spans="1:2" x14ac:dyDescent="0.25">
      <c r="A84" t="s">
        <v>144</v>
      </c>
      <c r="B84" t="s">
        <v>143</v>
      </c>
    </row>
    <row r="85" spans="1:2" x14ac:dyDescent="0.25">
      <c r="A85" t="s">
        <v>146</v>
      </c>
      <c r="B85" t="s">
        <v>145</v>
      </c>
    </row>
    <row r="86" spans="1:2" x14ac:dyDescent="0.25">
      <c r="A86" t="s">
        <v>148</v>
      </c>
      <c r="B86" t="s">
        <v>147</v>
      </c>
    </row>
    <row r="87" spans="1:2" x14ac:dyDescent="0.25">
      <c r="A87" t="s">
        <v>150</v>
      </c>
      <c r="B87" t="s">
        <v>149</v>
      </c>
    </row>
    <row r="88" spans="1:2" x14ac:dyDescent="0.25">
      <c r="A88" t="s">
        <v>152</v>
      </c>
      <c r="B88" t="s">
        <v>151</v>
      </c>
    </row>
    <row r="89" spans="1:2" x14ac:dyDescent="0.25">
      <c r="A89" t="s">
        <v>154</v>
      </c>
      <c r="B89" t="s">
        <v>153</v>
      </c>
    </row>
    <row r="90" spans="1:2" x14ac:dyDescent="0.25">
      <c r="A90" t="s">
        <v>449</v>
      </c>
      <c r="B90" t="s">
        <v>155</v>
      </c>
    </row>
    <row r="91" spans="1:2" x14ac:dyDescent="0.25">
      <c r="A91" t="s">
        <v>157</v>
      </c>
      <c r="B91" t="s">
        <v>156</v>
      </c>
    </row>
    <row r="92" spans="1:2" x14ac:dyDescent="0.25">
      <c r="A92" t="s">
        <v>159</v>
      </c>
      <c r="B92" t="s">
        <v>158</v>
      </c>
    </row>
    <row r="93" spans="1:2" x14ac:dyDescent="0.25">
      <c r="A93" t="s">
        <v>161</v>
      </c>
      <c r="B93" t="s">
        <v>160</v>
      </c>
    </row>
    <row r="94" spans="1:2" x14ac:dyDescent="0.25">
      <c r="A94" t="s">
        <v>163</v>
      </c>
      <c r="B94" t="s">
        <v>162</v>
      </c>
    </row>
    <row r="95" spans="1:2" x14ac:dyDescent="0.25">
      <c r="A95" t="s">
        <v>450</v>
      </c>
      <c r="B95" t="s">
        <v>164</v>
      </c>
    </row>
    <row r="96" spans="1:2" x14ac:dyDescent="0.25">
      <c r="A96" t="s">
        <v>166</v>
      </c>
      <c r="B96" t="s">
        <v>165</v>
      </c>
    </row>
    <row r="97" spans="1:2" x14ac:dyDescent="0.25">
      <c r="A97" t="s">
        <v>168</v>
      </c>
      <c r="B97" t="s">
        <v>167</v>
      </c>
    </row>
    <row r="98" spans="1:2" x14ac:dyDescent="0.25">
      <c r="A98" t="s">
        <v>451</v>
      </c>
      <c r="B98" t="s">
        <v>169</v>
      </c>
    </row>
    <row r="99" spans="1:2" x14ac:dyDescent="0.25">
      <c r="A99" t="s">
        <v>452</v>
      </c>
      <c r="B99" t="s">
        <v>170</v>
      </c>
    </row>
    <row r="100" spans="1:2" x14ac:dyDescent="0.25">
      <c r="A100" t="s">
        <v>172</v>
      </c>
      <c r="B100" t="s">
        <v>171</v>
      </c>
    </row>
    <row r="101" spans="1:2" x14ac:dyDescent="0.25">
      <c r="A101" t="s">
        <v>174</v>
      </c>
      <c r="B101" t="s">
        <v>173</v>
      </c>
    </row>
    <row r="102" spans="1:2" x14ac:dyDescent="0.25">
      <c r="A102" t="s">
        <v>176</v>
      </c>
      <c r="B102" t="s">
        <v>175</v>
      </c>
    </row>
    <row r="103" spans="1:2" x14ac:dyDescent="0.25">
      <c r="A103" t="s">
        <v>178</v>
      </c>
      <c r="B103" t="s">
        <v>177</v>
      </c>
    </row>
    <row r="104" spans="1:2" x14ac:dyDescent="0.25">
      <c r="A104" t="s">
        <v>180</v>
      </c>
      <c r="B104" t="s">
        <v>179</v>
      </c>
    </row>
    <row r="105" spans="1:2" x14ac:dyDescent="0.25">
      <c r="A105" t="s">
        <v>453</v>
      </c>
      <c r="B105" t="s">
        <v>181</v>
      </c>
    </row>
    <row r="106" spans="1:2" x14ac:dyDescent="0.25">
      <c r="A106" t="s">
        <v>183</v>
      </c>
      <c r="B106" t="s">
        <v>182</v>
      </c>
    </row>
    <row r="107" spans="1:2" x14ac:dyDescent="0.25">
      <c r="A107" t="s">
        <v>454</v>
      </c>
      <c r="B107" t="s">
        <v>184</v>
      </c>
    </row>
    <row r="108" spans="1:2" x14ac:dyDescent="0.25">
      <c r="A108" t="s">
        <v>138</v>
      </c>
      <c r="B108" t="s">
        <v>185</v>
      </c>
    </row>
    <row r="109" spans="1:2" x14ac:dyDescent="0.25">
      <c r="A109" t="s">
        <v>455</v>
      </c>
      <c r="B109" t="s">
        <v>186</v>
      </c>
    </row>
    <row r="110" spans="1:2" x14ac:dyDescent="0.25">
      <c r="A110" t="s">
        <v>188</v>
      </c>
      <c r="B110" t="s">
        <v>187</v>
      </c>
    </row>
    <row r="111" spans="1:2" x14ac:dyDescent="0.25">
      <c r="A111" t="s">
        <v>190</v>
      </c>
      <c r="B111" t="s">
        <v>189</v>
      </c>
    </row>
    <row r="112" spans="1:2" x14ac:dyDescent="0.25">
      <c r="A112" t="s">
        <v>192</v>
      </c>
      <c r="B112" t="s">
        <v>191</v>
      </c>
    </row>
    <row r="113" spans="1:2" x14ac:dyDescent="0.25">
      <c r="A113" t="s">
        <v>194</v>
      </c>
      <c r="B113" t="s">
        <v>193</v>
      </c>
    </row>
    <row r="114" spans="1:2" x14ac:dyDescent="0.25">
      <c r="A114" t="s">
        <v>196</v>
      </c>
      <c r="B114" t="s">
        <v>195</v>
      </c>
    </row>
    <row r="115" spans="1:2" x14ac:dyDescent="0.25">
      <c r="A115" t="s">
        <v>198</v>
      </c>
      <c r="B115" t="s">
        <v>197</v>
      </c>
    </row>
    <row r="116" spans="1:2" x14ac:dyDescent="0.25">
      <c r="A116" t="s">
        <v>200</v>
      </c>
      <c r="B116" t="s">
        <v>199</v>
      </c>
    </row>
    <row r="117" spans="1:2" x14ac:dyDescent="0.25">
      <c r="A117" t="s">
        <v>202</v>
      </c>
      <c r="B117" t="s">
        <v>201</v>
      </c>
    </row>
    <row r="118" spans="1:2" x14ac:dyDescent="0.25">
      <c r="A118" t="s">
        <v>204</v>
      </c>
      <c r="B118" t="s">
        <v>203</v>
      </c>
    </row>
    <row r="119" spans="1:2" x14ac:dyDescent="0.25">
      <c r="A119" t="s">
        <v>206</v>
      </c>
      <c r="B119" t="s">
        <v>205</v>
      </c>
    </row>
    <row r="120" spans="1:2" x14ac:dyDescent="0.25">
      <c r="A120" t="s">
        <v>208</v>
      </c>
      <c r="B120" t="s">
        <v>207</v>
      </c>
    </row>
    <row r="121" spans="1:2" x14ac:dyDescent="0.25">
      <c r="A121" t="s">
        <v>210</v>
      </c>
      <c r="B121" t="s">
        <v>209</v>
      </c>
    </row>
    <row r="122" spans="1:2" x14ac:dyDescent="0.25">
      <c r="A122" t="s">
        <v>212</v>
      </c>
      <c r="B122" t="s">
        <v>211</v>
      </c>
    </row>
    <row r="123" spans="1:2" x14ac:dyDescent="0.25">
      <c r="A123" t="s">
        <v>456</v>
      </c>
      <c r="B123" t="s">
        <v>213</v>
      </c>
    </row>
    <row r="124" spans="1:2" x14ac:dyDescent="0.25">
      <c r="A124" t="s">
        <v>457</v>
      </c>
      <c r="B124" t="s">
        <v>214</v>
      </c>
    </row>
    <row r="125" spans="1:2" x14ac:dyDescent="0.25">
      <c r="A125" t="s">
        <v>216</v>
      </c>
      <c r="B125" t="s">
        <v>215</v>
      </c>
    </row>
    <row r="126" spans="1:2" x14ac:dyDescent="0.25">
      <c r="A126" t="s">
        <v>458</v>
      </c>
      <c r="B126" t="s">
        <v>217</v>
      </c>
    </row>
    <row r="127" spans="1:2" x14ac:dyDescent="0.25">
      <c r="A127" t="s">
        <v>219</v>
      </c>
      <c r="B127" t="s">
        <v>218</v>
      </c>
    </row>
    <row r="128" spans="1:2" x14ac:dyDescent="0.25">
      <c r="A128" t="s">
        <v>221</v>
      </c>
      <c r="B128" t="s">
        <v>220</v>
      </c>
    </row>
    <row r="129" spans="1:2" x14ac:dyDescent="0.25">
      <c r="A129" t="s">
        <v>223</v>
      </c>
      <c r="B129" t="s">
        <v>222</v>
      </c>
    </row>
    <row r="130" spans="1:2" x14ac:dyDescent="0.25">
      <c r="A130" t="s">
        <v>459</v>
      </c>
      <c r="B130" t="s">
        <v>224</v>
      </c>
    </row>
    <row r="131" spans="1:2" x14ac:dyDescent="0.25">
      <c r="A131" t="s">
        <v>226</v>
      </c>
      <c r="B131" t="s">
        <v>225</v>
      </c>
    </row>
    <row r="132" spans="1:2" x14ac:dyDescent="0.25">
      <c r="A132" t="s">
        <v>460</v>
      </c>
      <c r="B132" t="s">
        <v>227</v>
      </c>
    </row>
    <row r="133" spans="1:2" x14ac:dyDescent="0.25">
      <c r="A133" t="s">
        <v>229</v>
      </c>
      <c r="B133" t="s">
        <v>228</v>
      </c>
    </row>
    <row r="134" spans="1:2" x14ac:dyDescent="0.25">
      <c r="A134" t="s">
        <v>231</v>
      </c>
      <c r="B134" t="s">
        <v>230</v>
      </c>
    </row>
    <row r="135" spans="1:2" x14ac:dyDescent="0.25">
      <c r="A135" t="s">
        <v>233</v>
      </c>
      <c r="B135" t="s">
        <v>232</v>
      </c>
    </row>
    <row r="136" spans="1:2" x14ac:dyDescent="0.25">
      <c r="A136" t="s">
        <v>235</v>
      </c>
      <c r="B136" t="s">
        <v>234</v>
      </c>
    </row>
    <row r="137" spans="1:2" x14ac:dyDescent="0.25">
      <c r="A137" t="s">
        <v>237</v>
      </c>
      <c r="B137" t="s">
        <v>236</v>
      </c>
    </row>
    <row r="138" spans="1:2" x14ac:dyDescent="0.25">
      <c r="A138" t="s">
        <v>461</v>
      </c>
      <c r="B138" t="s">
        <v>238</v>
      </c>
    </row>
    <row r="139" spans="1:2" x14ac:dyDescent="0.25">
      <c r="A139" t="s">
        <v>240</v>
      </c>
      <c r="B139" t="s">
        <v>239</v>
      </c>
    </row>
    <row r="140" spans="1:2" x14ac:dyDescent="0.25">
      <c r="A140" t="s">
        <v>242</v>
      </c>
      <c r="B140" t="s">
        <v>241</v>
      </c>
    </row>
    <row r="141" spans="1:2" x14ac:dyDescent="0.25">
      <c r="A141" t="s">
        <v>462</v>
      </c>
      <c r="B141" t="s">
        <v>243</v>
      </c>
    </row>
    <row r="142" spans="1:2" x14ac:dyDescent="0.25">
      <c r="A142" t="s">
        <v>245</v>
      </c>
      <c r="B142" t="s">
        <v>244</v>
      </c>
    </row>
    <row r="143" spans="1:2" x14ac:dyDescent="0.25">
      <c r="A143" t="s">
        <v>247</v>
      </c>
      <c r="B143" t="s">
        <v>246</v>
      </c>
    </row>
    <row r="144" spans="1:2" x14ac:dyDescent="0.25">
      <c r="A144" t="s">
        <v>249</v>
      </c>
      <c r="B144" t="s">
        <v>248</v>
      </c>
    </row>
    <row r="145" spans="1:2" x14ac:dyDescent="0.25">
      <c r="A145" t="s">
        <v>463</v>
      </c>
      <c r="B145" t="s">
        <v>250</v>
      </c>
    </row>
    <row r="146" spans="1:2" x14ac:dyDescent="0.25">
      <c r="A146" t="s">
        <v>464</v>
      </c>
      <c r="B146" t="s">
        <v>251</v>
      </c>
    </row>
    <row r="147" spans="1:2" x14ac:dyDescent="0.25">
      <c r="A147" t="s">
        <v>253</v>
      </c>
      <c r="B147" t="s">
        <v>252</v>
      </c>
    </row>
    <row r="148" spans="1:2" x14ac:dyDescent="0.25">
      <c r="A148" t="s">
        <v>255</v>
      </c>
      <c r="B148" t="s">
        <v>254</v>
      </c>
    </row>
    <row r="149" spans="1:2" x14ac:dyDescent="0.25">
      <c r="A149" t="s">
        <v>257</v>
      </c>
      <c r="B149" t="s">
        <v>256</v>
      </c>
    </row>
    <row r="150" spans="1:2" x14ac:dyDescent="0.25">
      <c r="A150" t="s">
        <v>259</v>
      </c>
      <c r="B150" t="s">
        <v>258</v>
      </c>
    </row>
    <row r="151" spans="1:2" x14ac:dyDescent="0.25">
      <c r="A151" t="s">
        <v>261</v>
      </c>
      <c r="B151" t="s">
        <v>260</v>
      </c>
    </row>
    <row r="152" spans="1:2" x14ac:dyDescent="0.25">
      <c r="A152" t="s">
        <v>465</v>
      </c>
      <c r="B152" t="s">
        <v>262</v>
      </c>
    </row>
    <row r="153" spans="1:2" x14ac:dyDescent="0.25">
      <c r="A153" t="s">
        <v>264</v>
      </c>
      <c r="B153" t="s">
        <v>263</v>
      </c>
    </row>
    <row r="154" spans="1:2" x14ac:dyDescent="0.25">
      <c r="A154" t="s">
        <v>266</v>
      </c>
      <c r="B154" t="s">
        <v>265</v>
      </c>
    </row>
    <row r="155" spans="1:2" x14ac:dyDescent="0.25">
      <c r="A155" t="s">
        <v>268</v>
      </c>
      <c r="B155" t="s">
        <v>267</v>
      </c>
    </row>
    <row r="156" spans="1:2" x14ac:dyDescent="0.25">
      <c r="A156" t="s">
        <v>270</v>
      </c>
      <c r="B156" t="s">
        <v>269</v>
      </c>
    </row>
    <row r="157" spans="1:2" x14ac:dyDescent="0.25">
      <c r="A157" t="s">
        <v>272</v>
      </c>
      <c r="B157" t="s">
        <v>271</v>
      </c>
    </row>
    <row r="158" spans="1:2" x14ac:dyDescent="0.25">
      <c r="A158" t="s">
        <v>274</v>
      </c>
      <c r="B158" t="s">
        <v>273</v>
      </c>
    </row>
    <row r="159" spans="1:2" x14ac:dyDescent="0.25">
      <c r="A159" t="s">
        <v>276</v>
      </c>
      <c r="B159" t="s">
        <v>275</v>
      </c>
    </row>
    <row r="160" spans="1:2" x14ac:dyDescent="0.25">
      <c r="A160" t="s">
        <v>278</v>
      </c>
      <c r="B160" t="s">
        <v>277</v>
      </c>
    </row>
    <row r="161" spans="1:2" x14ac:dyDescent="0.25">
      <c r="A161" t="s">
        <v>280</v>
      </c>
      <c r="B161" t="s">
        <v>279</v>
      </c>
    </row>
    <row r="162" spans="1:2" x14ac:dyDescent="0.25">
      <c r="A162" t="s">
        <v>466</v>
      </c>
      <c r="B162" t="s">
        <v>281</v>
      </c>
    </row>
    <row r="163" spans="1:2" x14ac:dyDescent="0.25">
      <c r="A163" t="s">
        <v>283</v>
      </c>
      <c r="B163" t="s">
        <v>282</v>
      </c>
    </row>
    <row r="164" spans="1:2" x14ac:dyDescent="0.25">
      <c r="A164" t="s">
        <v>467</v>
      </c>
      <c r="B164" t="s">
        <v>284</v>
      </c>
    </row>
    <row r="165" spans="1:2" x14ac:dyDescent="0.25">
      <c r="A165" t="s">
        <v>286</v>
      </c>
      <c r="B165" t="s">
        <v>285</v>
      </c>
    </row>
    <row r="166" spans="1:2" x14ac:dyDescent="0.25">
      <c r="A166" t="s">
        <v>288</v>
      </c>
      <c r="B166" t="s">
        <v>287</v>
      </c>
    </row>
    <row r="167" spans="1:2" x14ac:dyDescent="0.25">
      <c r="A167" t="s">
        <v>290</v>
      </c>
      <c r="B167" t="s">
        <v>289</v>
      </c>
    </row>
    <row r="168" spans="1:2" x14ac:dyDescent="0.25">
      <c r="A168" t="s">
        <v>292</v>
      </c>
      <c r="B168" t="s">
        <v>291</v>
      </c>
    </row>
    <row r="169" spans="1:2" x14ac:dyDescent="0.25">
      <c r="A169" t="s">
        <v>294</v>
      </c>
      <c r="B169" t="s">
        <v>293</v>
      </c>
    </row>
    <row r="170" spans="1:2" x14ac:dyDescent="0.25">
      <c r="A170" t="s">
        <v>296</v>
      </c>
      <c r="B170" t="s">
        <v>295</v>
      </c>
    </row>
    <row r="171" spans="1:2" x14ac:dyDescent="0.25">
      <c r="A171" t="s">
        <v>298</v>
      </c>
      <c r="B171" t="s">
        <v>297</v>
      </c>
    </row>
    <row r="172" spans="1:2" x14ac:dyDescent="0.25">
      <c r="A172" t="s">
        <v>468</v>
      </c>
      <c r="B172" t="s">
        <v>299</v>
      </c>
    </row>
    <row r="173" spans="1:2" x14ac:dyDescent="0.25">
      <c r="A173" t="s">
        <v>301</v>
      </c>
      <c r="B173" t="s">
        <v>300</v>
      </c>
    </row>
    <row r="174" spans="1:2" x14ac:dyDescent="0.25">
      <c r="A174" t="s">
        <v>303</v>
      </c>
      <c r="B174" t="s">
        <v>302</v>
      </c>
    </row>
    <row r="175" spans="1:2" x14ac:dyDescent="0.25">
      <c r="A175" t="s">
        <v>305</v>
      </c>
      <c r="B175" t="s">
        <v>304</v>
      </c>
    </row>
    <row r="176" spans="1:2" x14ac:dyDescent="0.25">
      <c r="A176" t="s">
        <v>307</v>
      </c>
      <c r="B176" t="s">
        <v>306</v>
      </c>
    </row>
    <row r="177" spans="1:2" x14ac:dyDescent="0.25">
      <c r="A177" t="s">
        <v>309</v>
      </c>
      <c r="B177" t="s">
        <v>308</v>
      </c>
    </row>
    <row r="178" spans="1:2" x14ac:dyDescent="0.25">
      <c r="A178" t="s">
        <v>311</v>
      </c>
      <c r="B178" t="s">
        <v>310</v>
      </c>
    </row>
    <row r="179" spans="1:2" x14ac:dyDescent="0.25">
      <c r="A179" t="s">
        <v>313</v>
      </c>
      <c r="B179" t="s">
        <v>312</v>
      </c>
    </row>
    <row r="180" spans="1:2" x14ac:dyDescent="0.25">
      <c r="A180" t="s">
        <v>469</v>
      </c>
      <c r="B180" t="s">
        <v>314</v>
      </c>
    </row>
    <row r="181" spans="1:2" x14ac:dyDescent="0.25">
      <c r="A181" t="s">
        <v>316</v>
      </c>
      <c r="B181" t="s">
        <v>315</v>
      </c>
    </row>
    <row r="182" spans="1:2" x14ac:dyDescent="0.25">
      <c r="A182" t="s">
        <v>470</v>
      </c>
      <c r="B182" t="s">
        <v>317</v>
      </c>
    </row>
    <row r="183" spans="1:2" x14ac:dyDescent="0.25">
      <c r="A183" t="s">
        <v>471</v>
      </c>
      <c r="B183" t="s">
        <v>318</v>
      </c>
    </row>
    <row r="184" spans="1:2" x14ac:dyDescent="0.25">
      <c r="A184" t="s">
        <v>320</v>
      </c>
      <c r="B184" t="s">
        <v>319</v>
      </c>
    </row>
    <row r="185" spans="1:2" x14ac:dyDescent="0.25">
      <c r="A185" t="s">
        <v>322</v>
      </c>
      <c r="B185" t="s">
        <v>321</v>
      </c>
    </row>
    <row r="186" spans="1:2" x14ac:dyDescent="0.25">
      <c r="A186" t="s">
        <v>472</v>
      </c>
      <c r="B186" t="s">
        <v>323</v>
      </c>
    </row>
    <row r="187" spans="1:2" x14ac:dyDescent="0.25">
      <c r="A187" t="s">
        <v>473</v>
      </c>
      <c r="B187" t="s">
        <v>324</v>
      </c>
    </row>
    <row r="188" spans="1:2" x14ac:dyDescent="0.25">
      <c r="A188" t="s">
        <v>326</v>
      </c>
      <c r="B188" t="s">
        <v>325</v>
      </c>
    </row>
    <row r="189" spans="1:2" x14ac:dyDescent="0.25">
      <c r="A189" t="s">
        <v>328</v>
      </c>
      <c r="B189" t="s">
        <v>327</v>
      </c>
    </row>
    <row r="190" spans="1:2" x14ac:dyDescent="0.25">
      <c r="A190" t="s">
        <v>330</v>
      </c>
      <c r="B190" t="s">
        <v>329</v>
      </c>
    </row>
    <row r="191" spans="1:2" x14ac:dyDescent="0.25">
      <c r="A191" t="s">
        <v>474</v>
      </c>
      <c r="B191" t="s">
        <v>331</v>
      </c>
    </row>
    <row r="192" spans="1:2" x14ac:dyDescent="0.25">
      <c r="A192" t="s">
        <v>333</v>
      </c>
      <c r="B192" t="s">
        <v>332</v>
      </c>
    </row>
    <row r="193" spans="1:2" x14ac:dyDescent="0.25">
      <c r="A193" t="s">
        <v>475</v>
      </c>
      <c r="B193" t="s">
        <v>334</v>
      </c>
    </row>
    <row r="194" spans="1:2" x14ac:dyDescent="0.25">
      <c r="A194" t="s">
        <v>336</v>
      </c>
      <c r="B194" t="s">
        <v>335</v>
      </c>
    </row>
    <row r="195" spans="1:2" x14ac:dyDescent="0.25">
      <c r="A195" t="s">
        <v>338</v>
      </c>
      <c r="B195" t="s">
        <v>337</v>
      </c>
    </row>
    <row r="196" spans="1:2" x14ac:dyDescent="0.25">
      <c r="A196" t="s">
        <v>340</v>
      </c>
      <c r="B196" t="s">
        <v>339</v>
      </c>
    </row>
    <row r="197" spans="1:2" x14ac:dyDescent="0.25">
      <c r="A197" t="s">
        <v>476</v>
      </c>
      <c r="B197" t="s">
        <v>341</v>
      </c>
    </row>
    <row r="198" spans="1:2" x14ac:dyDescent="0.25">
      <c r="A198" t="s">
        <v>477</v>
      </c>
      <c r="B198" t="s">
        <v>342</v>
      </c>
    </row>
    <row r="199" spans="1:2" x14ac:dyDescent="0.25">
      <c r="A199" t="s">
        <v>478</v>
      </c>
      <c r="B199" t="s">
        <v>343</v>
      </c>
    </row>
    <row r="200" spans="1:2" x14ac:dyDescent="0.25">
      <c r="A200" t="s">
        <v>479</v>
      </c>
      <c r="B200" t="s">
        <v>344</v>
      </c>
    </row>
    <row r="201" spans="1:2" x14ac:dyDescent="0.25">
      <c r="A201" t="s">
        <v>480</v>
      </c>
      <c r="B201" t="s">
        <v>345</v>
      </c>
    </row>
    <row r="202" spans="1:2" x14ac:dyDescent="0.25">
      <c r="A202" t="s">
        <v>481</v>
      </c>
      <c r="B202" t="s">
        <v>346</v>
      </c>
    </row>
    <row r="203" spans="1:2" x14ac:dyDescent="0.25">
      <c r="A203" t="s">
        <v>482</v>
      </c>
      <c r="B203" t="s">
        <v>347</v>
      </c>
    </row>
    <row r="204" spans="1:2" x14ac:dyDescent="0.25">
      <c r="A204" t="s">
        <v>349</v>
      </c>
      <c r="B204" t="s">
        <v>348</v>
      </c>
    </row>
    <row r="205" spans="1:2" x14ac:dyDescent="0.25">
      <c r="A205" t="s">
        <v>483</v>
      </c>
      <c r="B205" t="s">
        <v>350</v>
      </c>
    </row>
    <row r="206" spans="1:2" x14ac:dyDescent="0.25">
      <c r="A206" t="s">
        <v>352</v>
      </c>
      <c r="B206" t="s">
        <v>351</v>
      </c>
    </row>
    <row r="207" spans="1:2" x14ac:dyDescent="0.25">
      <c r="A207" t="s">
        <v>484</v>
      </c>
      <c r="B207" t="s">
        <v>353</v>
      </c>
    </row>
    <row r="208" spans="1:2" x14ac:dyDescent="0.25">
      <c r="A208" t="s">
        <v>485</v>
      </c>
      <c r="B208" t="s">
        <v>354</v>
      </c>
    </row>
    <row r="209" spans="1:2" x14ac:dyDescent="0.25">
      <c r="A209" t="s">
        <v>356</v>
      </c>
      <c r="B209" t="s">
        <v>355</v>
      </c>
    </row>
    <row r="210" spans="1:2" x14ac:dyDescent="0.25">
      <c r="A210" t="s">
        <v>358</v>
      </c>
      <c r="B210" t="s">
        <v>357</v>
      </c>
    </row>
    <row r="211" spans="1:2" x14ac:dyDescent="0.25">
      <c r="A211" t="s">
        <v>360</v>
      </c>
      <c r="B211" t="s">
        <v>359</v>
      </c>
    </row>
    <row r="212" spans="1:2" x14ac:dyDescent="0.25">
      <c r="A212" t="s">
        <v>362</v>
      </c>
      <c r="B212" t="s">
        <v>361</v>
      </c>
    </row>
    <row r="213" spans="1:2" x14ac:dyDescent="0.25">
      <c r="A213" t="s">
        <v>364</v>
      </c>
      <c r="B213" t="s">
        <v>363</v>
      </c>
    </row>
    <row r="214" spans="1:2" x14ac:dyDescent="0.25">
      <c r="A214" t="s">
        <v>486</v>
      </c>
      <c r="B214" t="s">
        <v>365</v>
      </c>
    </row>
    <row r="215" spans="1:2" x14ac:dyDescent="0.25">
      <c r="A215" t="s">
        <v>367</v>
      </c>
      <c r="B215" t="s">
        <v>366</v>
      </c>
    </row>
    <row r="216" spans="1:2" x14ac:dyDescent="0.25">
      <c r="A216" t="s">
        <v>487</v>
      </c>
      <c r="B216" t="s">
        <v>368</v>
      </c>
    </row>
    <row r="217" spans="1:2" x14ac:dyDescent="0.25">
      <c r="A217" t="s">
        <v>488</v>
      </c>
      <c r="B217" t="s">
        <v>369</v>
      </c>
    </row>
    <row r="218" spans="1:2" x14ac:dyDescent="0.25">
      <c r="A218" t="s">
        <v>371</v>
      </c>
      <c r="B218" t="s">
        <v>370</v>
      </c>
    </row>
    <row r="219" spans="1:2" x14ac:dyDescent="0.25">
      <c r="A219" t="s">
        <v>373</v>
      </c>
      <c r="B219" t="s">
        <v>372</v>
      </c>
    </row>
    <row r="220" spans="1:2" x14ac:dyDescent="0.25">
      <c r="A220" t="s">
        <v>375</v>
      </c>
      <c r="B220" t="s">
        <v>374</v>
      </c>
    </row>
    <row r="221" spans="1:2" x14ac:dyDescent="0.25">
      <c r="A221" t="s">
        <v>377</v>
      </c>
      <c r="B221" t="s">
        <v>376</v>
      </c>
    </row>
    <row r="222" spans="1:2" x14ac:dyDescent="0.25">
      <c r="A222" t="s">
        <v>379</v>
      </c>
      <c r="B222" t="s">
        <v>378</v>
      </c>
    </row>
    <row r="223" spans="1:2" x14ac:dyDescent="0.25">
      <c r="A223" t="s">
        <v>381</v>
      </c>
      <c r="B223" t="s">
        <v>380</v>
      </c>
    </row>
    <row r="224" spans="1:2" x14ac:dyDescent="0.25">
      <c r="A224" t="s">
        <v>383</v>
      </c>
      <c r="B224" t="s">
        <v>382</v>
      </c>
    </row>
    <row r="225" spans="1:2" x14ac:dyDescent="0.25">
      <c r="A225" t="s">
        <v>385</v>
      </c>
      <c r="B225" t="s">
        <v>384</v>
      </c>
    </row>
    <row r="226" spans="1:2" x14ac:dyDescent="0.25">
      <c r="A226" t="s">
        <v>489</v>
      </c>
      <c r="B226" t="s">
        <v>386</v>
      </c>
    </row>
    <row r="227" spans="1:2" x14ac:dyDescent="0.25">
      <c r="A227" t="s">
        <v>388</v>
      </c>
      <c r="B227" t="s">
        <v>387</v>
      </c>
    </row>
    <row r="228" spans="1:2" x14ac:dyDescent="0.25">
      <c r="A228" t="s">
        <v>390</v>
      </c>
      <c r="B228" t="s">
        <v>389</v>
      </c>
    </row>
    <row r="229" spans="1:2" x14ac:dyDescent="0.25">
      <c r="A229" t="s">
        <v>392</v>
      </c>
      <c r="B229" t="s">
        <v>391</v>
      </c>
    </row>
    <row r="230" spans="1:2" x14ac:dyDescent="0.25">
      <c r="A230" t="s">
        <v>490</v>
      </c>
      <c r="B230" t="s">
        <v>393</v>
      </c>
    </row>
    <row r="231" spans="1:2" x14ac:dyDescent="0.25">
      <c r="A231" t="s">
        <v>491</v>
      </c>
      <c r="B231" t="s">
        <v>394</v>
      </c>
    </row>
    <row r="232" spans="1:2" x14ac:dyDescent="0.25">
      <c r="A232" t="s">
        <v>396</v>
      </c>
      <c r="B232" t="s">
        <v>395</v>
      </c>
    </row>
    <row r="233" spans="1:2" x14ac:dyDescent="0.25">
      <c r="A233" t="s">
        <v>398</v>
      </c>
      <c r="B233" t="s">
        <v>397</v>
      </c>
    </row>
    <row r="234" spans="1:2" x14ac:dyDescent="0.25">
      <c r="A234" t="s">
        <v>492</v>
      </c>
      <c r="B234" t="s">
        <v>399</v>
      </c>
    </row>
    <row r="235" spans="1:2" x14ac:dyDescent="0.25">
      <c r="A235" t="s">
        <v>401</v>
      </c>
      <c r="B235" t="s">
        <v>400</v>
      </c>
    </row>
    <row r="236" spans="1:2" x14ac:dyDescent="0.25">
      <c r="A236" t="s">
        <v>493</v>
      </c>
      <c r="B236" t="s">
        <v>402</v>
      </c>
    </row>
    <row r="237" spans="1:2" x14ac:dyDescent="0.25">
      <c r="A237" t="s">
        <v>404</v>
      </c>
      <c r="B237" t="s">
        <v>403</v>
      </c>
    </row>
    <row r="238" spans="1:2" x14ac:dyDescent="0.25">
      <c r="A238" t="s">
        <v>494</v>
      </c>
      <c r="B238" t="s">
        <v>405</v>
      </c>
    </row>
    <row r="239" spans="1:2" x14ac:dyDescent="0.25">
      <c r="A239" t="s">
        <v>495</v>
      </c>
      <c r="B239" t="s">
        <v>406</v>
      </c>
    </row>
    <row r="240" spans="1:2" x14ac:dyDescent="0.25">
      <c r="A240" t="s">
        <v>496</v>
      </c>
      <c r="B240" t="s">
        <v>407</v>
      </c>
    </row>
    <row r="241" spans="1:2" x14ac:dyDescent="0.25">
      <c r="A241" t="s">
        <v>497</v>
      </c>
      <c r="B241" t="s">
        <v>408</v>
      </c>
    </row>
    <row r="242" spans="1:2" x14ac:dyDescent="0.25">
      <c r="A242" t="s">
        <v>498</v>
      </c>
      <c r="B242" t="s">
        <v>409</v>
      </c>
    </row>
    <row r="243" spans="1:2" x14ac:dyDescent="0.25">
      <c r="A243" t="s">
        <v>499</v>
      </c>
      <c r="B243" t="s">
        <v>410</v>
      </c>
    </row>
    <row r="244" spans="1:2" x14ac:dyDescent="0.25">
      <c r="A244" t="s">
        <v>412</v>
      </c>
      <c r="B244" t="s">
        <v>411</v>
      </c>
    </row>
    <row r="245" spans="1:2" x14ac:dyDescent="0.25">
      <c r="A245" t="s">
        <v>500</v>
      </c>
      <c r="B245" t="s">
        <v>413</v>
      </c>
    </row>
    <row r="246" spans="1:2" x14ac:dyDescent="0.25">
      <c r="A246" t="s">
        <v>22</v>
      </c>
      <c r="B246" t="s">
        <v>414</v>
      </c>
    </row>
    <row r="247" spans="1:2" x14ac:dyDescent="0.25">
      <c r="A247" t="s">
        <v>416</v>
      </c>
      <c r="B247" t="s">
        <v>415</v>
      </c>
    </row>
    <row r="248" spans="1:2" x14ac:dyDescent="0.25">
      <c r="A248" t="s">
        <v>501</v>
      </c>
      <c r="B248" t="s">
        <v>417</v>
      </c>
    </row>
    <row r="249" spans="1:2" x14ac:dyDescent="0.25">
      <c r="A249" t="s">
        <v>419</v>
      </c>
      <c r="B249" t="s">
        <v>418</v>
      </c>
    </row>
    <row r="250" spans="1:2" x14ac:dyDescent="0.25">
      <c r="A250" t="s">
        <v>421</v>
      </c>
      <c r="B250" t="s">
        <v>420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E188-B483-410B-A5F9-284479CD95E5}">
  <dimension ref="A1:K102"/>
  <sheetViews>
    <sheetView topLeftCell="A2" workbookViewId="0">
      <selection activeCell="K1" sqref="K1:K1048576"/>
    </sheetView>
  </sheetViews>
  <sheetFormatPr defaultRowHeight="15" x14ac:dyDescent="0.25"/>
  <cols>
    <col min="1" max="1" width="37.140625" customWidth="1"/>
    <col min="2" max="2" width="19" customWidth="1"/>
    <col min="3" max="3" width="9.28515625" customWidth="1"/>
    <col min="4" max="4" width="11.85546875" customWidth="1"/>
    <col min="6" max="6" width="11.85546875" customWidth="1"/>
    <col min="7" max="7" width="10.5703125" bestFit="1" customWidth="1"/>
    <col min="9" max="9" width="18.28515625" customWidth="1"/>
    <col min="11" max="11" width="28.28515625" customWidth="1"/>
  </cols>
  <sheetData>
    <row r="1" spans="1:11" x14ac:dyDescent="0.25">
      <c r="A1" s="3" t="s">
        <v>1</v>
      </c>
      <c r="B1" t="s">
        <v>519</v>
      </c>
      <c r="D1" s="3" t="s">
        <v>514</v>
      </c>
      <c r="I1" t="s">
        <v>518</v>
      </c>
      <c r="K1" t="s">
        <v>543</v>
      </c>
    </row>
    <row r="2" spans="1:11" x14ac:dyDescent="0.25">
      <c r="A2" s="1" t="s">
        <v>6</v>
      </c>
      <c r="B2" s="7">
        <f>QUOTIENT(I2, 1)</f>
        <v>4</v>
      </c>
      <c r="D2" s="2">
        <v>0.27172123999999998</v>
      </c>
      <c r="F2" t="s">
        <v>515</v>
      </c>
      <c r="G2" s="4">
        <f>(MAX(D2:D102))</f>
        <v>0.59014820999999995</v>
      </c>
      <c r="I2">
        <f>(D2 - $G$3)/$G$4*10</f>
        <v>4.5981054323867312</v>
      </c>
      <c r="K2" s="7">
        <f>ROUND(I2, 1)</f>
        <v>4.5999999999999996</v>
      </c>
    </row>
    <row r="3" spans="1:11" x14ac:dyDescent="0.25">
      <c r="A3" s="1" t="s">
        <v>13</v>
      </c>
      <c r="B3" s="7">
        <f t="shared" ref="B3:B66" si="0">QUOTIENT(I3, 1)</f>
        <v>0</v>
      </c>
      <c r="D3" s="2">
        <v>2.7478799999999999E-3</v>
      </c>
      <c r="F3" t="s">
        <v>516</v>
      </c>
      <c r="G3" s="4">
        <f>(MIN(D2:D102))</f>
        <v>6.7544999999999997E-4</v>
      </c>
      <c r="I3">
        <f t="shared" ref="I3:I66" si="1">(D3 - $G$3)/$G$4*10</f>
        <v>3.5157349764559101E-2</v>
      </c>
      <c r="K3" s="7">
        <f t="shared" ref="K3:K67" si="2">ROUND(I3, 1)</f>
        <v>0</v>
      </c>
    </row>
    <row r="4" spans="1:11" x14ac:dyDescent="0.25">
      <c r="A4" s="1" t="s">
        <v>112</v>
      </c>
      <c r="B4" s="7">
        <f t="shared" si="0"/>
        <v>0</v>
      </c>
      <c r="D4" s="2">
        <v>8.1522599999999997E-3</v>
      </c>
      <c r="F4" t="s">
        <v>517</v>
      </c>
      <c r="G4" s="6">
        <f>G2-G3</f>
        <v>0.58947275999999993</v>
      </c>
      <c r="I4">
        <f t="shared" si="1"/>
        <v>0.12683893993676654</v>
      </c>
      <c r="K4" s="7">
        <f t="shared" si="2"/>
        <v>0.1</v>
      </c>
    </row>
    <row r="5" spans="1:11" x14ac:dyDescent="0.25">
      <c r="A5" s="1" t="s">
        <v>8</v>
      </c>
      <c r="B5" s="7">
        <f t="shared" si="0"/>
        <v>4</v>
      </c>
      <c r="D5" s="2">
        <v>0.28243506000000002</v>
      </c>
      <c r="I5">
        <f t="shared" si="1"/>
        <v>4.7798580209202548</v>
      </c>
      <c r="K5" s="7">
        <f t="shared" si="2"/>
        <v>4.8</v>
      </c>
    </row>
    <row r="6" spans="1:11" x14ac:dyDescent="0.25">
      <c r="A6" s="1" t="s">
        <v>20</v>
      </c>
      <c r="B6" s="7">
        <f t="shared" si="0"/>
        <v>0</v>
      </c>
      <c r="D6" s="2">
        <v>6.7544999999999997E-4</v>
      </c>
      <c r="I6">
        <f t="shared" si="1"/>
        <v>0</v>
      </c>
      <c r="K6" s="7">
        <f t="shared" si="2"/>
        <v>0</v>
      </c>
    </row>
    <row r="7" spans="1:11" x14ac:dyDescent="0.25">
      <c r="A7" s="1" t="s">
        <v>42</v>
      </c>
      <c r="B7" s="7">
        <f t="shared" si="0"/>
        <v>3</v>
      </c>
      <c r="D7" s="2">
        <v>0.19791469</v>
      </c>
      <c r="I7">
        <f t="shared" si="1"/>
        <v>3.3460280675225778</v>
      </c>
      <c r="K7" s="7">
        <f t="shared" si="2"/>
        <v>3.3</v>
      </c>
    </row>
    <row r="8" spans="1:11" x14ac:dyDescent="0.25">
      <c r="A8" s="1" t="s">
        <v>62</v>
      </c>
      <c r="B8" s="7">
        <f t="shared" si="0"/>
        <v>0</v>
      </c>
      <c r="D8" s="2">
        <v>8.5288599999999992E-3</v>
      </c>
      <c r="I8">
        <f t="shared" si="1"/>
        <v>0.13322769995342959</v>
      </c>
      <c r="K8" s="7">
        <f t="shared" si="2"/>
        <v>0.1</v>
      </c>
    </row>
    <row r="9" spans="1:11" x14ac:dyDescent="0.25">
      <c r="A9" s="1" t="s">
        <v>54</v>
      </c>
      <c r="B9" s="7">
        <f t="shared" si="0"/>
        <v>0</v>
      </c>
      <c r="D9" s="2">
        <v>1.7108829999999998E-2</v>
      </c>
      <c r="I9">
        <f t="shared" si="1"/>
        <v>0.27878099066019607</v>
      </c>
      <c r="K9" s="7">
        <f t="shared" si="2"/>
        <v>0.3</v>
      </c>
    </row>
    <row r="10" spans="1:11" x14ac:dyDescent="0.25">
      <c r="A10" s="1" t="s">
        <v>38</v>
      </c>
      <c r="B10" s="7">
        <f t="shared" si="0"/>
        <v>6</v>
      </c>
      <c r="D10" s="2">
        <v>0.36767483000000001</v>
      </c>
      <c r="I10">
        <f t="shared" si="1"/>
        <v>6.2258921005951153</v>
      </c>
      <c r="K10" s="7">
        <f t="shared" si="2"/>
        <v>6.2</v>
      </c>
    </row>
    <row r="11" spans="1:11" x14ac:dyDescent="0.25">
      <c r="A11" s="1" t="s">
        <v>65</v>
      </c>
      <c r="B11" s="7">
        <f t="shared" si="0"/>
        <v>2</v>
      </c>
      <c r="D11" s="2">
        <v>0.17486399</v>
      </c>
      <c r="I11">
        <f t="shared" si="1"/>
        <v>2.9549887937145733</v>
      </c>
      <c r="K11" s="7">
        <f t="shared" si="2"/>
        <v>3</v>
      </c>
    </row>
    <row r="12" spans="1:11" x14ac:dyDescent="0.25">
      <c r="A12" s="1" t="s">
        <v>431</v>
      </c>
      <c r="B12" s="7">
        <f t="shared" si="0"/>
        <v>1</v>
      </c>
      <c r="D12" s="2">
        <v>9.3749390000000002E-2</v>
      </c>
      <c r="I12">
        <f t="shared" si="1"/>
        <v>1.5789353862594093</v>
      </c>
      <c r="K12" s="7">
        <f t="shared" si="2"/>
        <v>1.6</v>
      </c>
    </row>
    <row r="13" spans="1:11" x14ac:dyDescent="0.25">
      <c r="A13" s="1" t="s">
        <v>429</v>
      </c>
      <c r="B13" s="7">
        <f t="shared" si="0"/>
        <v>0</v>
      </c>
      <c r="D13" s="2">
        <v>8.3075000000000006E-3</v>
      </c>
      <c r="I13">
        <f t="shared" si="1"/>
        <v>0.12947247978006654</v>
      </c>
      <c r="K13" s="7">
        <f t="shared" si="2"/>
        <v>0.1</v>
      </c>
    </row>
    <row r="14" spans="1:11" x14ac:dyDescent="0.25">
      <c r="A14" s="1" t="s">
        <v>60</v>
      </c>
      <c r="B14" s="7">
        <f t="shared" si="0"/>
        <v>0</v>
      </c>
      <c r="D14" s="2">
        <v>1.6346039999999999E-2</v>
      </c>
      <c r="I14">
        <f t="shared" si="1"/>
        <v>0.26584078287179885</v>
      </c>
      <c r="K14" s="7">
        <f t="shared" si="2"/>
        <v>0.3</v>
      </c>
    </row>
    <row r="15" spans="1:11" x14ac:dyDescent="0.25">
      <c r="A15" s="1" t="s">
        <v>428</v>
      </c>
      <c r="B15" s="7">
        <f t="shared" si="0"/>
        <v>8</v>
      </c>
      <c r="D15" s="2">
        <v>0.51905924000000003</v>
      </c>
      <c r="I15">
        <f t="shared" si="1"/>
        <v>8.7940245109884305</v>
      </c>
      <c r="K15" s="7">
        <f t="shared" si="2"/>
        <v>8.8000000000000007</v>
      </c>
    </row>
    <row r="16" spans="1:11" x14ac:dyDescent="0.25">
      <c r="A16" s="1" t="s">
        <v>34</v>
      </c>
      <c r="B16" s="7">
        <f t="shared" si="0"/>
        <v>6</v>
      </c>
      <c r="D16" s="2">
        <v>0.40317395</v>
      </c>
      <c r="I16">
        <f t="shared" si="1"/>
        <v>6.8281102590728713</v>
      </c>
      <c r="K16" s="7">
        <f t="shared" si="2"/>
        <v>6.8</v>
      </c>
    </row>
    <row r="17" spans="1:11" x14ac:dyDescent="0.25">
      <c r="A17" s="1" t="s">
        <v>210</v>
      </c>
      <c r="B17" s="7">
        <f t="shared" si="0"/>
        <v>2</v>
      </c>
      <c r="D17" s="2">
        <v>0.17034811999999999</v>
      </c>
      <c r="I17">
        <f t="shared" si="1"/>
        <v>2.8783801646746152</v>
      </c>
      <c r="K17" s="7">
        <f t="shared" si="2"/>
        <v>2.9</v>
      </c>
    </row>
    <row r="18" spans="1:11" x14ac:dyDescent="0.25">
      <c r="A18" s="1" t="s">
        <v>81</v>
      </c>
      <c r="B18" s="7">
        <f t="shared" si="0"/>
        <v>4</v>
      </c>
      <c r="D18" s="2">
        <v>0.24268993999999999</v>
      </c>
      <c r="I18">
        <f t="shared" si="1"/>
        <v>4.105609392366155</v>
      </c>
      <c r="K18" s="7">
        <f t="shared" si="2"/>
        <v>4.0999999999999996</v>
      </c>
    </row>
    <row r="19" spans="1:11" x14ac:dyDescent="0.25">
      <c r="A19" s="1" t="s">
        <v>434</v>
      </c>
      <c r="B19" s="7">
        <f t="shared" si="0"/>
        <v>7</v>
      </c>
      <c r="D19" s="2">
        <v>0.46486375000000002</v>
      </c>
      <c r="I19">
        <f t="shared" si="1"/>
        <v>7.8746352927317629</v>
      </c>
      <c r="K19" s="7">
        <f t="shared" si="2"/>
        <v>7.9</v>
      </c>
    </row>
    <row r="20" spans="1:11" x14ac:dyDescent="0.25">
      <c r="A20" s="1" t="s">
        <v>371</v>
      </c>
      <c r="B20" s="7">
        <f t="shared" si="0"/>
        <v>9</v>
      </c>
      <c r="D20" s="2">
        <v>0.53344195999999999</v>
      </c>
      <c r="I20">
        <f t="shared" si="1"/>
        <v>9.0380174649630973</v>
      </c>
      <c r="K20" s="7">
        <f t="shared" si="2"/>
        <v>9</v>
      </c>
    </row>
    <row r="21" spans="1:11" x14ac:dyDescent="0.25">
      <c r="A21" s="1" t="s">
        <v>78</v>
      </c>
      <c r="B21" s="7">
        <f t="shared" si="0"/>
        <v>0</v>
      </c>
      <c r="D21" s="2">
        <v>1.5957510000000001E-2</v>
      </c>
      <c r="I21">
        <f t="shared" si="1"/>
        <v>0.25924963860925487</v>
      </c>
      <c r="K21" s="7">
        <f t="shared" si="2"/>
        <v>0.3</v>
      </c>
    </row>
    <row r="22" spans="1:11" x14ac:dyDescent="0.25">
      <c r="A22" s="1" t="s">
        <v>87</v>
      </c>
      <c r="B22" s="7">
        <f t="shared" si="0"/>
        <v>0</v>
      </c>
      <c r="D22" s="2">
        <v>1.9657270000000001E-2</v>
      </c>
      <c r="I22">
        <f t="shared" si="1"/>
        <v>0.3220135227283446</v>
      </c>
      <c r="K22" s="7">
        <f t="shared" si="2"/>
        <v>0.3</v>
      </c>
    </row>
    <row r="23" spans="1:11" x14ac:dyDescent="0.25">
      <c r="A23" s="1" t="s">
        <v>89</v>
      </c>
      <c r="B23" s="7">
        <f t="shared" si="0"/>
        <v>3</v>
      </c>
      <c r="D23" s="2">
        <v>0.18077140999999999</v>
      </c>
      <c r="I23">
        <f t="shared" si="1"/>
        <v>3.0552041115521611</v>
      </c>
      <c r="K23" s="7">
        <f t="shared" si="2"/>
        <v>3.1</v>
      </c>
    </row>
    <row r="24" spans="1:11" x14ac:dyDescent="0.25">
      <c r="A24" s="1" t="s">
        <v>84</v>
      </c>
      <c r="B24" s="7">
        <f t="shared" si="0"/>
        <v>1</v>
      </c>
      <c r="D24" s="2">
        <v>0.11167630000000001</v>
      </c>
      <c r="I24">
        <f t="shared" si="1"/>
        <v>1.8830530862868036</v>
      </c>
      <c r="K24" s="7">
        <f t="shared" si="2"/>
        <v>1.9</v>
      </c>
    </row>
    <row r="25" spans="1:11" x14ac:dyDescent="0.25">
      <c r="A25" s="1" t="s">
        <v>510</v>
      </c>
      <c r="B25" s="7">
        <f t="shared" si="0"/>
        <v>6</v>
      </c>
      <c r="D25" s="2">
        <v>0.38901683999999997</v>
      </c>
      <c r="I25">
        <f t="shared" si="1"/>
        <v>6.5879446235988928</v>
      </c>
      <c r="K25" s="7">
        <f t="shared" si="2"/>
        <v>6.6</v>
      </c>
    </row>
    <row r="26" spans="1:11" x14ac:dyDescent="0.25">
      <c r="A26" s="1" t="s">
        <v>436</v>
      </c>
      <c r="B26" s="7">
        <f t="shared" si="0"/>
        <v>3</v>
      </c>
      <c r="D26" s="2">
        <v>0.235871</v>
      </c>
      <c r="I26">
        <f t="shared" si="1"/>
        <v>3.9899307645700204</v>
      </c>
      <c r="K26" s="7">
        <f>ROUND(I26, 1)</f>
        <v>4</v>
      </c>
    </row>
    <row r="27" spans="1:11" x14ac:dyDescent="0.25">
      <c r="A27" s="1" t="s">
        <v>443</v>
      </c>
      <c r="B27" s="7">
        <f t="shared" si="0"/>
        <v>0</v>
      </c>
      <c r="D27" s="2">
        <v>1.510326E-2</v>
      </c>
      <c r="I27">
        <f t="shared" si="1"/>
        <v>0.24475787481681094</v>
      </c>
      <c r="K27" s="7">
        <f t="shared" si="2"/>
        <v>0.2</v>
      </c>
    </row>
    <row r="28" spans="1:11" x14ac:dyDescent="0.25">
      <c r="A28" s="1" t="s">
        <v>114</v>
      </c>
      <c r="B28" s="7">
        <f t="shared" si="0"/>
        <v>0</v>
      </c>
      <c r="D28" s="2">
        <v>1.7952880000000001E-2</v>
      </c>
      <c r="I28">
        <f t="shared" si="1"/>
        <v>0.29309971846705862</v>
      </c>
      <c r="K28" s="7">
        <f t="shared" si="2"/>
        <v>0.3</v>
      </c>
    </row>
    <row r="29" spans="1:11" x14ac:dyDescent="0.25">
      <c r="A29" s="1" t="s">
        <v>116</v>
      </c>
      <c r="B29" s="7">
        <f t="shared" si="0"/>
        <v>0</v>
      </c>
      <c r="D29" s="2">
        <v>1.9424960000000002E-2</v>
      </c>
      <c r="I29">
        <f t="shared" si="1"/>
        <v>0.31807254333516616</v>
      </c>
      <c r="K29" s="7">
        <f t="shared" si="2"/>
        <v>0.3</v>
      </c>
    </row>
    <row r="30" spans="1:11" x14ac:dyDescent="0.25">
      <c r="A30" s="1" t="s">
        <v>481</v>
      </c>
      <c r="B30" s="7">
        <f t="shared" si="0"/>
        <v>0</v>
      </c>
      <c r="D30" s="2">
        <v>3.246251E-2</v>
      </c>
      <c r="I30">
        <f t="shared" si="1"/>
        <v>0.53924561331722953</v>
      </c>
      <c r="K30" s="7">
        <f t="shared" si="2"/>
        <v>0.5</v>
      </c>
    </row>
    <row r="31" spans="1:11" x14ac:dyDescent="0.25">
      <c r="A31" s="1" t="s">
        <v>511</v>
      </c>
      <c r="B31" s="7">
        <f t="shared" si="0"/>
        <v>1</v>
      </c>
      <c r="D31" s="2">
        <v>8.1271319999999994E-2</v>
      </c>
      <c r="I31">
        <f t="shared" si="1"/>
        <v>1.3672535097296101</v>
      </c>
      <c r="K31" s="7">
        <f t="shared" si="2"/>
        <v>1.4</v>
      </c>
    </row>
    <row r="32" spans="1:11" x14ac:dyDescent="0.25">
      <c r="A32" s="1" t="s">
        <v>125</v>
      </c>
      <c r="B32" s="7">
        <f t="shared" si="0"/>
        <v>8</v>
      </c>
      <c r="D32" s="2">
        <v>0.48879027000000003</v>
      </c>
      <c r="I32">
        <f t="shared" si="1"/>
        <v>8.2805322505487808</v>
      </c>
      <c r="K32" s="7">
        <f t="shared" si="2"/>
        <v>8.3000000000000007</v>
      </c>
    </row>
    <row r="33" spans="1:11" x14ac:dyDescent="0.25">
      <c r="A33" s="1" t="s">
        <v>136</v>
      </c>
      <c r="B33" s="7">
        <f t="shared" si="0"/>
        <v>1</v>
      </c>
      <c r="D33" s="2">
        <v>6.5788689999999997E-2</v>
      </c>
      <c r="I33">
        <f t="shared" si="1"/>
        <v>1.1046013389999567</v>
      </c>
      <c r="K33" s="7">
        <f t="shared" si="2"/>
        <v>1.1000000000000001</v>
      </c>
    </row>
    <row r="34" spans="1:11" x14ac:dyDescent="0.25">
      <c r="A34" s="1" t="s">
        <v>152</v>
      </c>
      <c r="B34" s="7">
        <f t="shared" si="0"/>
        <v>4</v>
      </c>
      <c r="D34" s="2">
        <v>0.28578441999999998</v>
      </c>
      <c r="I34">
        <f t="shared" si="1"/>
        <v>4.8366776100052524</v>
      </c>
      <c r="K34" s="7">
        <f t="shared" si="2"/>
        <v>4.8</v>
      </c>
    </row>
    <row r="35" spans="1:11" x14ac:dyDescent="0.25">
      <c r="A35" s="1" t="s">
        <v>144</v>
      </c>
      <c r="B35" s="7">
        <f t="shared" si="0"/>
        <v>2</v>
      </c>
      <c r="D35" s="2">
        <v>0.13787316999999999</v>
      </c>
      <c r="I35">
        <f t="shared" si="1"/>
        <v>2.3274649705611505</v>
      </c>
      <c r="K35" s="7">
        <f t="shared" si="2"/>
        <v>2.2999999999999998</v>
      </c>
    </row>
    <row r="36" spans="1:11" x14ac:dyDescent="0.25">
      <c r="A36" s="1" t="s">
        <v>163</v>
      </c>
      <c r="B36" s="7">
        <f t="shared" si="0"/>
        <v>2</v>
      </c>
      <c r="D36" s="2">
        <v>0.13351782000000001</v>
      </c>
      <c r="I36">
        <f t="shared" si="1"/>
        <v>2.2535794529334998</v>
      </c>
      <c r="K36" s="7">
        <f t="shared" si="2"/>
        <v>2.2999999999999998</v>
      </c>
    </row>
    <row r="37" spans="1:11" x14ac:dyDescent="0.25">
      <c r="A37" s="1" t="s">
        <v>148</v>
      </c>
      <c r="B37" s="7">
        <f t="shared" si="0"/>
        <v>5</v>
      </c>
      <c r="D37" s="2">
        <v>0.33598137</v>
      </c>
      <c r="I37">
        <f t="shared" si="1"/>
        <v>5.6882343469102805</v>
      </c>
      <c r="K37" s="7">
        <f t="shared" si="2"/>
        <v>5.7</v>
      </c>
    </row>
    <row r="38" spans="1:11" x14ac:dyDescent="0.25">
      <c r="A38" s="1" t="s">
        <v>154</v>
      </c>
      <c r="B38" s="7">
        <f t="shared" si="0"/>
        <v>6</v>
      </c>
      <c r="D38" s="2">
        <v>0.37230676000000001</v>
      </c>
      <c r="I38">
        <f t="shared" si="1"/>
        <v>6.3044696077219928</v>
      </c>
      <c r="K38" s="7">
        <f t="shared" si="2"/>
        <v>6.3</v>
      </c>
    </row>
    <row r="39" spans="1:11" x14ac:dyDescent="0.25">
      <c r="A39" s="1" t="s">
        <v>168</v>
      </c>
      <c r="B39" s="7">
        <f t="shared" si="0"/>
        <v>0</v>
      </c>
      <c r="D39" s="2">
        <v>1.407371E-2</v>
      </c>
      <c r="I39">
        <f t="shared" si="1"/>
        <v>0.22729226707609021</v>
      </c>
      <c r="K39" s="7">
        <f t="shared" si="2"/>
        <v>0.2</v>
      </c>
    </row>
    <row r="40" spans="1:11" x14ac:dyDescent="0.25">
      <c r="A40" s="1" t="s">
        <v>176</v>
      </c>
      <c r="B40" s="7">
        <f t="shared" si="0"/>
        <v>3</v>
      </c>
      <c r="D40" s="2">
        <v>0.19958770000000001</v>
      </c>
      <c r="I40">
        <f t="shared" si="1"/>
        <v>3.3744095316635163</v>
      </c>
      <c r="K40" s="7">
        <f t="shared" si="2"/>
        <v>3.4</v>
      </c>
    </row>
    <row r="41" spans="1:11" x14ac:dyDescent="0.25">
      <c r="A41" s="1" t="s">
        <v>172</v>
      </c>
      <c r="B41" s="7">
        <f t="shared" si="0"/>
        <v>1</v>
      </c>
      <c r="D41" s="2">
        <v>8.9526679999999997E-2</v>
      </c>
      <c r="I41">
        <f t="shared" si="1"/>
        <v>1.5073000150168094</v>
      </c>
      <c r="K41" s="7">
        <f>ROUND(I41, 1)</f>
        <v>1.5</v>
      </c>
    </row>
    <row r="42" spans="1:11" x14ac:dyDescent="0.25">
      <c r="A42" s="1" t="s">
        <v>183</v>
      </c>
      <c r="B42" s="7">
        <f t="shared" si="0"/>
        <v>2</v>
      </c>
      <c r="D42" s="2">
        <v>0.12265247</v>
      </c>
      <c r="I42">
        <f t="shared" si="1"/>
        <v>2.0692562621553541</v>
      </c>
      <c r="K42" s="7">
        <f t="shared" si="2"/>
        <v>2.1</v>
      </c>
    </row>
    <row r="43" spans="1:11" x14ac:dyDescent="0.25">
      <c r="A43" s="1" t="s">
        <v>180</v>
      </c>
      <c r="B43" s="7">
        <f t="shared" si="0"/>
        <v>0</v>
      </c>
      <c r="D43" s="2">
        <v>2.8280420000000001E-2</v>
      </c>
      <c r="I43">
        <f t="shared" si="1"/>
        <v>0.46829933244073912</v>
      </c>
      <c r="K43" s="7">
        <f t="shared" si="2"/>
        <v>0.5</v>
      </c>
    </row>
    <row r="44" spans="1:11" x14ac:dyDescent="0.25">
      <c r="A44" s="1" t="s">
        <v>188</v>
      </c>
      <c r="B44" s="7">
        <f t="shared" si="0"/>
        <v>0</v>
      </c>
      <c r="D44" s="2">
        <v>3.2694319999999999E-2</v>
      </c>
      <c r="I44">
        <f t="shared" si="1"/>
        <v>0.54317811055425191</v>
      </c>
      <c r="K44" s="7">
        <f t="shared" si="2"/>
        <v>0.5</v>
      </c>
    </row>
    <row r="45" spans="1:11" x14ac:dyDescent="0.25">
      <c r="A45" s="1" t="s">
        <v>196</v>
      </c>
      <c r="B45" s="7">
        <f t="shared" si="0"/>
        <v>0</v>
      </c>
      <c r="D45" s="2">
        <v>1.8152870000000002E-2</v>
      </c>
      <c r="I45">
        <f t="shared" si="1"/>
        <v>0.29649241128631632</v>
      </c>
      <c r="K45" s="7">
        <f t="shared" si="2"/>
        <v>0.3</v>
      </c>
    </row>
    <row r="46" spans="1:11" x14ac:dyDescent="0.25">
      <c r="A46" s="1" t="s">
        <v>200</v>
      </c>
      <c r="B46" s="7">
        <f t="shared" si="0"/>
        <v>0</v>
      </c>
      <c r="D46" s="2">
        <v>1.5259200000000001E-3</v>
      </c>
      <c r="I46">
        <f t="shared" si="1"/>
        <v>1.4427638691904953E-2</v>
      </c>
      <c r="K46" s="7">
        <f t="shared" si="2"/>
        <v>0</v>
      </c>
    </row>
    <row r="47" spans="1:11" x14ac:dyDescent="0.25">
      <c r="A47" s="1" t="s">
        <v>204</v>
      </c>
      <c r="B47" s="7">
        <f t="shared" si="0"/>
        <v>0</v>
      </c>
      <c r="D47" s="2">
        <v>1.61086E-3</v>
      </c>
      <c r="I47">
        <f t="shared" si="1"/>
        <v>1.5868587379678074E-2</v>
      </c>
      <c r="K47" s="7">
        <f t="shared" si="2"/>
        <v>0</v>
      </c>
    </row>
    <row r="48" spans="1:11" x14ac:dyDescent="0.25">
      <c r="A48" s="1" t="s">
        <v>206</v>
      </c>
      <c r="B48" s="7">
        <f t="shared" si="0"/>
        <v>3</v>
      </c>
      <c r="D48" s="2">
        <v>0.17788113999999999</v>
      </c>
      <c r="I48">
        <f t="shared" si="1"/>
        <v>3.0061726686064345</v>
      </c>
      <c r="K48" s="7">
        <f t="shared" si="2"/>
        <v>3</v>
      </c>
    </row>
    <row r="49" spans="1:11" x14ac:dyDescent="0.25">
      <c r="A49" s="1" t="s">
        <v>208</v>
      </c>
      <c r="B49" s="7">
        <f t="shared" si="0"/>
        <v>0</v>
      </c>
      <c r="D49" s="2">
        <v>8.2779800000000008E-3</v>
      </c>
      <c r="I49">
        <f t="shared" si="1"/>
        <v>0.12897169328061914</v>
      </c>
      <c r="K49" s="7">
        <f t="shared" si="2"/>
        <v>0.1</v>
      </c>
    </row>
    <row r="50" spans="1:11" x14ac:dyDescent="0.25">
      <c r="A50" s="1" t="s">
        <v>458</v>
      </c>
      <c r="B50" s="7">
        <f t="shared" si="0"/>
        <v>1</v>
      </c>
      <c r="D50" s="2">
        <v>0.10833325000000001</v>
      </c>
      <c r="I50">
        <f t="shared" si="1"/>
        <v>1.8263405420124932</v>
      </c>
      <c r="K50" s="7">
        <f>ROUND(I50, 1)</f>
        <v>1.8</v>
      </c>
    </row>
    <row r="51" spans="1:11" x14ac:dyDescent="0.25">
      <c r="A51" s="1" t="s">
        <v>229</v>
      </c>
      <c r="B51" s="7">
        <f t="shared" si="0"/>
        <v>2</v>
      </c>
      <c r="D51" s="2">
        <v>0.14579296</v>
      </c>
      <c r="I51">
        <f t="shared" si="1"/>
        <v>2.4618187615658442</v>
      </c>
      <c r="K51" s="7">
        <f t="shared" si="2"/>
        <v>2.5</v>
      </c>
    </row>
    <row r="52" spans="1:11" x14ac:dyDescent="0.25">
      <c r="A52" s="1" t="s">
        <v>221</v>
      </c>
      <c r="B52" s="7">
        <f t="shared" si="0"/>
        <v>5</v>
      </c>
      <c r="D52" s="2">
        <v>0.31968366999999998</v>
      </c>
      <c r="I52">
        <f t="shared" si="1"/>
        <v>5.4117550741445628</v>
      </c>
      <c r="K52" s="7">
        <f t="shared" si="2"/>
        <v>5.4</v>
      </c>
    </row>
    <row r="53" spans="1:11" x14ac:dyDescent="0.25">
      <c r="A53" s="1" t="s">
        <v>223</v>
      </c>
      <c r="B53" s="7">
        <f t="shared" si="0"/>
        <v>0</v>
      </c>
      <c r="D53" s="2">
        <v>7.4090500000000004E-3</v>
      </c>
      <c r="I53">
        <f t="shared" si="1"/>
        <v>0.11423089338343642</v>
      </c>
      <c r="K53" s="7">
        <f t="shared" si="2"/>
        <v>0.1</v>
      </c>
    </row>
    <row r="54" spans="1:11" x14ac:dyDescent="0.25">
      <c r="A54" s="1" t="s">
        <v>245</v>
      </c>
      <c r="B54" s="7">
        <f t="shared" si="0"/>
        <v>7</v>
      </c>
      <c r="D54" s="2">
        <v>0.45255113000000002</v>
      </c>
      <c r="I54">
        <f t="shared" si="1"/>
        <v>7.665760161673969</v>
      </c>
      <c r="K54" s="7">
        <f t="shared" si="2"/>
        <v>7.7</v>
      </c>
    </row>
    <row r="55" spans="1:11" x14ac:dyDescent="0.25">
      <c r="A55" s="1" t="s">
        <v>274</v>
      </c>
      <c r="B55" s="7">
        <f t="shared" si="0"/>
        <v>4</v>
      </c>
      <c r="D55" s="2">
        <v>0.24314295</v>
      </c>
      <c r="I55">
        <f t="shared" si="1"/>
        <v>4.1132943954865713</v>
      </c>
      <c r="K55" s="7">
        <f t="shared" si="2"/>
        <v>4.0999999999999996</v>
      </c>
    </row>
    <row r="56" spans="1:11" x14ac:dyDescent="0.25">
      <c r="A56" s="1" t="s">
        <v>247</v>
      </c>
      <c r="B56" s="7">
        <f t="shared" si="0"/>
        <v>0</v>
      </c>
      <c r="D56" s="2">
        <v>2.65409E-3</v>
      </c>
      <c r="I56">
        <f t="shared" si="1"/>
        <v>3.3566266912825632E-2</v>
      </c>
      <c r="K56" s="7">
        <f t="shared" si="2"/>
        <v>0</v>
      </c>
    </row>
    <row r="57" spans="1:11" x14ac:dyDescent="0.25">
      <c r="A57" s="1" t="s">
        <v>253</v>
      </c>
      <c r="B57" s="7">
        <f t="shared" si="0"/>
        <v>7</v>
      </c>
      <c r="D57" s="2">
        <v>0.45676412999999999</v>
      </c>
      <c r="I57">
        <f t="shared" si="1"/>
        <v>7.7372308094440188</v>
      </c>
      <c r="K57" s="7">
        <f t="shared" si="2"/>
        <v>7.7</v>
      </c>
    </row>
    <row r="58" spans="1:11" x14ac:dyDescent="0.25">
      <c r="A58" s="1" t="s">
        <v>266</v>
      </c>
      <c r="B58" s="7">
        <f t="shared" si="0"/>
        <v>4</v>
      </c>
      <c r="D58" s="2">
        <v>0.26064398999999999</v>
      </c>
      <c r="I58">
        <f t="shared" si="1"/>
        <v>4.4101875038296932</v>
      </c>
      <c r="K58" s="7">
        <f>ROUND(I58, 1)</f>
        <v>4.4000000000000004</v>
      </c>
    </row>
    <row r="59" spans="1:11" x14ac:dyDescent="0.25">
      <c r="A59" s="1" t="s">
        <v>249</v>
      </c>
      <c r="B59" s="7">
        <f t="shared" si="0"/>
        <v>0</v>
      </c>
      <c r="D59" s="2">
        <v>2.4719999999999999E-2</v>
      </c>
      <c r="I59">
        <f t="shared" si="1"/>
        <v>0.40789925559919005</v>
      </c>
      <c r="K59" s="7">
        <f t="shared" si="2"/>
        <v>0.4</v>
      </c>
    </row>
    <row r="60" spans="1:11" x14ac:dyDescent="0.25">
      <c r="A60" s="1" t="s">
        <v>512</v>
      </c>
      <c r="B60" s="7">
        <f t="shared" si="0"/>
        <v>0</v>
      </c>
      <c r="D60" s="2">
        <v>3.5339099999999999E-3</v>
      </c>
      <c r="I60">
        <f t="shared" si="1"/>
        <v>4.8491808171084963E-2</v>
      </c>
      <c r="K60" s="7">
        <f t="shared" si="2"/>
        <v>0</v>
      </c>
    </row>
    <row r="61" spans="1:11" x14ac:dyDescent="0.25">
      <c r="A61" s="1" t="s">
        <v>261</v>
      </c>
      <c r="B61" s="7">
        <f t="shared" si="0"/>
        <v>0</v>
      </c>
      <c r="D61" s="2">
        <v>4.2342280000000003E-2</v>
      </c>
      <c r="I61">
        <f t="shared" si="1"/>
        <v>0.70684911716700882</v>
      </c>
      <c r="K61" s="7">
        <f t="shared" si="2"/>
        <v>0.7</v>
      </c>
    </row>
    <row r="62" spans="1:11" x14ac:dyDescent="0.25">
      <c r="A62" s="1" t="s">
        <v>259</v>
      </c>
      <c r="B62" s="7">
        <f t="shared" si="0"/>
        <v>0</v>
      </c>
      <c r="D62" s="2">
        <v>1.74851E-3</v>
      </c>
      <c r="I62">
        <f t="shared" si="1"/>
        <v>1.8203724969411653E-2</v>
      </c>
      <c r="K62" s="7">
        <f t="shared" si="2"/>
        <v>0</v>
      </c>
    </row>
    <row r="63" spans="1:11" x14ac:dyDescent="0.25">
      <c r="A63" s="1" t="s">
        <v>240</v>
      </c>
      <c r="B63" s="7">
        <f t="shared" si="0"/>
        <v>1</v>
      </c>
      <c r="D63" s="2">
        <v>8.4816329999999995E-2</v>
      </c>
      <c r="I63">
        <f t="shared" si="1"/>
        <v>1.4273921665184328</v>
      </c>
      <c r="K63" s="7">
        <f t="shared" si="2"/>
        <v>1.4</v>
      </c>
    </row>
    <row r="64" spans="1:11" x14ac:dyDescent="0.25">
      <c r="A64" s="1" t="s">
        <v>264</v>
      </c>
      <c r="B64" s="7">
        <f t="shared" si="0"/>
        <v>6</v>
      </c>
      <c r="D64" s="2">
        <v>0.41070541999999999</v>
      </c>
      <c r="I64">
        <f t="shared" si="1"/>
        <v>6.9558764683206062</v>
      </c>
      <c r="K64" s="7">
        <f t="shared" si="2"/>
        <v>7</v>
      </c>
    </row>
    <row r="65" spans="1:11" x14ac:dyDescent="0.25">
      <c r="A65" s="1" t="s">
        <v>257</v>
      </c>
      <c r="B65" s="7">
        <f t="shared" si="0"/>
        <v>2</v>
      </c>
      <c r="D65" s="2">
        <v>0.17584622999999999</v>
      </c>
      <c r="I65">
        <f t="shared" si="1"/>
        <v>2.9716518198398179</v>
      </c>
      <c r="K65" s="7">
        <f t="shared" si="2"/>
        <v>3</v>
      </c>
    </row>
    <row r="66" spans="1:11" x14ac:dyDescent="0.25">
      <c r="A66" s="1" t="s">
        <v>280</v>
      </c>
      <c r="B66" s="7">
        <f t="shared" si="0"/>
        <v>2</v>
      </c>
      <c r="D66" s="2">
        <v>0.17144883</v>
      </c>
      <c r="I66">
        <f t="shared" si="1"/>
        <v>2.8970529528794513</v>
      </c>
      <c r="K66" s="7">
        <f>ROUND(I66, 1)</f>
        <v>2.9</v>
      </c>
    </row>
    <row r="67" spans="1:11" x14ac:dyDescent="0.25">
      <c r="A67" s="1" t="s">
        <v>296</v>
      </c>
      <c r="B67" s="7">
        <f t="shared" ref="B67:B102" si="3">QUOTIENT(I67, 1)</f>
        <v>2</v>
      </c>
      <c r="D67" s="2">
        <v>0.14826083000000001</v>
      </c>
      <c r="I67">
        <f t="shared" ref="I67:I102" si="4">(D67 - $G$3)/$G$4*10</f>
        <v>2.5036844789910226</v>
      </c>
      <c r="K67" s="7">
        <f t="shared" si="2"/>
        <v>2.5</v>
      </c>
    </row>
    <row r="68" spans="1:11" x14ac:dyDescent="0.25">
      <c r="A68" s="1" t="s">
        <v>288</v>
      </c>
      <c r="B68" s="7">
        <f t="shared" si="3"/>
        <v>1</v>
      </c>
      <c r="D68" s="2">
        <v>7.3502789999999998E-2</v>
      </c>
      <c r="I68">
        <f t="shared" si="4"/>
        <v>1.235465740605215</v>
      </c>
      <c r="K68" s="7">
        <f t="shared" ref="K68:K77" si="5">ROUND(I68, 1)</f>
        <v>1.2</v>
      </c>
    </row>
    <row r="69" spans="1:11" x14ac:dyDescent="0.25">
      <c r="A69" s="1" t="s">
        <v>283</v>
      </c>
      <c r="B69" s="7">
        <f t="shared" si="3"/>
        <v>10</v>
      </c>
      <c r="D69" s="2">
        <v>0.59014820999999995</v>
      </c>
      <c r="I69">
        <f t="shared" si="4"/>
        <v>10</v>
      </c>
      <c r="K69" s="7">
        <f t="shared" si="5"/>
        <v>10</v>
      </c>
    </row>
    <row r="70" spans="1:11" x14ac:dyDescent="0.25">
      <c r="A70" s="1" t="s">
        <v>286</v>
      </c>
      <c r="B70" s="7">
        <f t="shared" si="3"/>
        <v>4</v>
      </c>
      <c r="D70" s="2">
        <v>0.29115793000000001</v>
      </c>
      <c r="I70">
        <f t="shared" si="4"/>
        <v>4.9278355118563919</v>
      </c>
      <c r="K70" s="7">
        <f t="shared" si="5"/>
        <v>4.9000000000000004</v>
      </c>
    </row>
    <row r="71" spans="1:11" x14ac:dyDescent="0.25">
      <c r="A71" s="1" t="s">
        <v>464</v>
      </c>
      <c r="B71" s="7">
        <f t="shared" si="3"/>
        <v>0</v>
      </c>
      <c r="D71" s="2">
        <v>9.5581299999999998E-3</v>
      </c>
      <c r="I71">
        <f t="shared" si="4"/>
        <v>0.15068855768670297</v>
      </c>
      <c r="K71" s="7">
        <f t="shared" si="5"/>
        <v>0.2</v>
      </c>
    </row>
    <row r="72" spans="1:11" x14ac:dyDescent="0.25">
      <c r="A72" s="1" t="s">
        <v>303</v>
      </c>
      <c r="B72" s="7">
        <f t="shared" si="3"/>
        <v>3</v>
      </c>
      <c r="D72" s="2">
        <v>0.19824739999999999</v>
      </c>
      <c r="I72">
        <f t="shared" si="4"/>
        <v>3.3516722638718708</v>
      </c>
      <c r="K72" s="7">
        <f t="shared" si="5"/>
        <v>3.4</v>
      </c>
    </row>
    <row r="73" spans="1:11" x14ac:dyDescent="0.25">
      <c r="A73" s="1" t="s">
        <v>472</v>
      </c>
      <c r="B73" s="7">
        <f t="shared" si="3"/>
        <v>0</v>
      </c>
      <c r="D73" s="2">
        <v>3.5861700000000001E-3</v>
      </c>
      <c r="I73">
        <f t="shared" si="4"/>
        <v>4.9378363132505064E-2</v>
      </c>
      <c r="K73" s="7">
        <f t="shared" si="5"/>
        <v>0</v>
      </c>
    </row>
    <row r="74" spans="1:11" x14ac:dyDescent="0.25">
      <c r="A74" s="1" t="s">
        <v>322</v>
      </c>
      <c r="B74" s="7">
        <f t="shared" si="3"/>
        <v>0</v>
      </c>
      <c r="D74" s="2">
        <v>1.884858E-2</v>
      </c>
      <c r="I74">
        <f t="shared" si="4"/>
        <v>0.30829465300483094</v>
      </c>
      <c r="K74" s="7">
        <f t="shared" si="5"/>
        <v>0.3</v>
      </c>
    </row>
    <row r="75" spans="1:11" x14ac:dyDescent="0.25">
      <c r="A75" s="1" t="s">
        <v>309</v>
      </c>
      <c r="B75" s="7">
        <f t="shared" si="3"/>
        <v>0</v>
      </c>
      <c r="D75" s="2">
        <v>5.2671419999999997E-2</v>
      </c>
      <c r="I75">
        <f t="shared" si="4"/>
        <v>0.88207587404038823</v>
      </c>
      <c r="K75" s="7">
        <f t="shared" si="5"/>
        <v>0.9</v>
      </c>
    </row>
    <row r="76" spans="1:11" x14ac:dyDescent="0.25">
      <c r="A76" s="1" t="s">
        <v>311</v>
      </c>
      <c r="B76" s="7">
        <f t="shared" si="3"/>
        <v>0</v>
      </c>
      <c r="D76" s="2">
        <v>2.4249340000000001E-2</v>
      </c>
      <c r="I76">
        <f t="shared" si="4"/>
        <v>0.39991483236646941</v>
      </c>
      <c r="K76" s="7">
        <f t="shared" si="5"/>
        <v>0.4</v>
      </c>
    </row>
    <row r="77" spans="1:11" x14ac:dyDescent="0.25">
      <c r="A77" s="1" t="s">
        <v>333</v>
      </c>
      <c r="B77" s="7">
        <f t="shared" si="3"/>
        <v>4</v>
      </c>
      <c r="D77" s="2">
        <v>0.25867765999999998</v>
      </c>
      <c r="I77">
        <f t="shared" si="4"/>
        <v>4.3768300676014267</v>
      </c>
      <c r="K77" s="7">
        <f t="shared" si="5"/>
        <v>4.4000000000000004</v>
      </c>
    </row>
    <row r="78" spans="1:11" x14ac:dyDescent="0.25">
      <c r="A78" s="1" t="s">
        <v>459</v>
      </c>
      <c r="B78" s="7">
        <f t="shared" si="3"/>
        <v>0</v>
      </c>
      <c r="D78" s="2">
        <v>7.20186E-3</v>
      </c>
      <c r="I78">
        <f t="shared" si="4"/>
        <v>0.11071605751553304</v>
      </c>
      <c r="K78" s="7">
        <f>ROUND(I78, 1)</f>
        <v>0.1</v>
      </c>
    </row>
    <row r="79" spans="1:11" x14ac:dyDescent="0.25">
      <c r="A79" s="1" t="s">
        <v>485</v>
      </c>
      <c r="B79" s="7">
        <f t="shared" si="3"/>
        <v>1</v>
      </c>
      <c r="D79" s="2">
        <v>9.1964879999999999E-2</v>
      </c>
      <c r="I79">
        <f t="shared" si="4"/>
        <v>1.5486624012956938</v>
      </c>
      <c r="K79" s="7">
        <f t="shared" ref="K79:K85" si="6">ROUND(I79, 1)</f>
        <v>1.5</v>
      </c>
    </row>
    <row r="80" spans="1:11" x14ac:dyDescent="0.25">
      <c r="A80" s="1" t="s">
        <v>338</v>
      </c>
      <c r="B80" s="7">
        <f t="shared" si="3"/>
        <v>4</v>
      </c>
      <c r="D80" s="2">
        <v>0.28798049999999997</v>
      </c>
      <c r="I80">
        <f t="shared" si="4"/>
        <v>4.8739325969871787</v>
      </c>
      <c r="K80" s="7">
        <f t="shared" si="6"/>
        <v>4.9000000000000004</v>
      </c>
    </row>
    <row r="81" spans="1:11" x14ac:dyDescent="0.25">
      <c r="A81" s="1" t="s">
        <v>352</v>
      </c>
      <c r="B81" s="7">
        <f t="shared" si="3"/>
        <v>0</v>
      </c>
      <c r="D81" s="2">
        <v>1.43994E-3</v>
      </c>
      <c r="I81">
        <f t="shared" si="4"/>
        <v>1.296904711932745E-2</v>
      </c>
      <c r="K81" s="7">
        <f t="shared" si="6"/>
        <v>0</v>
      </c>
    </row>
    <row r="82" spans="1:11" x14ac:dyDescent="0.25">
      <c r="A82" s="1" t="s">
        <v>480</v>
      </c>
      <c r="B82" s="7">
        <f t="shared" si="3"/>
        <v>5</v>
      </c>
      <c r="D82" s="2">
        <v>0.29669847999999999</v>
      </c>
      <c r="I82">
        <f t="shared" si="4"/>
        <v>5.021827132436111</v>
      </c>
      <c r="K82" s="7">
        <f t="shared" si="6"/>
        <v>5</v>
      </c>
    </row>
    <row r="83" spans="1:11" x14ac:dyDescent="0.25">
      <c r="A83" s="1" t="s">
        <v>501</v>
      </c>
      <c r="B83" s="7">
        <f t="shared" si="3"/>
        <v>0</v>
      </c>
      <c r="D83" s="2">
        <v>2.4890639999999999E-2</v>
      </c>
      <c r="I83">
        <f t="shared" si="4"/>
        <v>0.41079404585209334</v>
      </c>
      <c r="K83" s="7">
        <f t="shared" si="6"/>
        <v>0.4</v>
      </c>
    </row>
    <row r="84" spans="1:11" x14ac:dyDescent="0.25">
      <c r="A84" s="1" t="s">
        <v>484</v>
      </c>
      <c r="B84" s="7">
        <f t="shared" si="3"/>
        <v>9</v>
      </c>
      <c r="D84" s="2">
        <v>0.58015746000000001</v>
      </c>
      <c r="I84">
        <f t="shared" si="4"/>
        <v>9.8305137967698464</v>
      </c>
      <c r="K84" s="7">
        <f t="shared" si="6"/>
        <v>9.8000000000000007</v>
      </c>
    </row>
    <row r="85" spans="1:11" x14ac:dyDescent="0.25">
      <c r="A85" s="1" t="s">
        <v>336</v>
      </c>
      <c r="B85" s="7">
        <f t="shared" si="3"/>
        <v>4</v>
      </c>
      <c r="D85" s="2">
        <v>0.27943960000000001</v>
      </c>
      <c r="I85">
        <f t="shared" si="4"/>
        <v>4.7290421019624391</v>
      </c>
      <c r="K85" s="7">
        <f t="shared" si="6"/>
        <v>4.7</v>
      </c>
    </row>
    <row r="86" spans="1:11" x14ac:dyDescent="0.25">
      <c r="A86" s="1" t="s">
        <v>356</v>
      </c>
      <c r="B86" s="7">
        <f t="shared" si="3"/>
        <v>0</v>
      </c>
      <c r="D86" s="2">
        <v>4.0718879999999999E-2</v>
      </c>
      <c r="I86">
        <f t="shared" si="4"/>
        <v>0.67930925255986385</v>
      </c>
      <c r="K86" s="7">
        <f>ROUND(I86, 1)</f>
        <v>0.7</v>
      </c>
    </row>
    <row r="87" spans="1:11" x14ac:dyDescent="0.25">
      <c r="A87" s="1" t="s">
        <v>487</v>
      </c>
      <c r="B87" s="7">
        <f t="shared" si="3"/>
        <v>0</v>
      </c>
      <c r="D87" s="2">
        <v>2.8774330000000001E-2</v>
      </c>
      <c r="I87">
        <f t="shared" si="4"/>
        <v>0.47667817593471162</v>
      </c>
      <c r="K87" s="7">
        <f t="shared" ref="K87:K92" si="7">ROUND(I87, 1)</f>
        <v>0.5</v>
      </c>
    </row>
    <row r="88" spans="1:11" x14ac:dyDescent="0.25">
      <c r="A88" s="1" t="s">
        <v>377</v>
      </c>
      <c r="B88" s="7">
        <f t="shared" si="3"/>
        <v>0</v>
      </c>
      <c r="D88" s="2">
        <v>2.9005920000000001E-2</v>
      </c>
      <c r="I88">
        <f t="shared" si="4"/>
        <v>0.48060694102302542</v>
      </c>
      <c r="K88" s="7">
        <f t="shared" si="7"/>
        <v>0.5</v>
      </c>
    </row>
    <row r="89" spans="1:11" x14ac:dyDescent="0.25">
      <c r="A89" s="1" t="s">
        <v>513</v>
      </c>
      <c r="B89" s="7">
        <f t="shared" si="3"/>
        <v>4</v>
      </c>
      <c r="D89" s="2">
        <v>0.27343149999999999</v>
      </c>
      <c r="I89">
        <f t="shared" si="4"/>
        <v>4.6271188171612883</v>
      </c>
      <c r="K89" s="7">
        <f t="shared" si="7"/>
        <v>4.5999999999999996</v>
      </c>
    </row>
    <row r="90" spans="1:11" x14ac:dyDescent="0.25">
      <c r="A90" s="1" t="s">
        <v>375</v>
      </c>
      <c r="B90" s="7">
        <f t="shared" si="3"/>
        <v>0</v>
      </c>
      <c r="D90" s="2">
        <v>3.0710400000000001E-3</v>
      </c>
      <c r="I90">
        <f t="shared" si="4"/>
        <v>4.0639536931273985E-2</v>
      </c>
      <c r="K90" s="7">
        <f t="shared" si="7"/>
        <v>0</v>
      </c>
    </row>
    <row r="91" spans="1:11" x14ac:dyDescent="0.25">
      <c r="A91" s="1" t="s">
        <v>383</v>
      </c>
      <c r="B91" s="7">
        <f t="shared" si="3"/>
        <v>3</v>
      </c>
      <c r="D91" s="2">
        <v>0.20961753999999999</v>
      </c>
      <c r="I91">
        <f t="shared" si="4"/>
        <v>3.5445588698619428</v>
      </c>
      <c r="K91" s="7">
        <f t="shared" si="7"/>
        <v>3.5</v>
      </c>
    </row>
    <row r="92" spans="1:11" x14ac:dyDescent="0.25">
      <c r="A92" s="1" t="s">
        <v>373</v>
      </c>
      <c r="B92" s="7">
        <f t="shared" si="3"/>
        <v>4</v>
      </c>
      <c r="D92" s="2">
        <v>0.24868223</v>
      </c>
      <c r="I92">
        <f t="shared" si="4"/>
        <v>4.2072644713896539</v>
      </c>
      <c r="K92" s="7">
        <f t="shared" si="7"/>
        <v>4.2</v>
      </c>
    </row>
    <row r="93" spans="1:11" x14ac:dyDescent="0.25">
      <c r="A93" s="1" t="s">
        <v>489</v>
      </c>
      <c r="B93" s="7">
        <f t="shared" si="3"/>
        <v>0</v>
      </c>
      <c r="D93" s="2">
        <v>2.4179200000000001E-3</v>
      </c>
      <c r="I93">
        <f t="shared" si="4"/>
        <v>2.9559805274123274E-2</v>
      </c>
      <c r="K93" s="7">
        <f>ROUND(I93, 1)</f>
        <v>0</v>
      </c>
    </row>
    <row r="94" spans="1:11" x14ac:dyDescent="0.25">
      <c r="A94" s="1" t="s">
        <v>388</v>
      </c>
      <c r="B94" s="7">
        <f t="shared" si="3"/>
        <v>0</v>
      </c>
      <c r="D94" s="2">
        <v>5.25341E-3</v>
      </c>
      <c r="I94">
        <f t="shared" si="4"/>
        <v>7.7661943191403793E-2</v>
      </c>
      <c r="K94" s="7">
        <f t="shared" ref="K94:K100" si="8">ROUND(I94, 1)</f>
        <v>0.1</v>
      </c>
    </row>
    <row r="95" spans="1:11" x14ac:dyDescent="0.25">
      <c r="A95" s="1" t="s">
        <v>381</v>
      </c>
      <c r="B95" s="7">
        <f t="shared" si="3"/>
        <v>0</v>
      </c>
      <c r="D95" s="2">
        <v>1.45477E-3</v>
      </c>
      <c r="I95">
        <f t="shared" si="4"/>
        <v>1.3220627870912986E-2</v>
      </c>
      <c r="K95" s="7">
        <f t="shared" si="8"/>
        <v>0</v>
      </c>
    </row>
    <row r="96" spans="1:11" x14ac:dyDescent="0.25">
      <c r="A96" s="1" t="s">
        <v>396</v>
      </c>
      <c r="B96" s="7">
        <f t="shared" si="3"/>
        <v>4</v>
      </c>
      <c r="D96" s="2">
        <v>0.26884636000000001</v>
      </c>
      <c r="I96">
        <f t="shared" si="4"/>
        <v>4.5493350702074853</v>
      </c>
      <c r="K96" s="7">
        <f t="shared" si="8"/>
        <v>4.5</v>
      </c>
    </row>
    <row r="97" spans="1:11" x14ac:dyDescent="0.25">
      <c r="A97" s="1" t="s">
        <v>398</v>
      </c>
      <c r="B97" s="7">
        <f t="shared" si="3"/>
        <v>0</v>
      </c>
      <c r="D97" s="2">
        <v>8.2671999999999997E-4</v>
      </c>
      <c r="I97">
        <f t="shared" si="4"/>
        <v>2.5661915234217103E-3</v>
      </c>
      <c r="K97" s="7">
        <f t="shared" si="8"/>
        <v>0</v>
      </c>
    </row>
    <row r="98" spans="1:11" x14ac:dyDescent="0.25">
      <c r="A98" s="1" t="s">
        <v>412</v>
      </c>
      <c r="B98" s="7">
        <f t="shared" si="3"/>
        <v>2</v>
      </c>
      <c r="D98" s="2">
        <v>0.17388290000000001</v>
      </c>
      <c r="I98">
        <f t="shared" si="4"/>
        <v>2.9383452765484881</v>
      </c>
      <c r="K98" s="7">
        <f t="shared" si="8"/>
        <v>2.9</v>
      </c>
    </row>
    <row r="99" spans="1:11" x14ac:dyDescent="0.25">
      <c r="A99" s="1" t="s">
        <v>499</v>
      </c>
      <c r="B99" s="7">
        <f t="shared" si="3"/>
        <v>0</v>
      </c>
      <c r="D99" s="2">
        <v>1.9334170000000001E-2</v>
      </c>
      <c r="I99">
        <f t="shared" si="4"/>
        <v>0.31653235342036845</v>
      </c>
      <c r="K99" s="7">
        <f t="shared" si="8"/>
        <v>0.3</v>
      </c>
    </row>
    <row r="100" spans="1:11" x14ac:dyDescent="0.25">
      <c r="A100" s="1" t="s">
        <v>416</v>
      </c>
      <c r="B100" s="7">
        <f t="shared" si="3"/>
        <v>4</v>
      </c>
      <c r="D100" s="2">
        <v>0.24073454999999999</v>
      </c>
      <c r="I100">
        <f t="shared" si="4"/>
        <v>4.0724375457145809</v>
      </c>
      <c r="K100" s="7">
        <f t="shared" si="8"/>
        <v>4.0999999999999996</v>
      </c>
    </row>
    <row r="101" spans="1:11" x14ac:dyDescent="0.25">
      <c r="A101" s="1" t="s">
        <v>419</v>
      </c>
      <c r="B101" s="7">
        <f t="shared" si="3"/>
        <v>4</v>
      </c>
      <c r="D101" s="2">
        <v>0.26134053000000002</v>
      </c>
      <c r="I101">
        <f t="shared" si="4"/>
        <v>4.4220038259274279</v>
      </c>
      <c r="K101" s="7">
        <f>ROUND(I101, 1)</f>
        <v>4.4000000000000004</v>
      </c>
    </row>
    <row r="102" spans="1:11" x14ac:dyDescent="0.25">
      <c r="A102" s="1" t="s">
        <v>421</v>
      </c>
      <c r="B102" s="7">
        <f t="shared" si="3"/>
        <v>2</v>
      </c>
      <c r="D102" s="2">
        <v>0.13651252999999999</v>
      </c>
      <c r="I102">
        <f t="shared" si="4"/>
        <v>2.3043826486570813</v>
      </c>
      <c r="K102" s="7">
        <f t="shared" ref="K102" si="9">ROUND(I102, 1)</f>
        <v>2.2999999999999998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5AF2-8F36-4076-8381-C1A0CF6DEEEE}">
  <dimension ref="A1:L163"/>
  <sheetViews>
    <sheetView tabSelected="1" topLeftCell="A2" workbookViewId="0">
      <selection activeCell="N4" sqref="N4"/>
    </sheetView>
  </sheetViews>
  <sheetFormatPr defaultRowHeight="15" x14ac:dyDescent="0.25"/>
  <cols>
    <col min="2" max="2" width="24.28515625" customWidth="1"/>
    <col min="3" max="3" width="19" customWidth="1"/>
    <col min="5" max="5" width="12.140625" customWidth="1"/>
    <col min="7" max="7" width="11.7109375" customWidth="1"/>
    <col min="8" max="8" width="10.5703125" bestFit="1" customWidth="1"/>
    <col min="10" max="10" width="18.28515625" customWidth="1"/>
    <col min="12" max="12" width="28.28515625" customWidth="1"/>
  </cols>
  <sheetData>
    <row r="1" spans="1:12" x14ac:dyDescent="0.25">
      <c r="A1" t="s">
        <v>0</v>
      </c>
      <c r="B1" t="s">
        <v>1</v>
      </c>
      <c r="C1" t="s">
        <v>519</v>
      </c>
      <c r="E1" t="s">
        <v>542</v>
      </c>
      <c r="J1" t="s">
        <v>518</v>
      </c>
      <c r="L1" t="s">
        <v>543</v>
      </c>
    </row>
    <row r="2" spans="1:12" x14ac:dyDescent="0.25">
      <c r="A2" t="s">
        <v>12</v>
      </c>
      <c r="B2" t="s">
        <v>13</v>
      </c>
      <c r="C2" s="7">
        <f>QUOTIENT(J2, 1)</f>
        <v>2</v>
      </c>
      <c r="E2">
        <v>7.81</v>
      </c>
      <c r="J2">
        <f>10 - ((E2-$H$4)/$H$5*10)</f>
        <v>2.1632653061224483</v>
      </c>
      <c r="L2" s="7">
        <f>ROUND(J2, 1)</f>
        <v>2.2000000000000002</v>
      </c>
    </row>
    <row r="3" spans="1:12" x14ac:dyDescent="0.25">
      <c r="A3" t="s">
        <v>111</v>
      </c>
      <c r="B3" t="s">
        <v>112</v>
      </c>
      <c r="C3" s="7">
        <f t="shared" ref="C3:C66" si="0">QUOTIENT(J3, 1)</f>
        <v>7</v>
      </c>
      <c r="E3">
        <v>5.2</v>
      </c>
      <c r="G3" t="s">
        <v>515</v>
      </c>
      <c r="H3" s="4">
        <f>(MAX(E2:E163))</f>
        <v>8.8699999999999992</v>
      </c>
      <c r="J3">
        <f t="shared" ref="J3:J66" si="1">10 - ((E3-$H$4)/$H$5*10)</f>
        <v>7.4897959183673457</v>
      </c>
      <c r="L3" s="7">
        <f t="shared" ref="L3:L67" si="2">ROUND(J3, 1)</f>
        <v>7.5</v>
      </c>
    </row>
    <row r="4" spans="1:12" x14ac:dyDescent="0.25">
      <c r="A4" t="s">
        <v>7</v>
      </c>
      <c r="B4" t="s">
        <v>8</v>
      </c>
      <c r="C4" s="7">
        <f t="shared" si="0"/>
        <v>6</v>
      </c>
      <c r="E4">
        <v>5.48</v>
      </c>
      <c r="G4" t="s">
        <v>516</v>
      </c>
      <c r="H4" s="4">
        <f>(MIN(E2:E163))</f>
        <v>3.97</v>
      </c>
      <c r="J4">
        <f t="shared" si="1"/>
        <v>6.9183673469387745</v>
      </c>
      <c r="L4" s="7">
        <f t="shared" si="2"/>
        <v>6.9</v>
      </c>
    </row>
    <row r="5" spans="1:12" x14ac:dyDescent="0.25">
      <c r="A5" t="s">
        <v>17</v>
      </c>
      <c r="B5" t="s">
        <v>18</v>
      </c>
      <c r="C5" s="7">
        <f t="shared" si="0"/>
        <v>3</v>
      </c>
      <c r="E5">
        <v>7.05</v>
      </c>
      <c r="G5" t="s">
        <v>517</v>
      </c>
      <c r="H5" s="5">
        <f>H3-H4</f>
        <v>4.8999999999999986</v>
      </c>
      <c r="J5">
        <f t="shared" si="1"/>
        <v>3.7142857142857135</v>
      </c>
      <c r="L5" s="7">
        <f t="shared" si="2"/>
        <v>3.7</v>
      </c>
    </row>
    <row r="6" spans="1:12" x14ac:dyDescent="0.25">
      <c r="A6" t="s">
        <v>19</v>
      </c>
      <c r="B6" t="s">
        <v>20</v>
      </c>
      <c r="C6" s="7">
        <f t="shared" si="0"/>
        <v>2</v>
      </c>
      <c r="E6">
        <v>7.69</v>
      </c>
      <c r="J6">
        <f t="shared" si="1"/>
        <v>2.4081632653061202</v>
      </c>
      <c r="L6" s="7">
        <f t="shared" si="2"/>
        <v>2.4</v>
      </c>
    </row>
    <row r="7" spans="1:12" x14ac:dyDescent="0.25">
      <c r="A7" t="s">
        <v>27</v>
      </c>
      <c r="B7" t="s">
        <v>28</v>
      </c>
      <c r="C7" s="7">
        <f t="shared" si="0"/>
        <v>0</v>
      </c>
      <c r="E7">
        <v>8.68</v>
      </c>
      <c r="J7">
        <f t="shared" si="1"/>
        <v>0.3877551020408152</v>
      </c>
      <c r="L7" s="7">
        <f t="shared" si="2"/>
        <v>0.4</v>
      </c>
    </row>
    <row r="8" spans="1:12" x14ac:dyDescent="0.25">
      <c r="A8" t="s">
        <v>29</v>
      </c>
      <c r="B8" t="s">
        <v>30</v>
      </c>
      <c r="C8" s="7">
        <f t="shared" si="0"/>
        <v>0</v>
      </c>
      <c r="E8">
        <v>8.4499999999999993</v>
      </c>
      <c r="J8">
        <f t="shared" si="1"/>
        <v>0.85714285714285765</v>
      </c>
      <c r="L8" s="7">
        <f t="shared" si="2"/>
        <v>0.9</v>
      </c>
    </row>
    <row r="9" spans="1:12" x14ac:dyDescent="0.25">
      <c r="A9" t="s">
        <v>31</v>
      </c>
      <c r="B9" t="s">
        <v>32</v>
      </c>
      <c r="C9" s="7">
        <f t="shared" si="0"/>
        <v>5</v>
      </c>
      <c r="E9">
        <v>6.29</v>
      </c>
      <c r="J9">
        <f t="shared" si="1"/>
        <v>5.2653061224489779</v>
      </c>
      <c r="L9" s="7">
        <f t="shared" si="2"/>
        <v>5.3</v>
      </c>
    </row>
    <row r="10" spans="1:12" x14ac:dyDescent="0.25">
      <c r="A10" t="s">
        <v>47</v>
      </c>
      <c r="B10" t="s">
        <v>520</v>
      </c>
      <c r="C10" s="7">
        <f t="shared" si="0"/>
        <v>2</v>
      </c>
      <c r="E10">
        <v>7.72</v>
      </c>
      <c r="J10">
        <f t="shared" si="1"/>
        <v>2.3469387755102025</v>
      </c>
      <c r="L10" s="7">
        <f t="shared" si="2"/>
        <v>2.2999999999999998</v>
      </c>
    </row>
    <row r="11" spans="1:12" x14ac:dyDescent="0.25">
      <c r="A11" t="s">
        <v>45</v>
      </c>
      <c r="B11" t="s">
        <v>46</v>
      </c>
      <c r="C11" s="7">
        <f t="shared" si="0"/>
        <v>5</v>
      </c>
      <c r="E11">
        <v>6.18</v>
      </c>
      <c r="J11">
        <f t="shared" si="1"/>
        <v>5.4897959183673466</v>
      </c>
      <c r="L11" s="7">
        <f t="shared" si="2"/>
        <v>5.5</v>
      </c>
    </row>
    <row r="12" spans="1:12" x14ac:dyDescent="0.25">
      <c r="A12" t="s">
        <v>41</v>
      </c>
      <c r="B12" t="s">
        <v>42</v>
      </c>
      <c r="C12" s="7">
        <f t="shared" si="0"/>
        <v>6</v>
      </c>
      <c r="E12">
        <v>5.67</v>
      </c>
      <c r="J12">
        <f t="shared" si="1"/>
        <v>6.5306122448979584</v>
      </c>
      <c r="L12" s="7">
        <f t="shared" si="2"/>
        <v>6.5</v>
      </c>
    </row>
    <row r="13" spans="1:12" x14ac:dyDescent="0.25">
      <c r="A13" t="s">
        <v>521</v>
      </c>
      <c r="B13" t="s">
        <v>62</v>
      </c>
      <c r="C13" s="7">
        <f t="shared" si="0"/>
        <v>3</v>
      </c>
      <c r="E13">
        <v>6.99</v>
      </c>
      <c r="J13">
        <f t="shared" si="1"/>
        <v>3.8367346938775491</v>
      </c>
      <c r="L13" s="7">
        <f t="shared" si="2"/>
        <v>3.8</v>
      </c>
    </row>
    <row r="14" spans="1:12" x14ac:dyDescent="0.25">
      <c r="A14" t="s">
        <v>51</v>
      </c>
      <c r="B14" t="s">
        <v>52</v>
      </c>
      <c r="C14" s="7">
        <f t="shared" si="0"/>
        <v>4</v>
      </c>
      <c r="E14">
        <v>6.67</v>
      </c>
      <c r="J14">
        <f t="shared" si="1"/>
        <v>4.4897959183673466</v>
      </c>
      <c r="L14" s="7">
        <f t="shared" si="2"/>
        <v>4.5</v>
      </c>
    </row>
    <row r="15" spans="1:12" x14ac:dyDescent="0.25">
      <c r="A15" t="s">
        <v>35</v>
      </c>
      <c r="B15" t="s">
        <v>36</v>
      </c>
      <c r="C15" s="7">
        <f t="shared" si="0"/>
        <v>1</v>
      </c>
      <c r="E15">
        <v>8.2799999999999994</v>
      </c>
      <c r="J15">
        <f t="shared" si="1"/>
        <v>1.204081632653061</v>
      </c>
      <c r="L15" s="7">
        <f t="shared" si="2"/>
        <v>1.2</v>
      </c>
    </row>
    <row r="16" spans="1:12" x14ac:dyDescent="0.25">
      <c r="A16" t="s">
        <v>53</v>
      </c>
      <c r="B16" t="s">
        <v>54</v>
      </c>
      <c r="C16" s="7">
        <f t="shared" si="0"/>
        <v>3</v>
      </c>
      <c r="E16">
        <v>6.92</v>
      </c>
      <c r="J16">
        <f t="shared" si="1"/>
        <v>3.9795918367346932</v>
      </c>
      <c r="L16" s="7">
        <f t="shared" si="2"/>
        <v>4</v>
      </c>
    </row>
    <row r="17" spans="1:12" x14ac:dyDescent="0.25">
      <c r="A17" t="s">
        <v>37</v>
      </c>
      <c r="B17" t="s">
        <v>38</v>
      </c>
      <c r="C17" s="7">
        <f t="shared" si="0"/>
        <v>4</v>
      </c>
      <c r="E17">
        <v>6.81</v>
      </c>
      <c r="J17">
        <f t="shared" si="1"/>
        <v>4.204081632653061</v>
      </c>
      <c r="L17" s="7">
        <f t="shared" si="2"/>
        <v>4.2</v>
      </c>
    </row>
    <row r="18" spans="1:12" x14ac:dyDescent="0.25">
      <c r="A18" t="s">
        <v>64</v>
      </c>
      <c r="B18" t="s">
        <v>65</v>
      </c>
      <c r="C18" s="7">
        <f t="shared" si="0"/>
        <v>4</v>
      </c>
      <c r="E18">
        <v>6.52</v>
      </c>
      <c r="J18">
        <f t="shared" si="1"/>
        <v>4.795918367346939</v>
      </c>
      <c r="L18" s="7">
        <f t="shared" si="2"/>
        <v>4.8</v>
      </c>
    </row>
    <row r="19" spans="1:12" x14ac:dyDescent="0.25">
      <c r="A19" t="s">
        <v>57</v>
      </c>
      <c r="B19" t="s">
        <v>58</v>
      </c>
      <c r="C19" s="7">
        <f t="shared" si="0"/>
        <v>4</v>
      </c>
      <c r="E19">
        <v>6.78</v>
      </c>
      <c r="J19">
        <f t="shared" si="1"/>
        <v>4.2653061224489779</v>
      </c>
      <c r="L19" s="7">
        <f t="shared" si="2"/>
        <v>4.3</v>
      </c>
    </row>
    <row r="20" spans="1:12" x14ac:dyDescent="0.25">
      <c r="A20" t="s">
        <v>49</v>
      </c>
      <c r="B20" t="s">
        <v>429</v>
      </c>
      <c r="C20" s="7">
        <f t="shared" si="0"/>
        <v>3</v>
      </c>
      <c r="E20">
        <v>7.34</v>
      </c>
      <c r="J20">
        <f t="shared" si="1"/>
        <v>3.1224489795918355</v>
      </c>
      <c r="L20" s="7">
        <f t="shared" si="2"/>
        <v>3.1</v>
      </c>
    </row>
    <row r="21" spans="1:12" x14ac:dyDescent="0.25">
      <c r="A21" t="s">
        <v>67</v>
      </c>
      <c r="B21" t="s">
        <v>68</v>
      </c>
      <c r="C21" s="7">
        <f t="shared" si="0"/>
        <v>3</v>
      </c>
      <c r="E21">
        <v>7.35</v>
      </c>
      <c r="J21">
        <f t="shared" si="1"/>
        <v>3.1020408163265305</v>
      </c>
      <c r="L21" s="7">
        <f t="shared" si="2"/>
        <v>3.1</v>
      </c>
    </row>
    <row r="22" spans="1:12" x14ac:dyDescent="0.25">
      <c r="A22" t="s">
        <v>59</v>
      </c>
      <c r="B22" t="s">
        <v>60</v>
      </c>
      <c r="C22" s="7">
        <f t="shared" si="0"/>
        <v>4</v>
      </c>
      <c r="E22">
        <v>6.83</v>
      </c>
      <c r="J22">
        <f t="shared" si="1"/>
        <v>4.1632653061224474</v>
      </c>
      <c r="L22" s="7">
        <f t="shared" si="2"/>
        <v>4.2</v>
      </c>
    </row>
    <row r="23" spans="1:12" x14ac:dyDescent="0.25">
      <c r="A23" t="s">
        <v>63</v>
      </c>
      <c r="B23" t="s">
        <v>432</v>
      </c>
      <c r="C23" s="7">
        <f t="shared" si="0"/>
        <v>5</v>
      </c>
      <c r="E23">
        <v>6.01</v>
      </c>
      <c r="J23">
        <f t="shared" si="1"/>
        <v>5.8367346938775508</v>
      </c>
      <c r="L23" s="7">
        <f t="shared" si="2"/>
        <v>5.8</v>
      </c>
    </row>
    <row r="24" spans="1:12" x14ac:dyDescent="0.25">
      <c r="A24" t="s">
        <v>43</v>
      </c>
      <c r="B24" t="s">
        <v>44</v>
      </c>
      <c r="C24" s="7">
        <f t="shared" si="0"/>
        <v>1</v>
      </c>
      <c r="E24">
        <v>7.93</v>
      </c>
      <c r="J24">
        <f t="shared" si="1"/>
        <v>1.9183673469387745</v>
      </c>
      <c r="L24" s="7">
        <f t="shared" si="2"/>
        <v>1.9</v>
      </c>
    </row>
    <row r="25" spans="1:12" x14ac:dyDescent="0.25">
      <c r="A25" t="s">
        <v>40</v>
      </c>
      <c r="B25" t="s">
        <v>428</v>
      </c>
      <c r="C25" s="7">
        <f t="shared" si="0"/>
        <v>4</v>
      </c>
      <c r="E25">
        <v>6.6</v>
      </c>
      <c r="J25">
        <f t="shared" si="1"/>
        <v>4.6326530612244898</v>
      </c>
      <c r="L25" s="7">
        <f t="shared" si="2"/>
        <v>4.5999999999999996</v>
      </c>
    </row>
    <row r="26" spans="1:12" x14ac:dyDescent="0.25">
      <c r="A26" t="s">
        <v>33</v>
      </c>
      <c r="B26" t="s">
        <v>34</v>
      </c>
      <c r="C26" s="7">
        <f t="shared" si="0"/>
        <v>7</v>
      </c>
      <c r="E26">
        <v>5.42</v>
      </c>
      <c r="J26">
        <f t="shared" si="1"/>
        <v>7.0408163265306118</v>
      </c>
      <c r="L26" s="7">
        <f>ROUND(J26, 1)</f>
        <v>7</v>
      </c>
    </row>
    <row r="27" spans="1:12" x14ac:dyDescent="0.25">
      <c r="A27" t="s">
        <v>90</v>
      </c>
      <c r="B27" t="s">
        <v>439</v>
      </c>
      <c r="C27" s="7">
        <f t="shared" si="0"/>
        <v>2</v>
      </c>
      <c r="E27">
        <v>7.75</v>
      </c>
      <c r="J27">
        <f t="shared" si="1"/>
        <v>2.2857142857142847</v>
      </c>
      <c r="L27" s="7">
        <f t="shared" si="2"/>
        <v>2.2999999999999998</v>
      </c>
    </row>
    <row r="28" spans="1:12" x14ac:dyDescent="0.25">
      <c r="A28" t="s">
        <v>209</v>
      </c>
      <c r="B28" t="s">
        <v>210</v>
      </c>
      <c r="C28" s="7">
        <f t="shared" si="0"/>
        <v>4</v>
      </c>
      <c r="E28">
        <v>6.83</v>
      </c>
      <c r="J28">
        <f t="shared" si="1"/>
        <v>4.1632653061224474</v>
      </c>
      <c r="L28" s="7">
        <f t="shared" si="2"/>
        <v>4.2</v>
      </c>
    </row>
    <row r="29" spans="1:12" x14ac:dyDescent="0.25">
      <c r="A29" t="s">
        <v>80</v>
      </c>
      <c r="B29" t="s">
        <v>81</v>
      </c>
      <c r="C29" s="7">
        <f t="shared" si="0"/>
        <v>6</v>
      </c>
      <c r="E29">
        <v>5.46</v>
      </c>
      <c r="J29">
        <f t="shared" si="1"/>
        <v>6.9591836734693873</v>
      </c>
      <c r="L29" s="7">
        <f t="shared" si="2"/>
        <v>7</v>
      </c>
    </row>
    <row r="30" spans="1:12" x14ac:dyDescent="0.25">
      <c r="A30" t="s">
        <v>70</v>
      </c>
      <c r="B30" t="s">
        <v>71</v>
      </c>
      <c r="C30" s="7">
        <f t="shared" si="0"/>
        <v>0</v>
      </c>
      <c r="E30">
        <v>8.64</v>
      </c>
      <c r="J30">
        <f t="shared" si="1"/>
        <v>0.46938775510203889</v>
      </c>
      <c r="L30" s="7">
        <f t="shared" si="2"/>
        <v>0.5</v>
      </c>
    </row>
    <row r="31" spans="1:12" x14ac:dyDescent="0.25">
      <c r="A31" t="s">
        <v>69</v>
      </c>
      <c r="B31" t="s">
        <v>434</v>
      </c>
      <c r="C31" s="7">
        <f t="shared" si="0"/>
        <v>7</v>
      </c>
      <c r="E31">
        <v>5.25</v>
      </c>
      <c r="J31">
        <f t="shared" si="1"/>
        <v>7.3877551020408161</v>
      </c>
      <c r="L31" s="7">
        <f t="shared" si="2"/>
        <v>7.4</v>
      </c>
    </row>
    <row r="32" spans="1:12" x14ac:dyDescent="0.25">
      <c r="A32" t="s">
        <v>370</v>
      </c>
      <c r="B32" t="s">
        <v>371</v>
      </c>
      <c r="C32" s="7">
        <f t="shared" si="0"/>
        <v>6</v>
      </c>
      <c r="E32">
        <v>5.59</v>
      </c>
      <c r="J32">
        <f t="shared" si="1"/>
        <v>6.6938775510204085</v>
      </c>
      <c r="L32" s="7">
        <f t="shared" si="2"/>
        <v>6.7</v>
      </c>
    </row>
    <row r="33" spans="1:12" x14ac:dyDescent="0.25">
      <c r="A33" t="s">
        <v>75</v>
      </c>
      <c r="B33" t="s">
        <v>76</v>
      </c>
      <c r="C33" s="7">
        <f t="shared" si="0"/>
        <v>1</v>
      </c>
      <c r="E33">
        <v>8.18</v>
      </c>
      <c r="J33">
        <f t="shared" si="1"/>
        <v>1.408163265306122</v>
      </c>
      <c r="L33" s="7">
        <f t="shared" si="2"/>
        <v>1.4</v>
      </c>
    </row>
    <row r="34" spans="1:12" x14ac:dyDescent="0.25">
      <c r="A34" t="s">
        <v>77</v>
      </c>
      <c r="B34" t="s">
        <v>78</v>
      </c>
      <c r="C34" s="7">
        <f t="shared" si="0"/>
        <v>5</v>
      </c>
      <c r="E34">
        <v>6.07</v>
      </c>
      <c r="J34">
        <f t="shared" si="1"/>
        <v>5.7142857142857126</v>
      </c>
      <c r="L34" s="7">
        <f t="shared" si="2"/>
        <v>5.7</v>
      </c>
    </row>
    <row r="35" spans="1:12" x14ac:dyDescent="0.25">
      <c r="A35" t="s">
        <v>86</v>
      </c>
      <c r="B35" t="s">
        <v>87</v>
      </c>
      <c r="C35" s="7">
        <f t="shared" si="0"/>
        <v>4</v>
      </c>
      <c r="E35">
        <v>6.85</v>
      </c>
      <c r="J35">
        <f t="shared" si="1"/>
        <v>4.1224489795918364</v>
      </c>
      <c r="L35" s="7">
        <f t="shared" si="2"/>
        <v>4.0999999999999996</v>
      </c>
    </row>
    <row r="36" spans="1:12" x14ac:dyDescent="0.25">
      <c r="A36" t="s">
        <v>82</v>
      </c>
      <c r="B36" t="s">
        <v>522</v>
      </c>
      <c r="C36" s="7">
        <f t="shared" si="0"/>
        <v>7</v>
      </c>
      <c r="E36">
        <v>5.29</v>
      </c>
      <c r="J36">
        <f t="shared" si="1"/>
        <v>7.3061224489795915</v>
      </c>
      <c r="L36" s="7">
        <f t="shared" si="2"/>
        <v>7.3</v>
      </c>
    </row>
    <row r="37" spans="1:12" x14ac:dyDescent="0.25">
      <c r="A37" t="s">
        <v>83</v>
      </c>
      <c r="B37" t="s">
        <v>523</v>
      </c>
      <c r="C37" s="7">
        <f t="shared" si="0"/>
        <v>6</v>
      </c>
      <c r="E37">
        <v>5.51</v>
      </c>
      <c r="J37">
        <f t="shared" si="1"/>
        <v>6.8571428571428577</v>
      </c>
      <c r="L37" s="7">
        <f t="shared" si="2"/>
        <v>6.9</v>
      </c>
    </row>
    <row r="38" spans="1:12" x14ac:dyDescent="0.25">
      <c r="A38" t="s">
        <v>91</v>
      </c>
      <c r="B38" t="s">
        <v>440</v>
      </c>
      <c r="C38" s="7">
        <f t="shared" si="0"/>
        <v>2</v>
      </c>
      <c r="E38">
        <v>7.84</v>
      </c>
      <c r="J38">
        <f t="shared" si="1"/>
        <v>2.1020408163265287</v>
      </c>
      <c r="L38" s="7">
        <f t="shared" si="2"/>
        <v>2.1</v>
      </c>
    </row>
    <row r="39" spans="1:12" x14ac:dyDescent="0.25">
      <c r="A39" t="s">
        <v>79</v>
      </c>
      <c r="B39" t="s">
        <v>524</v>
      </c>
      <c r="C39" s="7">
        <f t="shared" si="0"/>
        <v>4</v>
      </c>
      <c r="E39">
        <v>6.51</v>
      </c>
      <c r="J39">
        <f t="shared" si="1"/>
        <v>4.816326530612244</v>
      </c>
      <c r="L39" s="7">
        <f t="shared" si="2"/>
        <v>4.8</v>
      </c>
    </row>
    <row r="40" spans="1:12" x14ac:dyDescent="0.25">
      <c r="A40" t="s">
        <v>173</v>
      </c>
      <c r="B40" t="s">
        <v>174</v>
      </c>
      <c r="C40" s="7">
        <f t="shared" si="0"/>
        <v>1</v>
      </c>
      <c r="E40">
        <v>7.92</v>
      </c>
      <c r="J40">
        <f t="shared" si="1"/>
        <v>1.9387755102040796</v>
      </c>
      <c r="L40" s="7">
        <f t="shared" si="2"/>
        <v>1.9</v>
      </c>
    </row>
    <row r="41" spans="1:12" x14ac:dyDescent="0.25">
      <c r="A41" t="s">
        <v>98</v>
      </c>
      <c r="B41" t="s">
        <v>99</v>
      </c>
      <c r="C41" s="7">
        <f t="shared" si="0"/>
        <v>1</v>
      </c>
      <c r="E41">
        <v>8.0500000000000007</v>
      </c>
      <c r="J41">
        <f t="shared" si="1"/>
        <v>1.6734693877550999</v>
      </c>
      <c r="L41" s="7">
        <f>ROUND(J41, 1)</f>
        <v>1.7</v>
      </c>
    </row>
    <row r="42" spans="1:12" x14ac:dyDescent="0.25">
      <c r="A42" t="s">
        <v>100</v>
      </c>
      <c r="B42" t="s">
        <v>525</v>
      </c>
      <c r="C42" s="7">
        <f t="shared" si="0"/>
        <v>1</v>
      </c>
      <c r="E42">
        <v>8.2899999999999991</v>
      </c>
      <c r="J42">
        <f t="shared" si="1"/>
        <v>1.183673469387756</v>
      </c>
      <c r="L42" s="7">
        <f t="shared" si="2"/>
        <v>1.2</v>
      </c>
    </row>
    <row r="43" spans="1:12" x14ac:dyDescent="0.25">
      <c r="A43" t="s">
        <v>108</v>
      </c>
      <c r="B43" t="s">
        <v>109</v>
      </c>
      <c r="C43" s="7">
        <f t="shared" si="0"/>
        <v>0</v>
      </c>
      <c r="E43">
        <v>8.73</v>
      </c>
      <c r="J43">
        <f t="shared" si="1"/>
        <v>0.28571428571428292</v>
      </c>
      <c r="L43" s="7">
        <f t="shared" si="2"/>
        <v>0.3</v>
      </c>
    </row>
    <row r="44" spans="1:12" x14ac:dyDescent="0.25">
      <c r="A44" t="s">
        <v>110</v>
      </c>
      <c r="B44" t="s">
        <v>443</v>
      </c>
      <c r="C44" s="7">
        <f t="shared" si="0"/>
        <v>3</v>
      </c>
      <c r="E44">
        <v>7.37</v>
      </c>
      <c r="J44">
        <f t="shared" si="1"/>
        <v>3.061224489795916</v>
      </c>
      <c r="L44" s="7">
        <f t="shared" si="2"/>
        <v>3.1</v>
      </c>
    </row>
    <row r="45" spans="1:12" x14ac:dyDescent="0.25">
      <c r="A45" t="s">
        <v>113</v>
      </c>
      <c r="B45" t="s">
        <v>114</v>
      </c>
      <c r="C45" s="7">
        <f t="shared" si="0"/>
        <v>3</v>
      </c>
      <c r="E45">
        <v>7.14</v>
      </c>
      <c r="J45">
        <f t="shared" si="1"/>
        <v>3.5306122448979584</v>
      </c>
      <c r="L45" s="7">
        <f t="shared" si="2"/>
        <v>3.5</v>
      </c>
    </row>
    <row r="46" spans="1:12" x14ac:dyDescent="0.25">
      <c r="A46" t="s">
        <v>115</v>
      </c>
      <c r="B46" t="s">
        <v>526</v>
      </c>
      <c r="C46" s="7">
        <f t="shared" si="0"/>
        <v>8</v>
      </c>
      <c r="E46">
        <v>4.67</v>
      </c>
      <c r="J46">
        <f t="shared" si="1"/>
        <v>8.5714285714285712</v>
      </c>
      <c r="L46" s="7">
        <f t="shared" si="2"/>
        <v>8.6</v>
      </c>
    </row>
    <row r="47" spans="1:12" x14ac:dyDescent="0.25">
      <c r="A47" t="s">
        <v>346</v>
      </c>
      <c r="B47" t="s">
        <v>481</v>
      </c>
      <c r="C47" s="7">
        <f t="shared" si="0"/>
        <v>3</v>
      </c>
      <c r="E47">
        <v>7.03</v>
      </c>
      <c r="J47">
        <f t="shared" si="1"/>
        <v>3.7551020408163254</v>
      </c>
      <c r="L47" s="7">
        <f t="shared" si="2"/>
        <v>3.8</v>
      </c>
    </row>
    <row r="48" spans="1:12" x14ac:dyDescent="0.25">
      <c r="A48" t="s">
        <v>122</v>
      </c>
      <c r="B48" t="s">
        <v>123</v>
      </c>
      <c r="C48" s="7">
        <f t="shared" si="0"/>
        <v>0</v>
      </c>
      <c r="E48">
        <v>8.5399999999999991</v>
      </c>
      <c r="J48">
        <f t="shared" si="1"/>
        <v>0.67346938775510168</v>
      </c>
      <c r="L48" s="7">
        <f t="shared" si="2"/>
        <v>0.7</v>
      </c>
    </row>
    <row r="49" spans="1:12" x14ac:dyDescent="0.25">
      <c r="A49" t="s">
        <v>363</v>
      </c>
      <c r="B49" t="s">
        <v>364</v>
      </c>
      <c r="C49" s="7">
        <f t="shared" si="0"/>
        <v>5</v>
      </c>
      <c r="E49">
        <v>6.02</v>
      </c>
      <c r="J49">
        <f t="shared" si="1"/>
        <v>5.8163265306122449</v>
      </c>
      <c r="L49" s="7">
        <f t="shared" si="2"/>
        <v>5.8</v>
      </c>
    </row>
    <row r="50" spans="1:12" x14ac:dyDescent="0.25">
      <c r="A50" t="s">
        <v>124</v>
      </c>
      <c r="B50" t="s">
        <v>125</v>
      </c>
      <c r="C50" s="7">
        <f t="shared" si="0"/>
        <v>7</v>
      </c>
      <c r="E50">
        <v>5.4</v>
      </c>
      <c r="J50">
        <f t="shared" si="1"/>
        <v>7.0816326530612237</v>
      </c>
      <c r="L50" s="7">
        <f>ROUND(J50, 1)</f>
        <v>7.1</v>
      </c>
    </row>
    <row r="51" spans="1:12" x14ac:dyDescent="0.25">
      <c r="A51" t="s">
        <v>128</v>
      </c>
      <c r="B51" t="s">
        <v>129</v>
      </c>
      <c r="C51" s="7">
        <f t="shared" si="0"/>
        <v>3</v>
      </c>
      <c r="E51">
        <v>6.98</v>
      </c>
      <c r="J51">
        <f t="shared" si="1"/>
        <v>3.8571428571428541</v>
      </c>
      <c r="L51" s="7">
        <f t="shared" si="2"/>
        <v>3.9</v>
      </c>
    </row>
    <row r="52" spans="1:12" x14ac:dyDescent="0.25">
      <c r="A52" t="s">
        <v>126</v>
      </c>
      <c r="B52" t="s">
        <v>127</v>
      </c>
      <c r="C52" s="7">
        <f t="shared" si="0"/>
        <v>0</v>
      </c>
      <c r="E52">
        <v>8.49</v>
      </c>
      <c r="J52">
        <f t="shared" si="1"/>
        <v>0.77551020408163041</v>
      </c>
      <c r="L52" s="7">
        <f t="shared" si="2"/>
        <v>0.8</v>
      </c>
    </row>
    <row r="53" spans="1:12" x14ac:dyDescent="0.25">
      <c r="A53" t="s">
        <v>131</v>
      </c>
      <c r="B53" t="s">
        <v>132</v>
      </c>
      <c r="C53" s="7">
        <f t="shared" si="0"/>
        <v>1</v>
      </c>
      <c r="E53">
        <v>8.0500000000000007</v>
      </c>
      <c r="J53">
        <f t="shared" si="1"/>
        <v>1.6734693877550999</v>
      </c>
      <c r="L53" s="7">
        <f t="shared" si="2"/>
        <v>1.7</v>
      </c>
    </row>
    <row r="54" spans="1:12" x14ac:dyDescent="0.25">
      <c r="A54" t="s">
        <v>135</v>
      </c>
      <c r="B54" t="s">
        <v>136</v>
      </c>
      <c r="C54" s="7">
        <f t="shared" si="0"/>
        <v>5</v>
      </c>
      <c r="E54">
        <v>6.14</v>
      </c>
      <c r="J54">
        <f t="shared" si="1"/>
        <v>5.5714285714285712</v>
      </c>
      <c r="L54" s="7">
        <f t="shared" si="2"/>
        <v>5.6</v>
      </c>
    </row>
    <row r="55" spans="1:12" x14ac:dyDescent="0.25">
      <c r="A55" t="s">
        <v>151</v>
      </c>
      <c r="B55" t="s">
        <v>527</v>
      </c>
      <c r="C55" s="7">
        <f t="shared" si="0"/>
        <v>5</v>
      </c>
      <c r="E55">
        <v>6.27</v>
      </c>
      <c r="J55">
        <f t="shared" si="1"/>
        <v>5.3061224489795915</v>
      </c>
      <c r="L55" s="7">
        <f t="shared" si="2"/>
        <v>5.3</v>
      </c>
    </row>
    <row r="56" spans="1:12" x14ac:dyDescent="0.25">
      <c r="A56" t="s">
        <v>139</v>
      </c>
      <c r="B56" t="s">
        <v>140</v>
      </c>
      <c r="C56" s="7">
        <f t="shared" si="0"/>
        <v>2</v>
      </c>
      <c r="E56">
        <v>7.87</v>
      </c>
      <c r="J56">
        <f t="shared" si="1"/>
        <v>2.0408163265306101</v>
      </c>
      <c r="L56" s="7">
        <f t="shared" si="2"/>
        <v>2</v>
      </c>
    </row>
    <row r="57" spans="1:12" x14ac:dyDescent="0.25">
      <c r="A57" t="s">
        <v>102</v>
      </c>
      <c r="B57" t="s">
        <v>103</v>
      </c>
      <c r="C57" s="7">
        <f t="shared" si="0"/>
        <v>0</v>
      </c>
      <c r="E57">
        <v>8.52</v>
      </c>
      <c r="J57">
        <f t="shared" si="1"/>
        <v>0.71428571428571352</v>
      </c>
      <c r="L57" s="7">
        <f t="shared" si="2"/>
        <v>0.7</v>
      </c>
    </row>
    <row r="58" spans="1:12" x14ac:dyDescent="0.25">
      <c r="A58" t="s">
        <v>143</v>
      </c>
      <c r="B58" t="s">
        <v>144</v>
      </c>
      <c r="C58" s="7">
        <f t="shared" si="0"/>
        <v>3</v>
      </c>
      <c r="E58">
        <v>7.04</v>
      </c>
      <c r="J58">
        <f t="shared" si="1"/>
        <v>3.7346938775510186</v>
      </c>
      <c r="L58" s="7">
        <f>ROUND(J58, 1)</f>
        <v>3.7</v>
      </c>
    </row>
    <row r="59" spans="1:12" x14ac:dyDescent="0.25">
      <c r="A59" t="s">
        <v>156</v>
      </c>
      <c r="B59" t="s">
        <v>157</v>
      </c>
      <c r="C59" s="7">
        <f t="shared" si="0"/>
        <v>3</v>
      </c>
      <c r="E59">
        <v>7.38</v>
      </c>
      <c r="J59">
        <f t="shared" si="1"/>
        <v>3.040816326530611</v>
      </c>
      <c r="L59" s="7">
        <f t="shared" si="2"/>
        <v>3</v>
      </c>
    </row>
    <row r="60" spans="1:12" x14ac:dyDescent="0.25">
      <c r="A60" t="s">
        <v>162</v>
      </c>
      <c r="B60" t="s">
        <v>163</v>
      </c>
      <c r="C60" s="7">
        <f t="shared" si="0"/>
        <v>3</v>
      </c>
      <c r="E60">
        <v>7.21</v>
      </c>
      <c r="J60">
        <f t="shared" si="1"/>
        <v>3.3877551020408152</v>
      </c>
      <c r="L60" s="7">
        <f t="shared" si="2"/>
        <v>3.4</v>
      </c>
    </row>
    <row r="61" spans="1:12" x14ac:dyDescent="0.25">
      <c r="A61" t="s">
        <v>147</v>
      </c>
      <c r="B61" t="s">
        <v>148</v>
      </c>
      <c r="C61" s="7">
        <f t="shared" si="0"/>
        <v>6</v>
      </c>
      <c r="E61">
        <v>5.45</v>
      </c>
      <c r="J61">
        <f t="shared" si="1"/>
        <v>6.9795918367346932</v>
      </c>
      <c r="L61" s="7">
        <f t="shared" si="2"/>
        <v>7</v>
      </c>
    </row>
    <row r="62" spans="1:12" x14ac:dyDescent="0.25">
      <c r="A62" t="s">
        <v>153</v>
      </c>
      <c r="B62" t="s">
        <v>154</v>
      </c>
      <c r="C62" s="7">
        <f t="shared" si="0"/>
        <v>5</v>
      </c>
      <c r="E62">
        <v>6.15</v>
      </c>
      <c r="J62">
        <f t="shared" si="1"/>
        <v>5.5510204081632635</v>
      </c>
      <c r="L62" s="7">
        <f t="shared" si="2"/>
        <v>5.6</v>
      </c>
    </row>
    <row r="63" spans="1:12" x14ac:dyDescent="0.25">
      <c r="A63" t="s">
        <v>167</v>
      </c>
      <c r="B63" t="s">
        <v>168</v>
      </c>
      <c r="C63" s="7">
        <f t="shared" si="0"/>
        <v>3</v>
      </c>
      <c r="E63">
        <v>7</v>
      </c>
      <c r="J63">
        <f t="shared" si="1"/>
        <v>3.816326530612244</v>
      </c>
      <c r="L63" s="7">
        <f t="shared" si="2"/>
        <v>3.8</v>
      </c>
    </row>
    <row r="64" spans="1:12" x14ac:dyDescent="0.25">
      <c r="A64" t="s">
        <v>175</v>
      </c>
      <c r="B64" t="s">
        <v>176</v>
      </c>
      <c r="C64" s="7">
        <f t="shared" si="0"/>
        <v>4</v>
      </c>
      <c r="E64">
        <v>6.68</v>
      </c>
      <c r="J64">
        <f t="shared" si="1"/>
        <v>4.4693877551020398</v>
      </c>
      <c r="L64" s="7">
        <f t="shared" si="2"/>
        <v>4.5</v>
      </c>
    </row>
    <row r="65" spans="1:12" x14ac:dyDescent="0.25">
      <c r="A65" t="s">
        <v>171</v>
      </c>
      <c r="B65" t="s">
        <v>172</v>
      </c>
      <c r="C65" s="7">
        <f t="shared" si="0"/>
        <v>3</v>
      </c>
      <c r="E65">
        <v>6.94</v>
      </c>
      <c r="J65">
        <f t="shared" si="1"/>
        <v>3.9387755102040796</v>
      </c>
      <c r="L65" s="7">
        <f t="shared" si="2"/>
        <v>3.9</v>
      </c>
    </row>
    <row r="66" spans="1:12" x14ac:dyDescent="0.25">
      <c r="A66" t="s">
        <v>169</v>
      </c>
      <c r="B66" t="s">
        <v>528</v>
      </c>
      <c r="C66" s="7">
        <f t="shared" si="0"/>
        <v>0</v>
      </c>
      <c r="E66">
        <v>8.74</v>
      </c>
      <c r="J66">
        <f t="shared" si="1"/>
        <v>0.26530612244897789</v>
      </c>
      <c r="L66" s="7">
        <f>ROUND(J66, 1)</f>
        <v>0.3</v>
      </c>
    </row>
    <row r="67" spans="1:12" x14ac:dyDescent="0.25">
      <c r="A67" t="s">
        <v>177</v>
      </c>
      <c r="B67" t="s">
        <v>178</v>
      </c>
      <c r="C67" s="7">
        <f t="shared" ref="C67:C130" si="3">QUOTIENT(J67, 1)</f>
        <v>2</v>
      </c>
      <c r="E67">
        <v>7.61</v>
      </c>
      <c r="J67">
        <f t="shared" ref="J67:J130" si="4">10 - ((E67-$H$4)/$H$5*10)</f>
        <v>2.5714285714285694</v>
      </c>
      <c r="L67" s="7">
        <f t="shared" si="2"/>
        <v>2.6</v>
      </c>
    </row>
    <row r="68" spans="1:12" x14ac:dyDescent="0.25">
      <c r="A68" t="s">
        <v>189</v>
      </c>
      <c r="B68" t="s">
        <v>190</v>
      </c>
      <c r="C68" s="7">
        <f t="shared" si="3"/>
        <v>0</v>
      </c>
      <c r="E68">
        <v>8.39</v>
      </c>
      <c r="J68">
        <f t="shared" si="4"/>
        <v>0.97959183673469141</v>
      </c>
      <c r="L68" s="7">
        <f t="shared" ref="L68:L77" si="5">ROUND(J68, 1)</f>
        <v>1</v>
      </c>
    </row>
    <row r="69" spans="1:12" x14ac:dyDescent="0.25">
      <c r="A69" t="s">
        <v>182</v>
      </c>
      <c r="B69" t="s">
        <v>183</v>
      </c>
      <c r="C69" s="7">
        <f t="shared" si="3"/>
        <v>4</v>
      </c>
      <c r="E69">
        <v>6.43</v>
      </c>
      <c r="J69">
        <f t="shared" si="4"/>
        <v>4.9795918367346932</v>
      </c>
      <c r="L69" s="7">
        <f t="shared" si="5"/>
        <v>5</v>
      </c>
    </row>
    <row r="70" spans="1:12" x14ac:dyDescent="0.25">
      <c r="A70" t="s">
        <v>179</v>
      </c>
      <c r="B70" t="s">
        <v>180</v>
      </c>
      <c r="C70" s="7">
        <f t="shared" si="3"/>
        <v>3</v>
      </c>
      <c r="E70">
        <v>7.07</v>
      </c>
      <c r="J70">
        <f t="shared" si="4"/>
        <v>3.6734693877551008</v>
      </c>
      <c r="L70" s="7">
        <f t="shared" si="5"/>
        <v>3.7</v>
      </c>
    </row>
    <row r="71" spans="1:12" x14ac:dyDescent="0.25">
      <c r="A71" t="s">
        <v>186</v>
      </c>
      <c r="B71" t="s">
        <v>529</v>
      </c>
      <c r="C71" s="7">
        <f t="shared" si="3"/>
        <v>8</v>
      </c>
      <c r="E71">
        <v>4.53</v>
      </c>
      <c r="J71">
        <f t="shared" si="4"/>
        <v>8.8571428571428577</v>
      </c>
      <c r="L71" s="7">
        <f t="shared" si="5"/>
        <v>8.9</v>
      </c>
    </row>
    <row r="72" spans="1:12" x14ac:dyDescent="0.25">
      <c r="A72" t="s">
        <v>187</v>
      </c>
      <c r="B72" t="s">
        <v>188</v>
      </c>
      <c r="C72" s="7">
        <f t="shared" si="3"/>
        <v>8</v>
      </c>
      <c r="E72">
        <v>4.9000000000000004</v>
      </c>
      <c r="J72">
        <f t="shared" si="4"/>
        <v>8.1020408163265305</v>
      </c>
      <c r="L72" s="7">
        <f t="shared" si="5"/>
        <v>8.1</v>
      </c>
    </row>
    <row r="73" spans="1:12" x14ac:dyDescent="0.25">
      <c r="A73" t="s">
        <v>185</v>
      </c>
      <c r="B73" t="s">
        <v>138</v>
      </c>
      <c r="C73" s="7">
        <f t="shared" si="3"/>
        <v>0</v>
      </c>
      <c r="E73">
        <v>8.6199999999999992</v>
      </c>
      <c r="J73">
        <f t="shared" si="4"/>
        <v>0.51020408163265429</v>
      </c>
      <c r="L73" s="7">
        <f t="shared" si="5"/>
        <v>0.5</v>
      </c>
    </row>
    <row r="74" spans="1:12" x14ac:dyDescent="0.25">
      <c r="A74" t="s">
        <v>191</v>
      </c>
      <c r="B74" t="s">
        <v>192</v>
      </c>
      <c r="C74" s="7">
        <f t="shared" si="3"/>
        <v>2</v>
      </c>
      <c r="E74">
        <v>7.44</v>
      </c>
      <c r="J74">
        <f t="shared" si="4"/>
        <v>2.9183673469387728</v>
      </c>
      <c r="L74" s="7">
        <f t="shared" si="5"/>
        <v>2.9</v>
      </c>
    </row>
    <row r="75" spans="1:12" x14ac:dyDescent="0.25">
      <c r="A75" t="s">
        <v>193</v>
      </c>
      <c r="B75" t="s">
        <v>194</v>
      </c>
      <c r="C75" s="7">
        <f t="shared" si="3"/>
        <v>1</v>
      </c>
      <c r="E75">
        <v>8.1199999999999992</v>
      </c>
      <c r="J75">
        <f t="shared" si="4"/>
        <v>1.5306122448979593</v>
      </c>
      <c r="L75" s="7">
        <f t="shared" si="5"/>
        <v>1.5</v>
      </c>
    </row>
    <row r="76" spans="1:12" x14ac:dyDescent="0.25">
      <c r="A76" t="s">
        <v>195</v>
      </c>
      <c r="B76" t="s">
        <v>196</v>
      </c>
      <c r="C76" s="7">
        <f t="shared" si="3"/>
        <v>2</v>
      </c>
      <c r="E76">
        <v>7.44</v>
      </c>
      <c r="J76">
        <f t="shared" si="4"/>
        <v>2.9183673469387728</v>
      </c>
      <c r="L76" s="7">
        <f t="shared" si="5"/>
        <v>2.9</v>
      </c>
    </row>
    <row r="77" spans="1:12" x14ac:dyDescent="0.25">
      <c r="A77" t="s">
        <v>201</v>
      </c>
      <c r="B77" t="s">
        <v>202</v>
      </c>
      <c r="C77" s="7">
        <f t="shared" si="3"/>
        <v>0</v>
      </c>
      <c r="E77">
        <v>8.49</v>
      </c>
      <c r="J77">
        <f t="shared" si="4"/>
        <v>0.77551020408163041</v>
      </c>
      <c r="L77" s="7">
        <f t="shared" si="5"/>
        <v>0.8</v>
      </c>
    </row>
    <row r="78" spans="1:12" x14ac:dyDescent="0.25">
      <c r="A78" t="s">
        <v>199</v>
      </c>
      <c r="B78" t="s">
        <v>200</v>
      </c>
      <c r="C78" s="7">
        <f t="shared" si="3"/>
        <v>3</v>
      </c>
      <c r="E78">
        <v>6.92</v>
      </c>
      <c r="J78">
        <f t="shared" si="4"/>
        <v>3.9795918367346932</v>
      </c>
      <c r="L78" s="7">
        <f>ROUND(J78, 1)</f>
        <v>4</v>
      </c>
    </row>
    <row r="79" spans="1:12" x14ac:dyDescent="0.25">
      <c r="A79" t="s">
        <v>203</v>
      </c>
      <c r="B79" t="s">
        <v>204</v>
      </c>
      <c r="C79" s="7">
        <f t="shared" si="3"/>
        <v>3</v>
      </c>
      <c r="E79">
        <v>6.99</v>
      </c>
      <c r="J79">
        <f t="shared" si="4"/>
        <v>3.8367346938775491</v>
      </c>
      <c r="L79" s="7">
        <f t="shared" ref="L79:L85" si="6">ROUND(J79, 1)</f>
        <v>3.8</v>
      </c>
    </row>
    <row r="80" spans="1:12" x14ac:dyDescent="0.25">
      <c r="A80" t="s">
        <v>205</v>
      </c>
      <c r="B80" t="s">
        <v>206</v>
      </c>
      <c r="C80" s="7">
        <f t="shared" si="3"/>
        <v>4</v>
      </c>
      <c r="E80">
        <v>6.75</v>
      </c>
      <c r="J80">
        <f t="shared" si="4"/>
        <v>4.3265306122448965</v>
      </c>
      <c r="L80" s="7">
        <f t="shared" si="6"/>
        <v>4.3</v>
      </c>
    </row>
    <row r="81" spans="1:12" x14ac:dyDescent="0.25">
      <c r="A81" t="s">
        <v>214</v>
      </c>
      <c r="B81" t="s">
        <v>530</v>
      </c>
      <c r="C81" s="7">
        <f t="shared" si="3"/>
        <v>1</v>
      </c>
      <c r="E81">
        <v>8.27</v>
      </c>
      <c r="J81">
        <f t="shared" si="4"/>
        <v>1.224489795918366</v>
      </c>
      <c r="L81" s="7">
        <f t="shared" si="6"/>
        <v>1.2</v>
      </c>
    </row>
    <row r="82" spans="1:12" x14ac:dyDescent="0.25">
      <c r="A82" t="s">
        <v>215</v>
      </c>
      <c r="B82" t="s">
        <v>216</v>
      </c>
      <c r="C82" s="7">
        <f t="shared" si="3"/>
        <v>5</v>
      </c>
      <c r="E82">
        <v>6.39</v>
      </c>
      <c r="J82">
        <f t="shared" si="4"/>
        <v>5.0612244897959178</v>
      </c>
      <c r="L82" s="7">
        <f t="shared" si="6"/>
        <v>5.0999999999999996</v>
      </c>
    </row>
    <row r="83" spans="1:12" x14ac:dyDescent="0.25">
      <c r="A83" t="s">
        <v>207</v>
      </c>
      <c r="B83" t="s">
        <v>531</v>
      </c>
      <c r="C83" s="7">
        <f t="shared" si="3"/>
        <v>3</v>
      </c>
      <c r="E83">
        <v>7.05</v>
      </c>
      <c r="J83">
        <f t="shared" si="4"/>
        <v>3.7142857142857135</v>
      </c>
      <c r="L83" s="7">
        <f t="shared" si="6"/>
        <v>3.7</v>
      </c>
    </row>
    <row r="84" spans="1:12" x14ac:dyDescent="0.25">
      <c r="A84" t="s">
        <v>217</v>
      </c>
      <c r="B84" t="s">
        <v>532</v>
      </c>
      <c r="C84" s="7">
        <f t="shared" si="3"/>
        <v>5</v>
      </c>
      <c r="E84">
        <v>6.16</v>
      </c>
      <c r="J84">
        <f t="shared" si="4"/>
        <v>5.5306122448979576</v>
      </c>
      <c r="L84" s="7">
        <f t="shared" si="6"/>
        <v>5.5</v>
      </c>
    </row>
    <row r="85" spans="1:12" x14ac:dyDescent="0.25">
      <c r="A85" t="s">
        <v>234</v>
      </c>
      <c r="B85" t="s">
        <v>235</v>
      </c>
      <c r="C85" s="7">
        <f t="shared" si="3"/>
        <v>1</v>
      </c>
      <c r="E85">
        <v>8.34</v>
      </c>
      <c r="J85">
        <f t="shared" si="4"/>
        <v>1.0816326530612237</v>
      </c>
      <c r="L85" s="7">
        <f t="shared" si="6"/>
        <v>1.1000000000000001</v>
      </c>
    </row>
    <row r="86" spans="1:12" x14ac:dyDescent="0.25">
      <c r="A86" t="s">
        <v>218</v>
      </c>
      <c r="B86" t="s">
        <v>219</v>
      </c>
      <c r="C86" s="7">
        <f t="shared" si="3"/>
        <v>4</v>
      </c>
      <c r="E86">
        <v>6.7</v>
      </c>
      <c r="J86">
        <f t="shared" si="4"/>
        <v>4.428571428571427</v>
      </c>
      <c r="L86" s="7">
        <f>ROUND(J86, 1)</f>
        <v>4.4000000000000004</v>
      </c>
    </row>
    <row r="87" spans="1:12" x14ac:dyDescent="0.25">
      <c r="A87" t="s">
        <v>228</v>
      </c>
      <c r="B87" t="s">
        <v>229</v>
      </c>
      <c r="C87" s="7">
        <f t="shared" si="3"/>
        <v>4</v>
      </c>
      <c r="E87">
        <v>6.6</v>
      </c>
      <c r="J87">
        <f t="shared" si="4"/>
        <v>4.6326530612244898</v>
      </c>
      <c r="L87" s="7">
        <f t="shared" ref="L87:L92" si="7">ROUND(J87, 1)</f>
        <v>4.5999999999999996</v>
      </c>
    </row>
    <row r="88" spans="1:12" x14ac:dyDescent="0.25">
      <c r="A88" t="s">
        <v>220</v>
      </c>
      <c r="B88" t="s">
        <v>221</v>
      </c>
      <c r="C88" s="7">
        <f t="shared" si="3"/>
        <v>5</v>
      </c>
      <c r="E88">
        <v>6.4</v>
      </c>
      <c r="J88">
        <f t="shared" si="4"/>
        <v>5.0408163265306101</v>
      </c>
      <c r="L88" s="7">
        <f t="shared" si="7"/>
        <v>5</v>
      </c>
    </row>
    <row r="89" spans="1:12" x14ac:dyDescent="0.25">
      <c r="A89" t="s">
        <v>222</v>
      </c>
      <c r="B89" t="s">
        <v>223</v>
      </c>
      <c r="C89" s="7">
        <f t="shared" si="3"/>
        <v>8</v>
      </c>
      <c r="E89">
        <v>4.83</v>
      </c>
      <c r="J89">
        <f t="shared" si="4"/>
        <v>8.2448979591836729</v>
      </c>
      <c r="L89" s="7">
        <f t="shared" si="7"/>
        <v>8.1999999999999993</v>
      </c>
    </row>
    <row r="90" spans="1:12" x14ac:dyDescent="0.25">
      <c r="A90" t="s">
        <v>230</v>
      </c>
      <c r="B90" t="s">
        <v>231</v>
      </c>
      <c r="C90" s="7">
        <f t="shared" si="3"/>
        <v>1</v>
      </c>
      <c r="E90">
        <v>8.3699999999999992</v>
      </c>
      <c r="J90">
        <f t="shared" si="4"/>
        <v>1.0204081632653068</v>
      </c>
      <c r="L90" s="7">
        <f t="shared" si="7"/>
        <v>1</v>
      </c>
    </row>
    <row r="91" spans="1:12" x14ac:dyDescent="0.25">
      <c r="A91" t="s">
        <v>232</v>
      </c>
      <c r="B91" t="s">
        <v>233</v>
      </c>
      <c r="C91" s="7">
        <f t="shared" si="3"/>
        <v>0</v>
      </c>
      <c r="E91">
        <v>8.49</v>
      </c>
      <c r="J91">
        <f t="shared" si="4"/>
        <v>0.77551020408163041</v>
      </c>
      <c r="L91" s="7">
        <f t="shared" si="7"/>
        <v>0.8</v>
      </c>
    </row>
    <row r="92" spans="1:12" x14ac:dyDescent="0.25">
      <c r="A92" t="s">
        <v>244</v>
      </c>
      <c r="B92" t="s">
        <v>245</v>
      </c>
      <c r="C92" s="7">
        <f t="shared" si="3"/>
        <v>4</v>
      </c>
      <c r="E92">
        <v>6.54</v>
      </c>
      <c r="J92">
        <f t="shared" si="4"/>
        <v>4.7551020408163254</v>
      </c>
      <c r="L92" s="7">
        <f t="shared" si="7"/>
        <v>4.8</v>
      </c>
    </row>
    <row r="93" spans="1:12" x14ac:dyDescent="0.25">
      <c r="A93" t="s">
        <v>273</v>
      </c>
      <c r="B93" t="s">
        <v>274</v>
      </c>
      <c r="C93" s="7">
        <f t="shared" si="3"/>
        <v>4</v>
      </c>
      <c r="E93">
        <v>6.57</v>
      </c>
      <c r="J93">
        <f t="shared" si="4"/>
        <v>4.6938775510204067</v>
      </c>
      <c r="L93" s="7">
        <f>ROUND(J93, 1)</f>
        <v>4.7</v>
      </c>
    </row>
    <row r="94" spans="1:12" x14ac:dyDescent="0.25">
      <c r="A94" t="s">
        <v>275</v>
      </c>
      <c r="B94" t="s">
        <v>276</v>
      </c>
      <c r="C94" s="7">
        <f t="shared" si="3"/>
        <v>4</v>
      </c>
      <c r="E94">
        <v>6.9</v>
      </c>
      <c r="J94">
        <f t="shared" si="4"/>
        <v>4.0204081632653041</v>
      </c>
      <c r="L94" s="7">
        <f t="shared" ref="L94:L100" si="8">ROUND(J94, 1)</f>
        <v>4</v>
      </c>
    </row>
    <row r="95" spans="1:12" x14ac:dyDescent="0.25">
      <c r="A95" t="s">
        <v>252</v>
      </c>
      <c r="B95" t="s">
        <v>253</v>
      </c>
      <c r="C95" s="7">
        <f t="shared" si="3"/>
        <v>6</v>
      </c>
      <c r="E95">
        <v>5.92</v>
      </c>
      <c r="J95">
        <f t="shared" si="4"/>
        <v>6.020408163265305</v>
      </c>
      <c r="L95" s="7">
        <f t="shared" si="8"/>
        <v>6</v>
      </c>
    </row>
    <row r="96" spans="1:12" x14ac:dyDescent="0.25">
      <c r="A96" t="s">
        <v>254</v>
      </c>
      <c r="B96" t="s">
        <v>255</v>
      </c>
      <c r="C96" s="7">
        <f t="shared" si="3"/>
        <v>1</v>
      </c>
      <c r="E96">
        <v>8.33</v>
      </c>
      <c r="J96">
        <f t="shared" si="4"/>
        <v>1.1020408163265287</v>
      </c>
      <c r="L96" s="7">
        <f t="shared" si="8"/>
        <v>1.1000000000000001</v>
      </c>
    </row>
    <row r="97" spans="1:12" x14ac:dyDescent="0.25">
      <c r="A97" t="s">
        <v>265</v>
      </c>
      <c r="B97" t="s">
        <v>266</v>
      </c>
      <c r="C97" s="7">
        <f t="shared" si="3"/>
        <v>7</v>
      </c>
      <c r="E97">
        <v>5.39</v>
      </c>
      <c r="J97">
        <f t="shared" si="4"/>
        <v>7.1020408163265305</v>
      </c>
      <c r="L97" s="7">
        <f t="shared" si="8"/>
        <v>7.1</v>
      </c>
    </row>
    <row r="98" spans="1:12" x14ac:dyDescent="0.25">
      <c r="A98" t="s">
        <v>271</v>
      </c>
      <c r="B98" t="s">
        <v>272</v>
      </c>
      <c r="C98" s="7">
        <f t="shared" si="3"/>
        <v>2</v>
      </c>
      <c r="E98">
        <v>7.55</v>
      </c>
      <c r="J98">
        <f t="shared" si="4"/>
        <v>2.6938775510204067</v>
      </c>
      <c r="L98" s="7">
        <f t="shared" si="8"/>
        <v>2.7</v>
      </c>
    </row>
    <row r="99" spans="1:12" x14ac:dyDescent="0.25">
      <c r="A99" t="s">
        <v>248</v>
      </c>
      <c r="B99" t="s">
        <v>249</v>
      </c>
      <c r="C99" s="7">
        <f t="shared" si="3"/>
        <v>4</v>
      </c>
      <c r="E99">
        <v>6.85</v>
      </c>
      <c r="J99">
        <f t="shared" si="4"/>
        <v>4.1224489795918364</v>
      </c>
      <c r="L99" s="7">
        <f t="shared" si="8"/>
        <v>4.0999999999999996</v>
      </c>
    </row>
    <row r="100" spans="1:12" x14ac:dyDescent="0.25">
      <c r="A100" t="s">
        <v>243</v>
      </c>
      <c r="B100" t="s">
        <v>533</v>
      </c>
      <c r="C100" s="7">
        <f t="shared" si="3"/>
        <v>3</v>
      </c>
      <c r="E100">
        <v>7.18</v>
      </c>
      <c r="J100">
        <f t="shared" si="4"/>
        <v>3.4489795918367339</v>
      </c>
      <c r="L100" s="7">
        <f t="shared" si="8"/>
        <v>3.4</v>
      </c>
    </row>
    <row r="101" spans="1:12" x14ac:dyDescent="0.25">
      <c r="A101" t="s">
        <v>260</v>
      </c>
      <c r="B101" t="s">
        <v>261</v>
      </c>
      <c r="C101" s="7">
        <f t="shared" si="3"/>
        <v>2</v>
      </c>
      <c r="E101">
        <v>7.61</v>
      </c>
      <c r="J101">
        <f t="shared" si="4"/>
        <v>2.5714285714285694</v>
      </c>
      <c r="L101" s="7">
        <f>ROUND(J101, 1)</f>
        <v>2.6</v>
      </c>
    </row>
    <row r="102" spans="1:12" x14ac:dyDescent="0.25">
      <c r="A102" t="s">
        <v>258</v>
      </c>
      <c r="B102" t="s">
        <v>259</v>
      </c>
      <c r="C102" s="7">
        <f t="shared" si="3"/>
        <v>2</v>
      </c>
      <c r="E102">
        <v>7.46</v>
      </c>
      <c r="J102">
        <f t="shared" si="4"/>
        <v>2.8775510204081609</v>
      </c>
      <c r="L102" s="7">
        <f t="shared" ref="L102:L163" si="9">ROUND(J102, 1)</f>
        <v>2.9</v>
      </c>
    </row>
    <row r="103" spans="1:12" x14ac:dyDescent="0.25">
      <c r="A103" t="s">
        <v>239</v>
      </c>
      <c r="B103" t="s">
        <v>240</v>
      </c>
      <c r="C103" s="7">
        <f t="shared" si="3"/>
        <v>5</v>
      </c>
      <c r="E103">
        <v>6.28</v>
      </c>
      <c r="J103">
        <f t="shared" si="4"/>
        <v>5.2857142857142838</v>
      </c>
      <c r="L103" s="7">
        <f t="shared" si="9"/>
        <v>5.3</v>
      </c>
    </row>
    <row r="104" spans="1:12" x14ac:dyDescent="0.25">
      <c r="A104" t="s">
        <v>263</v>
      </c>
      <c r="B104" t="s">
        <v>264</v>
      </c>
      <c r="C104" s="7">
        <f t="shared" si="3"/>
        <v>4</v>
      </c>
      <c r="E104">
        <v>6.64</v>
      </c>
      <c r="J104">
        <f t="shared" si="4"/>
        <v>4.5510204081632644</v>
      </c>
      <c r="L104" s="7">
        <f t="shared" si="9"/>
        <v>4.5999999999999996</v>
      </c>
    </row>
    <row r="105" spans="1:12" x14ac:dyDescent="0.25">
      <c r="A105" t="s">
        <v>256</v>
      </c>
      <c r="B105" t="s">
        <v>257</v>
      </c>
      <c r="C105" s="7">
        <f t="shared" si="3"/>
        <v>6</v>
      </c>
      <c r="E105">
        <v>5.45</v>
      </c>
      <c r="J105">
        <f t="shared" si="4"/>
        <v>6.9795918367346932</v>
      </c>
      <c r="L105" s="7">
        <f t="shared" si="9"/>
        <v>7</v>
      </c>
    </row>
    <row r="106" spans="1:12" x14ac:dyDescent="0.25">
      <c r="A106" t="s">
        <v>279</v>
      </c>
      <c r="B106" t="s">
        <v>280</v>
      </c>
      <c r="C106" s="7">
        <f t="shared" si="3"/>
        <v>3</v>
      </c>
      <c r="E106">
        <v>6.92</v>
      </c>
      <c r="J106">
        <f t="shared" si="4"/>
        <v>3.9795918367346932</v>
      </c>
      <c r="L106" s="7">
        <f t="shared" si="9"/>
        <v>4</v>
      </c>
    </row>
    <row r="107" spans="1:12" x14ac:dyDescent="0.25">
      <c r="A107" t="s">
        <v>295</v>
      </c>
      <c r="B107" t="s">
        <v>296</v>
      </c>
      <c r="C107" s="7">
        <f t="shared" si="3"/>
        <v>4</v>
      </c>
      <c r="E107">
        <v>6.76</v>
      </c>
      <c r="J107">
        <f t="shared" si="4"/>
        <v>4.3061224489795915</v>
      </c>
      <c r="L107" s="7">
        <f t="shared" si="9"/>
        <v>4.3</v>
      </c>
    </row>
    <row r="108" spans="1:12" x14ac:dyDescent="0.25">
      <c r="A108" t="s">
        <v>291</v>
      </c>
      <c r="B108" t="s">
        <v>292</v>
      </c>
      <c r="C108" s="7">
        <f t="shared" si="3"/>
        <v>0</v>
      </c>
      <c r="E108">
        <v>8.48</v>
      </c>
      <c r="J108">
        <f t="shared" si="4"/>
        <v>0.79591836734693544</v>
      </c>
      <c r="L108" s="7">
        <f t="shared" si="9"/>
        <v>0.8</v>
      </c>
    </row>
    <row r="109" spans="1:12" x14ac:dyDescent="0.25">
      <c r="A109" t="s">
        <v>299</v>
      </c>
      <c r="B109" t="s">
        <v>468</v>
      </c>
      <c r="C109" s="7">
        <f t="shared" si="3"/>
        <v>0</v>
      </c>
      <c r="E109">
        <v>8.8699999999999992</v>
      </c>
      <c r="J109">
        <f t="shared" si="4"/>
        <v>0</v>
      </c>
      <c r="L109" s="7">
        <f t="shared" si="9"/>
        <v>0</v>
      </c>
    </row>
    <row r="110" spans="1:12" x14ac:dyDescent="0.25">
      <c r="A110" t="s">
        <v>287</v>
      </c>
      <c r="B110" t="s">
        <v>288</v>
      </c>
      <c r="C110" s="7">
        <f t="shared" si="3"/>
        <v>4</v>
      </c>
      <c r="E110">
        <v>6.54</v>
      </c>
      <c r="J110">
        <f t="shared" si="4"/>
        <v>4.7551020408163254</v>
      </c>
      <c r="L110" s="7">
        <f t="shared" si="9"/>
        <v>4.8</v>
      </c>
    </row>
    <row r="111" spans="1:12" x14ac:dyDescent="0.25">
      <c r="A111" t="s">
        <v>282</v>
      </c>
      <c r="B111" t="s">
        <v>283</v>
      </c>
      <c r="C111" s="7">
        <f t="shared" si="3"/>
        <v>5</v>
      </c>
      <c r="E111">
        <v>5.97</v>
      </c>
      <c r="J111">
        <f t="shared" si="4"/>
        <v>5.9183673469387754</v>
      </c>
      <c r="L111" s="7">
        <f t="shared" si="9"/>
        <v>5.9</v>
      </c>
    </row>
    <row r="112" spans="1:12" x14ac:dyDescent="0.25">
      <c r="A112" t="s">
        <v>285</v>
      </c>
      <c r="B112" t="s">
        <v>286</v>
      </c>
      <c r="C112" s="7">
        <f t="shared" si="3"/>
        <v>5</v>
      </c>
      <c r="E112">
        <v>6.05</v>
      </c>
      <c r="J112">
        <f t="shared" si="4"/>
        <v>5.7551020408163263</v>
      </c>
      <c r="L112" s="7">
        <f t="shared" si="9"/>
        <v>5.8</v>
      </c>
    </row>
    <row r="113" spans="1:12" x14ac:dyDescent="0.25">
      <c r="A113" t="s">
        <v>251</v>
      </c>
      <c r="B113" t="s">
        <v>464</v>
      </c>
      <c r="C113" s="7">
        <f t="shared" si="3"/>
        <v>2</v>
      </c>
      <c r="E113">
        <v>7.4</v>
      </c>
      <c r="J113">
        <f t="shared" si="4"/>
        <v>2.9999999999999973</v>
      </c>
      <c r="L113" s="7">
        <f t="shared" si="9"/>
        <v>3</v>
      </c>
    </row>
    <row r="114" spans="1:12" x14ac:dyDescent="0.25">
      <c r="A114" t="s">
        <v>293</v>
      </c>
      <c r="B114" t="s">
        <v>294</v>
      </c>
      <c r="C114" s="7">
        <f t="shared" si="3"/>
        <v>0</v>
      </c>
      <c r="E114">
        <v>8.4499999999999993</v>
      </c>
      <c r="J114">
        <f t="shared" si="4"/>
        <v>0.85714285714285765</v>
      </c>
      <c r="L114" s="7">
        <f t="shared" si="9"/>
        <v>0.9</v>
      </c>
    </row>
    <row r="115" spans="1:12" x14ac:dyDescent="0.25">
      <c r="A115" t="s">
        <v>300</v>
      </c>
      <c r="B115" t="s">
        <v>301</v>
      </c>
      <c r="C115" s="7">
        <f t="shared" si="3"/>
        <v>5</v>
      </c>
      <c r="E115">
        <v>6.03</v>
      </c>
      <c r="J115">
        <f t="shared" si="4"/>
        <v>5.7959183673469372</v>
      </c>
      <c r="L115" s="7">
        <f t="shared" si="9"/>
        <v>5.8</v>
      </c>
    </row>
    <row r="116" spans="1:12" x14ac:dyDescent="0.25">
      <c r="A116" t="s">
        <v>302</v>
      </c>
      <c r="B116" t="s">
        <v>303</v>
      </c>
      <c r="C116" s="7">
        <f t="shared" si="3"/>
        <v>6</v>
      </c>
      <c r="E116">
        <v>5.64</v>
      </c>
      <c r="J116">
        <f t="shared" si="4"/>
        <v>6.591836734693878</v>
      </c>
      <c r="L116" s="7">
        <f t="shared" si="9"/>
        <v>6.6</v>
      </c>
    </row>
    <row r="117" spans="1:12" x14ac:dyDescent="0.25">
      <c r="A117" t="s">
        <v>304</v>
      </c>
      <c r="B117" t="s">
        <v>305</v>
      </c>
      <c r="C117" s="7">
        <f t="shared" si="3"/>
        <v>2</v>
      </c>
      <c r="E117">
        <v>7.87</v>
      </c>
      <c r="J117">
        <f t="shared" si="4"/>
        <v>2.0408163265306101</v>
      </c>
      <c r="L117" s="7">
        <f t="shared" si="9"/>
        <v>2</v>
      </c>
    </row>
    <row r="118" spans="1:12" x14ac:dyDescent="0.25">
      <c r="A118" t="s">
        <v>314</v>
      </c>
      <c r="B118" t="s">
        <v>469</v>
      </c>
      <c r="C118" s="7">
        <f t="shared" si="3"/>
        <v>4</v>
      </c>
      <c r="E118">
        <v>6.72</v>
      </c>
      <c r="J118">
        <f t="shared" si="4"/>
        <v>4.3877551020408152</v>
      </c>
      <c r="L118" s="7">
        <f t="shared" si="9"/>
        <v>4.4000000000000004</v>
      </c>
    </row>
    <row r="119" spans="1:12" x14ac:dyDescent="0.25">
      <c r="A119" t="s">
        <v>321</v>
      </c>
      <c r="B119" t="s">
        <v>322</v>
      </c>
      <c r="C119" s="7">
        <f t="shared" si="3"/>
        <v>3</v>
      </c>
      <c r="E119">
        <v>7.19</v>
      </c>
      <c r="J119">
        <f t="shared" si="4"/>
        <v>3.4285714285714262</v>
      </c>
      <c r="L119" s="7">
        <f t="shared" si="9"/>
        <v>3.4</v>
      </c>
    </row>
    <row r="120" spans="1:12" x14ac:dyDescent="0.25">
      <c r="A120" t="s">
        <v>308</v>
      </c>
      <c r="B120" t="s">
        <v>309</v>
      </c>
      <c r="C120" s="7">
        <f t="shared" si="3"/>
        <v>2</v>
      </c>
      <c r="E120">
        <v>7.68</v>
      </c>
      <c r="J120">
        <f t="shared" si="4"/>
        <v>2.4285714285714279</v>
      </c>
      <c r="L120" s="7">
        <f t="shared" si="9"/>
        <v>2.4</v>
      </c>
    </row>
    <row r="121" spans="1:12" x14ac:dyDescent="0.25">
      <c r="A121" t="s">
        <v>310</v>
      </c>
      <c r="B121" t="s">
        <v>311</v>
      </c>
      <c r="C121" s="7">
        <f t="shared" si="3"/>
        <v>4</v>
      </c>
      <c r="E121">
        <v>6.9</v>
      </c>
      <c r="J121">
        <f t="shared" si="4"/>
        <v>4.0204081632653041</v>
      </c>
      <c r="L121" s="7">
        <f t="shared" si="9"/>
        <v>4</v>
      </c>
    </row>
    <row r="122" spans="1:12" x14ac:dyDescent="0.25">
      <c r="A122" t="s">
        <v>315</v>
      </c>
      <c r="B122" t="s">
        <v>316</v>
      </c>
      <c r="C122" s="7">
        <f t="shared" si="3"/>
        <v>2</v>
      </c>
      <c r="E122">
        <v>7.72</v>
      </c>
      <c r="J122">
        <f t="shared" si="4"/>
        <v>2.3469387755102025</v>
      </c>
      <c r="L122" s="7">
        <f t="shared" si="9"/>
        <v>2.2999999999999998</v>
      </c>
    </row>
    <row r="123" spans="1:12" x14ac:dyDescent="0.25">
      <c r="A123" t="s">
        <v>319</v>
      </c>
      <c r="B123" t="s">
        <v>320</v>
      </c>
      <c r="C123" s="7">
        <f t="shared" si="3"/>
        <v>1</v>
      </c>
      <c r="E123">
        <v>8.27</v>
      </c>
      <c r="J123">
        <f t="shared" si="4"/>
        <v>1.224489795918366</v>
      </c>
      <c r="L123" s="7">
        <f t="shared" si="9"/>
        <v>1.2</v>
      </c>
    </row>
    <row r="124" spans="1:12" x14ac:dyDescent="0.25">
      <c r="A124" t="s">
        <v>325</v>
      </c>
      <c r="B124" t="s">
        <v>326</v>
      </c>
      <c r="C124" s="7">
        <f t="shared" si="3"/>
        <v>5</v>
      </c>
      <c r="E124">
        <v>6.07</v>
      </c>
      <c r="J124">
        <f t="shared" si="4"/>
        <v>5.7142857142857126</v>
      </c>
      <c r="L124" s="7">
        <f t="shared" si="9"/>
        <v>5.7</v>
      </c>
    </row>
    <row r="125" spans="1:12" x14ac:dyDescent="0.25">
      <c r="A125" t="s">
        <v>329</v>
      </c>
      <c r="B125" t="s">
        <v>330</v>
      </c>
      <c r="C125" s="7">
        <f t="shared" si="3"/>
        <v>1</v>
      </c>
      <c r="E125">
        <v>8.09</v>
      </c>
      <c r="J125">
        <f t="shared" si="4"/>
        <v>1.5918367346938762</v>
      </c>
      <c r="L125" s="7">
        <f t="shared" si="9"/>
        <v>1.6</v>
      </c>
    </row>
    <row r="126" spans="1:12" x14ac:dyDescent="0.25">
      <c r="A126" t="s">
        <v>331</v>
      </c>
      <c r="B126" t="s">
        <v>474</v>
      </c>
      <c r="C126" s="7">
        <f t="shared" si="3"/>
        <v>5</v>
      </c>
      <c r="E126">
        <v>6.31</v>
      </c>
      <c r="J126">
        <f t="shared" si="4"/>
        <v>5.2244897959183669</v>
      </c>
      <c r="L126" s="7">
        <f t="shared" si="9"/>
        <v>5.2</v>
      </c>
    </row>
    <row r="127" spans="1:12" x14ac:dyDescent="0.25">
      <c r="A127" t="s">
        <v>332</v>
      </c>
      <c r="B127" t="s">
        <v>333</v>
      </c>
      <c r="C127" s="7">
        <f t="shared" si="3"/>
        <v>3</v>
      </c>
      <c r="E127">
        <v>6.97</v>
      </c>
      <c r="J127">
        <f t="shared" si="4"/>
        <v>3.8775510204081618</v>
      </c>
      <c r="L127" s="7">
        <f t="shared" si="9"/>
        <v>3.9</v>
      </c>
    </row>
    <row r="128" spans="1:12" x14ac:dyDescent="0.25">
      <c r="A128" t="s">
        <v>334</v>
      </c>
      <c r="B128" t="s">
        <v>475</v>
      </c>
      <c r="C128" s="7">
        <f t="shared" si="3"/>
        <v>7</v>
      </c>
      <c r="E128">
        <v>5.29</v>
      </c>
      <c r="J128">
        <f t="shared" si="4"/>
        <v>7.3061224489795915</v>
      </c>
      <c r="L128" s="7">
        <f t="shared" si="9"/>
        <v>7.3</v>
      </c>
    </row>
    <row r="129" spans="1:12" x14ac:dyDescent="0.25">
      <c r="A129" t="s">
        <v>337</v>
      </c>
      <c r="B129" t="s">
        <v>338</v>
      </c>
      <c r="C129" s="7">
        <f t="shared" si="3"/>
        <v>4</v>
      </c>
      <c r="E129">
        <v>6.66</v>
      </c>
      <c r="J129">
        <f t="shared" si="4"/>
        <v>4.5102040816326516</v>
      </c>
      <c r="L129" s="7">
        <f t="shared" si="9"/>
        <v>4.5</v>
      </c>
    </row>
    <row r="130" spans="1:12" x14ac:dyDescent="0.25">
      <c r="A130" t="s">
        <v>351</v>
      </c>
      <c r="B130" t="s">
        <v>352</v>
      </c>
      <c r="C130" s="7">
        <f t="shared" si="3"/>
        <v>3</v>
      </c>
      <c r="E130">
        <v>7.34</v>
      </c>
      <c r="J130">
        <f t="shared" si="4"/>
        <v>3.1224489795918355</v>
      </c>
      <c r="L130" s="7">
        <f t="shared" si="9"/>
        <v>3.1</v>
      </c>
    </row>
    <row r="131" spans="1:12" x14ac:dyDescent="0.25">
      <c r="A131" t="s">
        <v>366</v>
      </c>
      <c r="B131" t="s">
        <v>367</v>
      </c>
      <c r="C131" s="7">
        <f t="shared" ref="C131:C163" si="10">QUOTIENT(J131, 1)</f>
        <v>3</v>
      </c>
      <c r="E131">
        <v>7.34</v>
      </c>
      <c r="J131">
        <f t="shared" ref="J131:J163" si="11">10 - ((E131-$H$4)/$H$5*10)</f>
        <v>3.1224489795918355</v>
      </c>
      <c r="L131" s="7">
        <f t="shared" si="9"/>
        <v>3.1</v>
      </c>
    </row>
    <row r="132" spans="1:12" x14ac:dyDescent="0.25">
      <c r="A132" t="s">
        <v>345</v>
      </c>
      <c r="B132" t="s">
        <v>480</v>
      </c>
      <c r="C132" s="7">
        <f t="shared" si="10"/>
        <v>5</v>
      </c>
      <c r="E132">
        <v>6.21</v>
      </c>
      <c r="J132">
        <f t="shared" si="11"/>
        <v>5.4285714285714279</v>
      </c>
      <c r="L132" s="7">
        <f t="shared" si="9"/>
        <v>5.4</v>
      </c>
    </row>
    <row r="133" spans="1:12" x14ac:dyDescent="0.25">
      <c r="A133" t="s">
        <v>339</v>
      </c>
      <c r="B133" t="s">
        <v>340</v>
      </c>
      <c r="C133" s="7">
        <f t="shared" si="10"/>
        <v>1</v>
      </c>
      <c r="E133">
        <v>8.2100000000000009</v>
      </c>
      <c r="J133">
        <f t="shared" si="11"/>
        <v>1.3469387755102016</v>
      </c>
      <c r="L133" s="7">
        <f t="shared" si="9"/>
        <v>1.3</v>
      </c>
    </row>
    <row r="134" spans="1:12" x14ac:dyDescent="0.25">
      <c r="A134" t="s">
        <v>357</v>
      </c>
      <c r="B134" t="s">
        <v>534</v>
      </c>
      <c r="C134" s="7">
        <f t="shared" si="10"/>
        <v>1</v>
      </c>
      <c r="E134">
        <v>7.95</v>
      </c>
      <c r="J134">
        <f t="shared" si="11"/>
        <v>1.8775510204081609</v>
      </c>
      <c r="L134" s="7">
        <f t="shared" si="9"/>
        <v>1.9</v>
      </c>
    </row>
    <row r="135" spans="1:12" x14ac:dyDescent="0.25">
      <c r="A135" t="s">
        <v>359</v>
      </c>
      <c r="B135" t="s">
        <v>360</v>
      </c>
      <c r="C135" s="7">
        <f t="shared" si="10"/>
        <v>1</v>
      </c>
      <c r="E135">
        <v>8.0500000000000007</v>
      </c>
      <c r="J135">
        <f t="shared" si="11"/>
        <v>1.6734693877550999</v>
      </c>
      <c r="L135" s="7">
        <f t="shared" si="9"/>
        <v>1.7</v>
      </c>
    </row>
    <row r="136" spans="1:12" x14ac:dyDescent="0.25">
      <c r="A136" t="s">
        <v>417</v>
      </c>
      <c r="B136" t="s">
        <v>501</v>
      </c>
      <c r="C136" s="7">
        <f t="shared" si="10"/>
        <v>3</v>
      </c>
      <c r="E136">
        <v>7.07</v>
      </c>
      <c r="J136">
        <f t="shared" si="11"/>
        <v>3.6734693877551008</v>
      </c>
      <c r="L136" s="7">
        <f t="shared" si="9"/>
        <v>3.7</v>
      </c>
    </row>
    <row r="137" spans="1:12" x14ac:dyDescent="0.25">
      <c r="A137" t="s">
        <v>120</v>
      </c>
      <c r="B137" t="s">
        <v>121</v>
      </c>
      <c r="C137" s="7">
        <f t="shared" si="10"/>
        <v>1</v>
      </c>
      <c r="E137">
        <v>8.1999999999999993</v>
      </c>
      <c r="J137">
        <f t="shared" si="11"/>
        <v>1.3673469387755102</v>
      </c>
      <c r="L137" s="7">
        <f t="shared" si="9"/>
        <v>1.4</v>
      </c>
    </row>
    <row r="138" spans="1:12" x14ac:dyDescent="0.25">
      <c r="A138" t="s">
        <v>227</v>
      </c>
      <c r="B138" t="s">
        <v>460</v>
      </c>
      <c r="C138" s="7">
        <f t="shared" si="10"/>
        <v>4</v>
      </c>
      <c r="E138">
        <v>6.72</v>
      </c>
      <c r="J138">
        <f t="shared" si="11"/>
        <v>4.3877551020408152</v>
      </c>
      <c r="L138" s="7">
        <f t="shared" si="9"/>
        <v>4.4000000000000004</v>
      </c>
    </row>
    <row r="139" spans="1:12" x14ac:dyDescent="0.25">
      <c r="A139" t="s">
        <v>335</v>
      </c>
      <c r="B139" t="s">
        <v>336</v>
      </c>
      <c r="C139" s="7">
        <f t="shared" si="10"/>
        <v>9</v>
      </c>
      <c r="E139">
        <v>4.01</v>
      </c>
      <c r="J139">
        <f t="shared" si="11"/>
        <v>9.9183673469387763</v>
      </c>
      <c r="L139" s="7">
        <f t="shared" si="9"/>
        <v>9.9</v>
      </c>
    </row>
    <row r="140" spans="1:12" x14ac:dyDescent="0.25">
      <c r="A140" t="s">
        <v>355</v>
      </c>
      <c r="B140" t="s">
        <v>356</v>
      </c>
      <c r="C140" s="7">
        <f t="shared" si="10"/>
        <v>3</v>
      </c>
      <c r="E140">
        <v>7.31</v>
      </c>
      <c r="J140">
        <f t="shared" si="11"/>
        <v>3.1836734693877542</v>
      </c>
      <c r="L140" s="7">
        <f t="shared" si="9"/>
        <v>3.2</v>
      </c>
    </row>
    <row r="141" spans="1:12" x14ac:dyDescent="0.25">
      <c r="A141" t="s">
        <v>361</v>
      </c>
      <c r="B141" t="s">
        <v>362</v>
      </c>
      <c r="C141" s="7">
        <f t="shared" si="10"/>
        <v>0</v>
      </c>
      <c r="E141">
        <v>8.52</v>
      </c>
      <c r="J141">
        <f t="shared" si="11"/>
        <v>0.71428571428571352</v>
      </c>
      <c r="L141" s="7">
        <f t="shared" si="9"/>
        <v>0.7</v>
      </c>
    </row>
    <row r="142" spans="1:12" x14ac:dyDescent="0.25">
      <c r="A142" t="s">
        <v>73</v>
      </c>
      <c r="B142" t="s">
        <v>74</v>
      </c>
      <c r="C142" s="7">
        <f t="shared" si="10"/>
        <v>0</v>
      </c>
      <c r="E142">
        <v>8.82</v>
      </c>
      <c r="J142">
        <f t="shared" si="11"/>
        <v>0.10204081632652873</v>
      </c>
      <c r="L142" s="7">
        <f t="shared" si="9"/>
        <v>0.1</v>
      </c>
    </row>
    <row r="143" spans="1:12" x14ac:dyDescent="0.25">
      <c r="A143" t="s">
        <v>368</v>
      </c>
      <c r="B143" t="s">
        <v>487</v>
      </c>
      <c r="C143" s="7">
        <f t="shared" si="10"/>
        <v>10</v>
      </c>
      <c r="E143">
        <v>3.97</v>
      </c>
      <c r="J143">
        <f t="shared" si="11"/>
        <v>10</v>
      </c>
      <c r="L143" s="7">
        <f t="shared" si="9"/>
        <v>10</v>
      </c>
    </row>
    <row r="144" spans="1:12" x14ac:dyDescent="0.25">
      <c r="A144" t="s">
        <v>393</v>
      </c>
      <c r="B144" t="s">
        <v>535</v>
      </c>
      <c r="C144" s="7">
        <f t="shared" si="10"/>
        <v>0</v>
      </c>
      <c r="E144">
        <v>8.42</v>
      </c>
      <c r="J144">
        <f t="shared" si="11"/>
        <v>0.91836734693877453</v>
      </c>
      <c r="L144" s="7">
        <f t="shared" si="9"/>
        <v>0.9</v>
      </c>
    </row>
    <row r="145" spans="1:12" x14ac:dyDescent="0.25">
      <c r="A145" t="s">
        <v>376</v>
      </c>
      <c r="B145" t="s">
        <v>377</v>
      </c>
      <c r="C145" s="7">
        <f t="shared" si="10"/>
        <v>6</v>
      </c>
      <c r="E145">
        <v>5.77</v>
      </c>
      <c r="J145">
        <f t="shared" si="11"/>
        <v>6.3265306122448983</v>
      </c>
      <c r="L145" s="7">
        <f t="shared" si="9"/>
        <v>6.3</v>
      </c>
    </row>
    <row r="146" spans="1:12" x14ac:dyDescent="0.25">
      <c r="A146" t="s">
        <v>394</v>
      </c>
      <c r="B146" t="s">
        <v>536</v>
      </c>
      <c r="C146" s="7">
        <f t="shared" si="10"/>
        <v>5</v>
      </c>
      <c r="E146">
        <v>6.28</v>
      </c>
      <c r="J146">
        <f t="shared" si="11"/>
        <v>5.2857142857142838</v>
      </c>
      <c r="L146" s="7">
        <f t="shared" si="9"/>
        <v>5.3</v>
      </c>
    </row>
    <row r="147" spans="1:12" x14ac:dyDescent="0.25">
      <c r="A147" t="s">
        <v>374</v>
      </c>
      <c r="B147" t="s">
        <v>375</v>
      </c>
      <c r="C147" s="7">
        <f t="shared" si="10"/>
        <v>5</v>
      </c>
      <c r="E147">
        <v>6.37</v>
      </c>
      <c r="J147">
        <f t="shared" si="11"/>
        <v>5.1020408163265296</v>
      </c>
      <c r="L147" s="7">
        <f t="shared" si="9"/>
        <v>5.0999999999999996</v>
      </c>
    </row>
    <row r="148" spans="1:12" x14ac:dyDescent="0.25">
      <c r="A148" t="s">
        <v>382</v>
      </c>
      <c r="B148" t="s">
        <v>383</v>
      </c>
      <c r="C148" s="7">
        <f t="shared" si="10"/>
        <v>4</v>
      </c>
      <c r="E148">
        <v>6.89</v>
      </c>
      <c r="J148">
        <f t="shared" si="11"/>
        <v>4.0408163265306118</v>
      </c>
      <c r="L148" s="7">
        <f t="shared" si="9"/>
        <v>4</v>
      </c>
    </row>
    <row r="149" spans="1:12" x14ac:dyDescent="0.25">
      <c r="A149" t="s">
        <v>372</v>
      </c>
      <c r="B149" t="s">
        <v>373</v>
      </c>
      <c r="C149" s="7">
        <f t="shared" si="10"/>
        <v>5</v>
      </c>
      <c r="E149">
        <v>6.13</v>
      </c>
      <c r="J149">
        <f t="shared" si="11"/>
        <v>5.5918367346938771</v>
      </c>
      <c r="L149" s="7">
        <f t="shared" si="9"/>
        <v>5.6</v>
      </c>
    </row>
    <row r="150" spans="1:12" x14ac:dyDescent="0.25">
      <c r="A150" t="s">
        <v>386</v>
      </c>
      <c r="B150" t="s">
        <v>489</v>
      </c>
      <c r="C150" s="7">
        <f t="shared" si="10"/>
        <v>3</v>
      </c>
      <c r="E150">
        <v>7.13</v>
      </c>
      <c r="J150">
        <f t="shared" si="11"/>
        <v>3.5510204081632644</v>
      </c>
      <c r="L150" s="7">
        <f t="shared" si="9"/>
        <v>3.6</v>
      </c>
    </row>
    <row r="151" spans="1:12" x14ac:dyDescent="0.25">
      <c r="A151" t="s">
        <v>387</v>
      </c>
      <c r="B151" t="s">
        <v>388</v>
      </c>
      <c r="C151" s="7">
        <f t="shared" si="10"/>
        <v>5</v>
      </c>
      <c r="E151">
        <v>6.04</v>
      </c>
      <c r="J151">
        <f t="shared" si="11"/>
        <v>5.7755102040816322</v>
      </c>
      <c r="L151" s="7">
        <f t="shared" si="9"/>
        <v>5.8</v>
      </c>
    </row>
    <row r="152" spans="1:12" x14ac:dyDescent="0.25">
      <c r="A152" t="s">
        <v>389</v>
      </c>
      <c r="B152" t="s">
        <v>390</v>
      </c>
      <c r="C152" s="7">
        <f t="shared" si="10"/>
        <v>5</v>
      </c>
      <c r="E152">
        <v>6.27</v>
      </c>
      <c r="J152">
        <f t="shared" si="11"/>
        <v>5.3061224489795915</v>
      </c>
      <c r="L152" s="7">
        <f t="shared" si="9"/>
        <v>5.3</v>
      </c>
    </row>
    <row r="153" spans="1:12" x14ac:dyDescent="0.25">
      <c r="A153" t="s">
        <v>395</v>
      </c>
      <c r="B153" t="s">
        <v>396</v>
      </c>
      <c r="C153" s="7">
        <f t="shared" si="10"/>
        <v>4</v>
      </c>
      <c r="E153">
        <v>6.58</v>
      </c>
      <c r="J153">
        <f t="shared" si="11"/>
        <v>4.6734693877550999</v>
      </c>
      <c r="L153" s="7">
        <f t="shared" si="9"/>
        <v>4.7</v>
      </c>
    </row>
    <row r="154" spans="1:12" x14ac:dyDescent="0.25">
      <c r="A154" t="s">
        <v>397</v>
      </c>
      <c r="B154" t="s">
        <v>398</v>
      </c>
      <c r="C154" s="7">
        <f t="shared" si="10"/>
        <v>4</v>
      </c>
      <c r="E154">
        <v>6.45</v>
      </c>
      <c r="J154">
        <f t="shared" si="11"/>
        <v>4.9387755102040796</v>
      </c>
      <c r="L154" s="7">
        <f t="shared" si="9"/>
        <v>4.9000000000000004</v>
      </c>
    </row>
    <row r="155" spans="1:12" x14ac:dyDescent="0.25">
      <c r="A155" t="s">
        <v>16</v>
      </c>
      <c r="B155" t="s">
        <v>423</v>
      </c>
      <c r="C155" s="7">
        <f t="shared" si="10"/>
        <v>5</v>
      </c>
      <c r="E155">
        <v>6.17</v>
      </c>
      <c r="J155">
        <f t="shared" si="11"/>
        <v>5.5102040816326525</v>
      </c>
      <c r="L155" s="7">
        <f t="shared" si="9"/>
        <v>5.5</v>
      </c>
    </row>
    <row r="156" spans="1:12" x14ac:dyDescent="0.25">
      <c r="A156" t="s">
        <v>137</v>
      </c>
      <c r="B156" t="s">
        <v>537</v>
      </c>
      <c r="C156" s="7">
        <f t="shared" si="10"/>
        <v>0</v>
      </c>
      <c r="E156">
        <v>8.44</v>
      </c>
      <c r="J156">
        <f t="shared" si="11"/>
        <v>0.87755102040816269</v>
      </c>
      <c r="L156" s="7">
        <f t="shared" si="9"/>
        <v>0.9</v>
      </c>
    </row>
    <row r="157" spans="1:12" x14ac:dyDescent="0.25">
      <c r="A157" t="s">
        <v>402</v>
      </c>
      <c r="B157" t="s">
        <v>538</v>
      </c>
      <c r="C157" s="7">
        <f t="shared" si="10"/>
        <v>0</v>
      </c>
      <c r="E157">
        <v>8.44</v>
      </c>
      <c r="J157">
        <f t="shared" si="11"/>
        <v>0.87755102040816269</v>
      </c>
      <c r="L157" s="7">
        <f t="shared" si="9"/>
        <v>0.9</v>
      </c>
    </row>
    <row r="158" spans="1:12" x14ac:dyDescent="0.25">
      <c r="A158" t="s">
        <v>400</v>
      </c>
      <c r="B158" t="s">
        <v>401</v>
      </c>
      <c r="C158" s="7">
        <f t="shared" si="10"/>
        <v>1</v>
      </c>
      <c r="E158">
        <v>7.92</v>
      </c>
      <c r="J158">
        <f t="shared" si="11"/>
        <v>1.9387755102040796</v>
      </c>
      <c r="L158" s="7">
        <f t="shared" si="9"/>
        <v>1.9</v>
      </c>
    </row>
    <row r="159" spans="1:12" x14ac:dyDescent="0.25">
      <c r="A159" t="s">
        <v>407</v>
      </c>
      <c r="B159" t="s">
        <v>539</v>
      </c>
      <c r="C159" s="7">
        <f t="shared" si="10"/>
        <v>9</v>
      </c>
      <c r="E159">
        <v>4.08</v>
      </c>
      <c r="J159">
        <f t="shared" si="11"/>
        <v>9.7755102040816322</v>
      </c>
      <c r="L159" s="7">
        <f t="shared" si="9"/>
        <v>9.8000000000000007</v>
      </c>
    </row>
    <row r="160" spans="1:12" x14ac:dyDescent="0.25">
      <c r="A160" t="s">
        <v>410</v>
      </c>
      <c r="B160" t="s">
        <v>540</v>
      </c>
      <c r="C160" s="7">
        <f t="shared" si="10"/>
        <v>5</v>
      </c>
      <c r="E160">
        <v>6.25</v>
      </c>
      <c r="J160">
        <f t="shared" si="11"/>
        <v>5.3469387755102034</v>
      </c>
      <c r="L160" s="7">
        <f t="shared" si="9"/>
        <v>5.3</v>
      </c>
    </row>
    <row r="161" spans="1:12" x14ac:dyDescent="0.25">
      <c r="A161" t="s">
        <v>415</v>
      </c>
      <c r="B161" t="s">
        <v>541</v>
      </c>
      <c r="C161" s="7">
        <f t="shared" si="10"/>
        <v>9</v>
      </c>
      <c r="E161">
        <v>4.17</v>
      </c>
      <c r="J161">
        <f t="shared" si="11"/>
        <v>9.591836734693878</v>
      </c>
      <c r="L161" s="7">
        <f t="shared" si="9"/>
        <v>9.6</v>
      </c>
    </row>
    <row r="162" spans="1:12" x14ac:dyDescent="0.25">
      <c r="A162" t="s">
        <v>418</v>
      </c>
      <c r="B162" t="s">
        <v>419</v>
      </c>
      <c r="C162" s="7">
        <f t="shared" si="10"/>
        <v>4</v>
      </c>
      <c r="E162">
        <v>6.71</v>
      </c>
      <c r="J162">
        <f t="shared" si="11"/>
        <v>4.4081632653061211</v>
      </c>
      <c r="L162" s="7">
        <f t="shared" si="9"/>
        <v>4.4000000000000004</v>
      </c>
    </row>
    <row r="163" spans="1:12" x14ac:dyDescent="0.25">
      <c r="A163" t="s">
        <v>420</v>
      </c>
      <c r="B163" t="s">
        <v>421</v>
      </c>
      <c r="C163" s="7">
        <f t="shared" si="10"/>
        <v>6</v>
      </c>
      <c r="E163">
        <v>5.59</v>
      </c>
      <c r="J163">
        <f t="shared" si="11"/>
        <v>6.6938775510204085</v>
      </c>
      <c r="L163" s="7">
        <f t="shared" si="9"/>
        <v>6.7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B9F-C52A-4FD2-8BD4-B6929E4F7D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15D80-DB40-425D-B486-53B9FE14F19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F19B-B43B-416C-94DA-3643A107AAF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4039-0A5C-478B-AB5D-3678835AAC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C92F-48E9-42B9-9582-9D56548C4B6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 Sheet</vt:lpstr>
      <vt:lpstr>Poverty Index</vt:lpstr>
      <vt:lpstr>Human Freedom Index</vt:lpstr>
      <vt:lpstr>Global Peace Index</vt:lpstr>
      <vt:lpstr>Global Burden of Disease</vt:lpstr>
      <vt:lpstr>Human Development Index</vt:lpstr>
      <vt:lpstr>Environmental Sustainability</vt:lpstr>
      <vt:lpstr>Gender Inequality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</dc:creator>
  <cp:lastModifiedBy>Winnie</cp:lastModifiedBy>
  <dcterms:created xsi:type="dcterms:W3CDTF">2021-01-30T15:30:27Z</dcterms:created>
  <dcterms:modified xsi:type="dcterms:W3CDTF">2021-01-30T17:34:14Z</dcterms:modified>
</cp:coreProperties>
</file>