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tha.Mohan\Downloads\Python\Optimization Problems\"/>
    </mc:Choice>
  </mc:AlternateContent>
  <xr:revisionPtr revIDLastSave="0" documentId="13_ncr:1_{EDA0295E-1E5B-4940-836E-7B14F2BDC938}" xr6:coauthVersionLast="45" xr6:coauthVersionMax="45" xr10:uidLastSave="{00000000-0000-0000-0000-000000000000}"/>
  <bookViews>
    <workbookView xWindow="-120" yWindow="-120" windowWidth="29040" windowHeight="15840" xr2:uid="{2E62D904-7CFE-499D-BD11-098BE5E9CD85}"/>
  </bookViews>
  <sheets>
    <sheet name="Solver" sheetId="1" r:id="rId1"/>
    <sheet name="Transp_cost_orig" sheetId="3" r:id="rId2"/>
    <sheet name="Transp_cost" sheetId="4" r:id="rId3"/>
    <sheet name="Plant_Fixed_Cost" sheetId="9" r:id="rId4"/>
    <sheet name="Plant_list" sheetId="5" r:id="rId5"/>
    <sheet name="Cust_list" sheetId="6" r:id="rId6"/>
    <sheet name="Cust_dmd_dictionary" sheetId="7" r:id="rId7"/>
    <sheet name="Factory_cap_dictionary" sheetId="8" r:id="rId8"/>
  </sheets>
  <definedNames>
    <definedName name="ExternalData_1" localSheetId="2" hidden="1">Transp_cost!$A$1:$C$16</definedName>
    <definedName name="solver_adj" localSheetId="0" hidden="1">Solver!$L$5:$P$7,Solver!$M$18:$M$20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Solver!$N$18:$N$20</definedName>
    <definedName name="solver_lhs2" localSheetId="0" hidden="1">Solver!$L$8:$P$8</definedName>
    <definedName name="solver_lhs3" localSheetId="0" hidden="1">Solver!$M$18:$M$20</definedName>
    <definedName name="solver_lhs4" localSheetId="0" hidden="1">Solver!$L$5:$P$7</definedName>
    <definedName name="solver_lhs5" localSheetId="0" hidden="1">Solver!$Q$5:$Q$7</definedName>
    <definedName name="solver_lhs6" localSheetId="0" hidden="1">Solver!$N$18:$N$20</definedName>
    <definedName name="solver_lhs7" localSheetId="0" hidden="1">Solver!$M$18:$M$20</definedName>
    <definedName name="solver_lhs8" localSheetId="0" hidden="1">Solver!$Q$5:$Q$7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Solver!$L$14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5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hs1" localSheetId="0" hidden="1">0</definedName>
    <definedName name="solver_rhs2" localSheetId="0" hidden="1">Solver!$C$8:$G$8</definedName>
    <definedName name="solver_rhs3" localSheetId="0" hidden="1">binary</definedName>
    <definedName name="solver_rhs4" localSheetId="0" hidden="1">0</definedName>
    <definedName name="solver_rhs5" localSheetId="0" hidden="1">Solver!$H$5:$H$7</definedName>
    <definedName name="solver_rhs6" localSheetId="0" hidden="1">0</definedName>
    <definedName name="solver_rhs7" localSheetId="0" hidden="1">Solver!$R$18:$R$20</definedName>
    <definedName name="solver_rhs8" localSheetId="0" hidden="1">Solver!$H$5:$H$7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1" l="1"/>
  <c r="L24" i="1"/>
  <c r="L14" i="1"/>
  <c r="Q7" i="1"/>
  <c r="N20" i="1" s="1"/>
  <c r="Q6" i="1"/>
  <c r="N19" i="1" s="1"/>
  <c r="Q5" i="1"/>
  <c r="N18" i="1" s="1"/>
  <c r="P8" i="1"/>
  <c r="O8" i="1"/>
  <c r="N8" i="1"/>
  <c r="M8" i="1"/>
  <c r="L8" i="1"/>
  <c r="L3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66365-D01C-4D6B-973C-CA3AC81F0BD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<sst xmlns="http://schemas.openxmlformats.org/spreadsheetml/2006/main" count="29" uniqueCount="25">
  <si>
    <t>Transportation cost (Cji)</t>
  </si>
  <si>
    <t>Plant</t>
  </si>
  <si>
    <t>Plant (j)</t>
  </si>
  <si>
    <t>Demand (Di)</t>
  </si>
  <si>
    <t>Customers (i)</t>
  </si>
  <si>
    <t>Capacity (Mj)</t>
  </si>
  <si>
    <t>Objective Function</t>
  </si>
  <si>
    <t>Fixed Plant Cost</t>
  </si>
  <si>
    <t>Linking Constraint</t>
  </si>
  <si>
    <t>Fixed Cost</t>
  </si>
  <si>
    <t>Transportation Cost</t>
  </si>
  <si>
    <t>Total</t>
  </si>
  <si>
    <t>Customer</t>
  </si>
  <si>
    <t>Transportation_Cost</t>
  </si>
  <si>
    <t>Demand</t>
  </si>
  <si>
    <t>Factory</t>
  </si>
  <si>
    <t>Capacity</t>
  </si>
  <si>
    <t>Plant List</t>
  </si>
  <si>
    <t>Cust_list</t>
  </si>
  <si>
    <t>1</t>
  </si>
  <si>
    <t>2</t>
  </si>
  <si>
    <t>3</t>
  </si>
  <si>
    <t>4</t>
  </si>
  <si>
    <t>5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</si>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</sst>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0" borderId="1" xfId="0" applyBorder="1"/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9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4" borderId="13" xfId="0" applyFont="1" applyFill="1" applyBorder="1"/>
    <xf numFmtId="0" fontId="0" fillId="5" borderId="13" xfId="0" applyNumberFormat="1" applyFont="1" applyFill="1" applyBorder="1"/>
    <xf numFmtId="0" fontId="0" fillId="0" borderId="13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439C44-8370-4594-90F1-A227E2E8F63C}" autoFormatId="16" applyNumberFormats="0" applyBorderFormats="0" applyFontFormats="0" applyPatternFormats="0" applyAlignmentFormats="0" applyWidthHeightFormats="0">
  <queryTableRefresh nextId="4">
    <queryTableFields count="3">
      <queryTableField id="2" name="Customer" tableColumnId="1"/>
      <queryTableField id="1" dataBound="0" tableColumnId="2"/>
      <queryTableField id="3" name="Transportation_Cost" tableColumnId="3"/>
    </queryTableFields>
    <queryTableDeletedFields count="1">
      <deletedField name="Plant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D2AB2-8BD7-4A2B-905B-A74D080CB003}" name="Table1" displayName="Table1" ref="A1:F4" totalsRowShown="0">
  <autoFilter ref="A1:F4" xr:uid="{6A0E6AB7-DF81-468C-BA88-6717FDB31DB6}"/>
  <tableColumns count="6">
    <tableColumn id="1" xr3:uid="{568BA490-CE80-4BFF-B40E-9C28964A40FE}" name="Plant"/>
    <tableColumn id="2" xr3:uid="{73D9DE7F-A67C-4769-B84B-63A7B3FD516E}" name="1" dataDxfId="6"/>
    <tableColumn id="3" xr3:uid="{E28BB75E-AF89-4E7E-B7A3-BB9ABB7E3DAC}" name="2" dataDxfId="5"/>
    <tableColumn id="4" xr3:uid="{654C4D38-0019-43C3-BC24-4FEBC5F80BF0}" name="3" dataDxfId="4"/>
    <tableColumn id="5" xr3:uid="{C145635D-1D2E-4CFE-B704-C400F7AB44AA}" name="4" dataDxfId="3"/>
    <tableColumn id="6" xr3:uid="{EAD3A00A-A21A-4940-B3F0-15589E9230A3}" name="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BCA0F-2436-4195-9C8C-883B13234E1B}" name="Table1_2" displayName="Table1_2" ref="A1:C16" tableType="queryTable" totalsRowShown="0">
  <autoFilter ref="A1:C16" xr:uid="{CA8BBD50-185C-42DA-B254-AF4B1F84FB86}"/>
  <tableColumns count="3">
    <tableColumn id="1" xr3:uid="{704DDA67-80B0-40DC-B7C2-1108D8BDF13E}" uniqueName="1" name="Customer" queryTableFieldId="2" dataDxfId="1"/>
    <tableColumn id="2" xr3:uid="{108C1E42-11A1-47F6-897F-2DC2453E635D}" uniqueName="2" name="Plant" queryTableFieldId="1" dataDxfId="0"/>
    <tableColumn id="3" xr3:uid="{4986B195-D2B0-4539-950D-81279889947E}" uniqueName="3" name="Transportation_Cos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FDAB-00C9-4F77-B31D-4A7A2261545D}">
  <dimension ref="A3:Q31"/>
  <sheetViews>
    <sheetView tabSelected="1" workbookViewId="0">
      <selection activeCell="L21" sqref="L21"/>
    </sheetView>
  </sheetViews>
  <sheetFormatPr defaultRowHeight="14.4" x14ac:dyDescent="0.3"/>
  <cols>
    <col min="1" max="1" width="22.5546875" bestFit="1" customWidth="1"/>
    <col min="12" max="12" width="18" bestFit="1" customWidth="1"/>
    <col min="14" max="14" width="17" bestFit="1" customWidth="1"/>
  </cols>
  <sheetData>
    <row r="3" spans="1:17" x14ac:dyDescent="0.3">
      <c r="C3" s="29" t="s">
        <v>4</v>
      </c>
      <c r="D3" s="29"/>
      <c r="E3" s="29"/>
      <c r="F3" s="29"/>
      <c r="G3" s="29"/>
      <c r="L3" t="s">
        <v>4</v>
      </c>
    </row>
    <row r="4" spans="1:17" ht="15" thickBot="1" x14ac:dyDescent="0.35">
      <c r="A4" t="s">
        <v>0</v>
      </c>
      <c r="C4">
        <v>1</v>
      </c>
      <c r="D4">
        <v>2</v>
      </c>
      <c r="E4">
        <v>3</v>
      </c>
      <c r="F4">
        <v>4</v>
      </c>
      <c r="G4">
        <v>5</v>
      </c>
      <c r="H4" t="s">
        <v>5</v>
      </c>
      <c r="L4">
        <v>1</v>
      </c>
      <c r="M4">
        <v>2</v>
      </c>
      <c r="N4">
        <v>3</v>
      </c>
      <c r="O4">
        <v>4</v>
      </c>
      <c r="P4">
        <v>5</v>
      </c>
    </row>
    <row r="5" spans="1:17" x14ac:dyDescent="0.3">
      <c r="A5" s="29" t="s">
        <v>2</v>
      </c>
      <c r="B5">
        <v>1</v>
      </c>
      <c r="C5" s="4">
        <v>4</v>
      </c>
      <c r="D5" s="5">
        <v>5</v>
      </c>
      <c r="E5" s="5">
        <v>6</v>
      </c>
      <c r="F5" s="5">
        <v>8</v>
      </c>
      <c r="G5" s="6">
        <v>10</v>
      </c>
      <c r="H5">
        <v>500</v>
      </c>
      <c r="K5">
        <v>1</v>
      </c>
      <c r="L5" s="12">
        <v>0</v>
      </c>
      <c r="M5" s="13">
        <v>0</v>
      </c>
      <c r="N5" s="13">
        <v>0</v>
      </c>
      <c r="O5" s="13">
        <v>0</v>
      </c>
      <c r="P5" s="14">
        <v>0</v>
      </c>
      <c r="Q5">
        <f>SUM(L5:P5)</f>
        <v>0</v>
      </c>
    </row>
    <row r="6" spans="1:17" x14ac:dyDescent="0.3">
      <c r="A6" s="29"/>
      <c r="B6">
        <v>2</v>
      </c>
      <c r="C6" s="7">
        <v>6</v>
      </c>
      <c r="D6" s="2">
        <v>4</v>
      </c>
      <c r="E6" s="2">
        <v>3</v>
      </c>
      <c r="F6" s="2">
        <v>5</v>
      </c>
      <c r="G6" s="8">
        <v>8</v>
      </c>
      <c r="H6">
        <v>500</v>
      </c>
      <c r="K6">
        <v>2</v>
      </c>
      <c r="L6" s="15">
        <v>80.000000000002274</v>
      </c>
      <c r="M6" s="3">
        <v>269.99999999999272</v>
      </c>
      <c r="N6" s="3">
        <v>150.000000000005</v>
      </c>
      <c r="O6" s="3">
        <v>0</v>
      </c>
      <c r="P6" s="16">
        <v>0</v>
      </c>
      <c r="Q6">
        <f t="shared" ref="Q6:Q7" si="0">SUM(L6:P6)</f>
        <v>500</v>
      </c>
    </row>
    <row r="7" spans="1:17" ht="15" thickBot="1" x14ac:dyDescent="0.35">
      <c r="A7" s="29"/>
      <c r="B7">
        <v>3</v>
      </c>
      <c r="C7" s="9">
        <v>9</v>
      </c>
      <c r="D7" s="10">
        <v>7</v>
      </c>
      <c r="E7" s="10">
        <v>4</v>
      </c>
      <c r="F7" s="10">
        <v>3</v>
      </c>
      <c r="G7" s="11">
        <v>4</v>
      </c>
      <c r="H7">
        <v>500</v>
      </c>
      <c r="K7">
        <v>3</v>
      </c>
      <c r="L7" s="17">
        <v>0</v>
      </c>
      <c r="M7" s="18">
        <v>0</v>
      </c>
      <c r="N7" s="18">
        <v>99.999999999994998</v>
      </c>
      <c r="O7" s="18">
        <v>160</v>
      </c>
      <c r="P7" s="19">
        <v>180.00000000000003</v>
      </c>
      <c r="Q7">
        <f t="shared" si="0"/>
        <v>439.999999999995</v>
      </c>
    </row>
    <row r="8" spans="1:17" x14ac:dyDescent="0.3">
      <c r="A8" t="s">
        <v>3</v>
      </c>
      <c r="C8">
        <v>80</v>
      </c>
      <c r="D8">
        <v>270</v>
      </c>
      <c r="E8">
        <v>250</v>
      </c>
      <c r="F8">
        <v>160</v>
      </c>
      <c r="G8">
        <v>180</v>
      </c>
      <c r="L8">
        <f>SUM(L5:L7)</f>
        <v>80.000000000002274</v>
      </c>
      <c r="M8">
        <f t="shared" ref="M8:P8" si="1">SUM(M5:M7)</f>
        <v>269.99999999999272</v>
      </c>
      <c r="N8">
        <f t="shared" si="1"/>
        <v>250</v>
      </c>
      <c r="O8">
        <f t="shared" si="1"/>
        <v>160</v>
      </c>
      <c r="P8">
        <f t="shared" si="1"/>
        <v>180.00000000000003</v>
      </c>
    </row>
    <row r="13" spans="1:17" x14ac:dyDescent="0.3">
      <c r="L13" t="s">
        <v>6</v>
      </c>
    </row>
    <row r="14" spans="1:17" x14ac:dyDescent="0.3">
      <c r="L14" s="1">
        <f>SUMPRODUCT(C5:G7, L5:P7)+SUMPRODUCT(L18:L20, M18:M20)</f>
        <v>4609.99999999998</v>
      </c>
    </row>
    <row r="17" spans="11:15" ht="15" thickBot="1" x14ac:dyDescent="0.35">
      <c r="L17" t="s">
        <v>7</v>
      </c>
      <c r="N17" s="23" t="s">
        <v>8</v>
      </c>
    </row>
    <row r="18" spans="11:15" x14ac:dyDescent="0.3">
      <c r="K18">
        <v>1</v>
      </c>
      <c r="L18">
        <v>500</v>
      </c>
      <c r="M18" s="20">
        <v>0</v>
      </c>
      <c r="N18" s="25">
        <f>Q5-(50000*M18)</f>
        <v>0</v>
      </c>
      <c r="O18" s="25"/>
    </row>
    <row r="19" spans="11:15" x14ac:dyDescent="0.3">
      <c r="K19">
        <v>2</v>
      </c>
      <c r="L19">
        <v>500</v>
      </c>
      <c r="M19" s="21">
        <v>1</v>
      </c>
      <c r="N19" s="25">
        <f t="shared" ref="N19:N20" si="2">Q6-(50000*M19)</f>
        <v>-49500</v>
      </c>
      <c r="O19" s="25"/>
    </row>
    <row r="20" spans="11:15" ht="15" thickBot="1" x14ac:dyDescent="0.35">
      <c r="K20">
        <v>3</v>
      </c>
      <c r="L20">
        <v>500</v>
      </c>
      <c r="M20" s="22">
        <v>1</v>
      </c>
      <c r="N20" s="25">
        <f t="shared" si="2"/>
        <v>-49560.000000000007</v>
      </c>
      <c r="O20" s="25"/>
    </row>
    <row r="23" spans="11:15" x14ac:dyDescent="0.3">
      <c r="L23" t="s">
        <v>9</v>
      </c>
    </row>
    <row r="24" spans="11:15" x14ac:dyDescent="0.3">
      <c r="L24">
        <f>SUMPRODUCT(L18:L20, M18:M20)</f>
        <v>1000</v>
      </c>
    </row>
    <row r="26" spans="11:15" x14ac:dyDescent="0.3">
      <c r="L26" t="s">
        <v>10</v>
      </c>
    </row>
    <row r="27" spans="11:15" x14ac:dyDescent="0.3">
      <c r="L27">
        <f>SUMPRODUCT(C5:G7, L5:P7)</f>
        <v>3609.9999999999795</v>
      </c>
    </row>
    <row r="30" spans="11:15" x14ac:dyDescent="0.3">
      <c r="L30" t="s">
        <v>11</v>
      </c>
    </row>
    <row r="31" spans="11:15" x14ac:dyDescent="0.3">
      <c r="L31">
        <f>L24+L27</f>
        <v>4609.99999999998</v>
      </c>
    </row>
  </sheetData>
  <mergeCells count="2">
    <mergeCell ref="A5:A7"/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B4C-7576-43FC-A156-38B11E5EA944}">
  <dimension ref="A1:F4"/>
  <sheetViews>
    <sheetView workbookViewId="0">
      <selection activeCell="A2" sqref="A2"/>
    </sheetView>
  </sheetViews>
  <sheetFormatPr defaultRowHeight="14.4" x14ac:dyDescent="0.3"/>
  <sheetData>
    <row r="1" spans="1:6" ht="15" thickBot="1" x14ac:dyDescent="0.3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1</v>
      </c>
      <c r="B2" s="4">
        <v>4</v>
      </c>
      <c r="C2" s="5">
        <v>5</v>
      </c>
      <c r="D2" s="5">
        <v>6</v>
      </c>
      <c r="E2" s="5">
        <v>8</v>
      </c>
      <c r="F2" s="6">
        <v>10</v>
      </c>
    </row>
    <row r="3" spans="1:6" x14ac:dyDescent="0.3">
      <c r="A3">
        <v>2</v>
      </c>
      <c r="B3" s="7">
        <v>6</v>
      </c>
      <c r="C3" s="2">
        <v>4</v>
      </c>
      <c r="D3" s="2">
        <v>3</v>
      </c>
      <c r="E3" s="2">
        <v>5</v>
      </c>
      <c r="F3" s="8">
        <v>8</v>
      </c>
    </row>
    <row r="4" spans="1:6" ht="15" thickBot="1" x14ac:dyDescent="0.35">
      <c r="A4">
        <v>3</v>
      </c>
      <c r="B4" s="9">
        <v>9</v>
      </c>
      <c r="C4" s="10">
        <v>7</v>
      </c>
      <c r="D4" s="10">
        <v>4</v>
      </c>
      <c r="E4" s="10">
        <v>3</v>
      </c>
      <c r="F4" s="1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9115-8A61-430D-95AD-3A5240FFED1A}">
  <dimension ref="A1:C16"/>
  <sheetViews>
    <sheetView workbookViewId="0">
      <selection activeCell="B25" sqref="B25"/>
    </sheetView>
  </sheetViews>
  <sheetFormatPr defaultRowHeight="14.4" x14ac:dyDescent="0.3"/>
  <cols>
    <col min="1" max="1" width="7.88671875" bestFit="1" customWidth="1"/>
    <col min="2" max="2" width="11.88671875" bestFit="1" customWidth="1"/>
    <col min="3" max="3" width="21.44140625" bestFit="1" customWidth="1"/>
  </cols>
  <sheetData>
    <row r="1" spans="1:3" x14ac:dyDescent="0.3">
      <c r="A1" t="s">
        <v>12</v>
      </c>
      <c r="B1" s="26" t="s">
        <v>1</v>
      </c>
      <c r="C1" t="s">
        <v>13</v>
      </c>
    </row>
    <row r="2" spans="1:3" x14ac:dyDescent="0.3">
      <c r="A2" s="24">
        <v>1</v>
      </c>
      <c r="B2" s="27">
        <v>1</v>
      </c>
      <c r="C2">
        <v>4</v>
      </c>
    </row>
    <row r="3" spans="1:3" x14ac:dyDescent="0.3">
      <c r="A3" s="24">
        <v>2</v>
      </c>
      <c r="B3" s="28">
        <v>1</v>
      </c>
      <c r="C3">
        <v>5</v>
      </c>
    </row>
    <row r="4" spans="1:3" x14ac:dyDescent="0.3">
      <c r="A4" s="24">
        <v>3</v>
      </c>
      <c r="B4" s="27">
        <v>1</v>
      </c>
      <c r="C4">
        <v>6</v>
      </c>
    </row>
    <row r="5" spans="1:3" x14ac:dyDescent="0.3">
      <c r="A5" s="24">
        <v>4</v>
      </c>
      <c r="B5" s="28">
        <v>1</v>
      </c>
      <c r="C5">
        <v>8</v>
      </c>
    </row>
    <row r="6" spans="1:3" x14ac:dyDescent="0.3">
      <c r="A6" s="24">
        <v>5</v>
      </c>
      <c r="B6" s="27">
        <v>1</v>
      </c>
      <c r="C6">
        <v>10</v>
      </c>
    </row>
    <row r="7" spans="1:3" x14ac:dyDescent="0.3">
      <c r="A7" s="24">
        <v>1</v>
      </c>
      <c r="B7" s="28">
        <v>2</v>
      </c>
      <c r="C7">
        <v>6</v>
      </c>
    </row>
    <row r="8" spans="1:3" x14ac:dyDescent="0.3">
      <c r="A8" s="24">
        <v>2</v>
      </c>
      <c r="B8" s="27">
        <v>2</v>
      </c>
      <c r="C8">
        <v>4</v>
      </c>
    </row>
    <row r="9" spans="1:3" x14ac:dyDescent="0.3">
      <c r="A9" s="24">
        <v>3</v>
      </c>
      <c r="B9" s="28">
        <v>2</v>
      </c>
      <c r="C9">
        <v>3</v>
      </c>
    </row>
    <row r="10" spans="1:3" x14ac:dyDescent="0.3">
      <c r="A10" s="24">
        <v>4</v>
      </c>
      <c r="B10" s="27">
        <v>2</v>
      </c>
      <c r="C10">
        <v>5</v>
      </c>
    </row>
    <row r="11" spans="1:3" x14ac:dyDescent="0.3">
      <c r="A11" s="24">
        <v>5</v>
      </c>
      <c r="B11" s="28">
        <v>2</v>
      </c>
      <c r="C11">
        <v>8</v>
      </c>
    </row>
    <row r="12" spans="1:3" x14ac:dyDescent="0.3">
      <c r="A12" s="24">
        <v>1</v>
      </c>
      <c r="B12" s="27">
        <v>3</v>
      </c>
      <c r="C12">
        <v>9</v>
      </c>
    </row>
    <row r="13" spans="1:3" x14ac:dyDescent="0.3">
      <c r="A13" s="24">
        <v>2</v>
      </c>
      <c r="B13" s="28">
        <v>3</v>
      </c>
      <c r="C13">
        <v>7</v>
      </c>
    </row>
    <row r="14" spans="1:3" x14ac:dyDescent="0.3">
      <c r="A14" s="24">
        <v>3</v>
      </c>
      <c r="B14" s="27">
        <v>3</v>
      </c>
      <c r="C14">
        <v>4</v>
      </c>
    </row>
    <row r="15" spans="1:3" x14ac:dyDescent="0.3">
      <c r="A15" s="24">
        <v>4</v>
      </c>
      <c r="B15" s="28">
        <v>3</v>
      </c>
      <c r="C15">
        <v>3</v>
      </c>
    </row>
    <row r="16" spans="1:3" x14ac:dyDescent="0.3">
      <c r="A16" s="24">
        <v>5</v>
      </c>
      <c r="B16" s="27">
        <v>3</v>
      </c>
      <c r="C16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A0DB-A9CE-40C9-AA36-36CEF9B6C33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24</v>
      </c>
    </row>
    <row r="2" spans="1:2" x14ac:dyDescent="0.3">
      <c r="A2">
        <v>1</v>
      </c>
      <c r="B2">
        <v>1000</v>
      </c>
    </row>
    <row r="3" spans="1:2" x14ac:dyDescent="0.3">
      <c r="A3">
        <v>2</v>
      </c>
      <c r="B3">
        <v>1000</v>
      </c>
    </row>
    <row r="4" spans="1:2" x14ac:dyDescent="0.3">
      <c r="A4">
        <v>3</v>
      </c>
      <c r="B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C73A-78DF-489E-87AF-71A3E41B4394}">
  <dimension ref="A1:A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9EB-9C8A-4614-BDE5-B1D5B0CC5569}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922-84E7-445C-993A-B206B6704E4D}">
  <dimension ref="A1:B6"/>
  <sheetViews>
    <sheetView workbookViewId="0">
      <selection activeCell="I21" sqref="I21"/>
    </sheetView>
  </sheetViews>
  <sheetFormatPr defaultRowHeight="14.4" x14ac:dyDescent="0.3"/>
  <sheetData>
    <row r="1" spans="1:2" x14ac:dyDescent="0.3">
      <c r="A1" t="s">
        <v>12</v>
      </c>
      <c r="B1" t="s">
        <v>14</v>
      </c>
    </row>
    <row r="2" spans="1:2" x14ac:dyDescent="0.3">
      <c r="A2">
        <v>1</v>
      </c>
      <c r="B2">
        <v>80</v>
      </c>
    </row>
    <row r="3" spans="1:2" x14ac:dyDescent="0.3">
      <c r="A3">
        <v>2</v>
      </c>
      <c r="B3">
        <v>270</v>
      </c>
    </row>
    <row r="4" spans="1:2" x14ac:dyDescent="0.3">
      <c r="A4">
        <v>3</v>
      </c>
      <c r="B4">
        <v>250</v>
      </c>
    </row>
    <row r="5" spans="1:2" x14ac:dyDescent="0.3">
      <c r="A5">
        <v>4</v>
      </c>
      <c r="B5">
        <v>160</v>
      </c>
    </row>
    <row r="6" spans="1:2" x14ac:dyDescent="0.3">
      <c r="A6">
        <v>5</v>
      </c>
      <c r="B6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19F-66CC-4330-A653-21E0D79FC99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>
        <v>500</v>
      </c>
    </row>
    <row r="3" spans="1:2" x14ac:dyDescent="0.3">
      <c r="A3">
        <v>2</v>
      </c>
      <c r="B3">
        <v>500</v>
      </c>
    </row>
    <row r="4" spans="1:2" x14ac:dyDescent="0.3">
      <c r="A4">
        <v>3</v>
      </c>
      <c r="B4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76FC4-6585-4F92-B359-7AEDADADF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Solver</vt:lpstr>
      <vt:lpstr>Transp_cost_orig</vt:lpstr>
      <vt:lpstr>Transp_cost</vt:lpstr>
      <vt:lpstr>Plant_Fixed_Cost</vt:lpstr>
      <vt:lpstr>Plant_list</vt:lpstr>
      <vt:lpstr>Cust_list</vt:lpstr>
      <vt:lpstr>Cust_dmd_dictionary</vt:lpstr>
      <vt:lpstr>Factory_cap_dictionary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 Mohan</dc:creator>
  <cp:lastModifiedBy>Achyutha Mohan</cp:lastModifiedBy>
  <dcterms:created xsi:type="dcterms:W3CDTF">2020-06-07T18:21:08Z</dcterms:created>
  <dcterms:modified xsi:type="dcterms:W3CDTF">2020-06-29T05:26:23Z</dcterms:modified>
</cp:coreProperties>
</file>