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ADE95648-1B48-4D9A-82D6-8B5339962818}" xr6:coauthVersionLast="47" xr6:coauthVersionMax="47" xr10:uidLastSave="{00000000-0000-0000-0000-000000000000}"/>
  <workbookProtection lockStructure="1"/>
  <bookViews>
    <workbookView xWindow="795" yWindow="1920" windowWidth="23925" windowHeight="13575" tabRatio="936" activeTab="10" xr2:uid="{92418E57-0408-4D89-A3E0-BCBBD601CC9D}"/>
  </bookViews>
  <sheets>
    <sheet name="Main Menu" sheetId="18" r:id="rId1"/>
    <sheet name="ICDM TBA" sheetId="27" r:id="rId2"/>
    <sheet name="ICDM TBB" sheetId="26" r:id="rId3"/>
    <sheet name="PATM TBA" sheetId="25" r:id="rId4"/>
    <sheet name="PATM TB1" sheetId="24" r:id="rId5"/>
    <sheet name="PATM TB2" sheetId="23" r:id="rId6"/>
    <sheet name="PATM TB3" sheetId="22" r:id="rId7"/>
    <sheet name="PATM TB4" sheetId="21" r:id="rId8"/>
    <sheet name="PATM TB5" sheetId="20" r:id="rId9"/>
    <sheet name="PATM TB6" sheetId="19" r:id="rId10"/>
    <sheet name="PATM TB7" sheetId="1" r:id="rId11"/>
    <sheet name="PAT Maths" sheetId="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" i="1" l="1"/>
  <c r="AV10" i="1"/>
  <c r="AK9" i="27"/>
  <c r="AL9" i="27" s="1"/>
  <c r="AK10" i="27"/>
  <c r="AL10" i="27"/>
  <c r="AK11" i="27"/>
  <c r="AL11" i="27" s="1"/>
  <c r="AK12" i="27"/>
  <c r="AL12" i="27" s="1"/>
  <c r="AK13" i="27"/>
  <c r="AL13" i="27" s="1"/>
  <c r="AK14" i="27"/>
  <c r="AL14" i="27" s="1"/>
  <c r="AK15" i="27"/>
  <c r="AL15" i="27" s="1"/>
  <c r="AK16" i="27"/>
  <c r="AL16" i="27"/>
  <c r="AK17" i="27"/>
  <c r="AL17" i="27" s="1"/>
  <c r="AK18" i="27"/>
  <c r="AL18" i="27" s="1"/>
  <c r="AK19" i="27"/>
  <c r="AL19" i="27" s="1"/>
  <c r="AK20" i="27"/>
  <c r="AL20" i="27"/>
  <c r="AK21" i="27"/>
  <c r="AL21" i="27"/>
  <c r="AK22" i="27"/>
  <c r="AL22" i="27"/>
  <c r="AK23" i="27"/>
  <c r="AL23" i="27"/>
  <c r="AK24" i="27"/>
  <c r="AL24" i="27"/>
  <c r="AK25" i="27"/>
  <c r="AL25" i="27"/>
  <c r="AK26" i="27"/>
  <c r="AL26" i="27"/>
  <c r="AK27" i="27"/>
  <c r="AL27" i="27"/>
  <c r="AK28" i="27"/>
  <c r="AL28" i="27"/>
  <c r="AK29" i="27"/>
  <c r="AL29" i="27"/>
  <c r="AK30" i="27"/>
  <c r="AL30" i="27"/>
  <c r="AK31" i="27"/>
  <c r="AL31" i="27"/>
  <c r="AK32" i="27"/>
  <c r="AL32" i="27"/>
  <c r="AK33" i="27"/>
  <c r="AL33" i="27"/>
  <c r="AK34" i="27"/>
  <c r="AL34" i="27"/>
  <c r="AK35" i="27"/>
  <c r="AL35" i="27"/>
  <c r="AK36" i="27"/>
  <c r="AL36" i="27"/>
  <c r="AK37" i="27"/>
  <c r="AL37" i="27"/>
  <c r="AK38" i="27"/>
  <c r="AL38" i="27"/>
  <c r="AK39" i="27"/>
  <c r="AL39" i="27"/>
  <c r="AK40" i="27"/>
  <c r="AL40" i="27"/>
  <c r="AK41" i="27"/>
  <c r="AL41" i="27"/>
  <c r="AK42" i="27"/>
  <c r="AL42" i="27"/>
  <c r="AK43" i="27"/>
  <c r="AL43" i="27"/>
  <c r="AK44" i="27"/>
  <c r="AL44" i="27"/>
  <c r="AK45" i="27"/>
  <c r="AL45" i="27"/>
  <c r="AK46" i="27"/>
  <c r="AL46" i="27"/>
  <c r="AK47" i="27"/>
  <c r="AL47" i="27"/>
  <c r="AK48" i="27"/>
  <c r="AL48" i="27"/>
  <c r="AK49" i="27"/>
  <c r="AL49" i="27"/>
  <c r="AK50" i="27"/>
  <c r="AL50" i="27"/>
  <c r="AK51" i="27"/>
  <c r="AL51" i="27"/>
  <c r="AK52" i="27"/>
  <c r="AL52" i="27"/>
  <c r="AK53" i="27"/>
  <c r="AL53" i="27"/>
  <c r="AK54" i="27"/>
  <c r="AL54" i="27"/>
  <c r="AK55" i="27"/>
  <c r="AL55" i="27"/>
  <c r="AK56" i="27"/>
  <c r="AL56" i="27"/>
  <c r="AK57" i="27"/>
  <c r="AL57" i="27"/>
  <c r="AK58" i="27"/>
  <c r="AL58" i="27"/>
  <c r="AK59" i="27"/>
  <c r="AL59" i="27"/>
  <c r="AK60" i="27"/>
  <c r="AL60" i="27"/>
  <c r="AK61" i="27"/>
  <c r="AL61" i="27"/>
  <c r="AK62" i="27"/>
  <c r="AL62" i="27"/>
  <c r="AK63" i="27"/>
  <c r="AL63" i="27"/>
  <c r="AK64" i="27"/>
  <c r="AL64" i="27"/>
  <c r="AK65" i="27"/>
  <c r="AL65" i="27"/>
  <c r="AK66" i="27"/>
  <c r="AL66" i="27"/>
  <c r="AK67" i="27"/>
  <c r="AL67" i="27"/>
  <c r="AK68" i="27"/>
  <c r="AL68" i="27"/>
  <c r="AK69" i="27"/>
  <c r="AL69" i="27"/>
  <c r="AK70" i="27"/>
  <c r="AL70" i="27"/>
  <c r="AK71" i="27"/>
  <c r="AL71" i="27"/>
  <c r="AK72" i="27"/>
  <c r="AL72" i="27"/>
  <c r="AK73" i="27"/>
  <c r="AL73" i="27"/>
  <c r="AK74" i="27"/>
  <c r="AL74" i="27"/>
  <c r="AK75" i="27"/>
  <c r="AL75" i="27"/>
  <c r="AK76" i="27"/>
  <c r="AL76" i="27"/>
  <c r="AK77" i="27"/>
  <c r="AL77" i="27"/>
  <c r="AK78" i="27"/>
  <c r="AL78" i="27"/>
  <c r="AK79" i="27"/>
  <c r="AL79" i="27"/>
  <c r="AK80" i="27"/>
  <c r="AL80" i="27"/>
  <c r="AK81" i="27"/>
  <c r="AL81" i="27"/>
  <c r="AK82" i="27"/>
  <c r="AL82" i="27"/>
  <c r="AK83" i="27"/>
  <c r="AL83" i="27"/>
  <c r="AK84" i="27"/>
  <c r="AL84" i="27"/>
  <c r="AK85" i="27"/>
  <c r="AL85" i="27"/>
  <c r="AK86" i="27"/>
  <c r="AL86" i="27"/>
  <c r="AK87" i="27"/>
  <c r="AL87" i="27"/>
  <c r="AK88" i="27"/>
  <c r="AL88" i="27"/>
  <c r="AK89" i="27"/>
  <c r="AL89" i="27"/>
  <c r="AK90" i="27"/>
  <c r="AL90" i="27"/>
  <c r="AK91" i="27"/>
  <c r="AL91" i="27"/>
  <c r="AK92" i="27"/>
  <c r="AL92" i="27"/>
  <c r="AK93" i="27"/>
  <c r="AL93" i="27"/>
  <c r="AK94" i="27"/>
  <c r="AL94" i="27"/>
  <c r="AK95" i="27"/>
  <c r="AL95" i="27"/>
  <c r="AK96" i="27"/>
  <c r="AL96" i="27"/>
  <c r="AK97" i="27"/>
  <c r="AL97" i="27"/>
  <c r="AK98" i="27"/>
  <c r="AL98" i="27"/>
  <c r="AK99" i="27"/>
  <c r="AL99" i="27"/>
  <c r="AK100" i="27"/>
  <c r="AL100" i="27"/>
  <c r="AK101" i="27"/>
  <c r="AL101" i="27"/>
  <c r="AK102" i="27"/>
  <c r="AL102" i="27"/>
  <c r="AK103" i="27"/>
  <c r="AL103" i="27"/>
  <c r="AK104" i="27"/>
  <c r="AL104" i="27"/>
  <c r="AK105" i="27"/>
  <c r="AL105" i="27"/>
  <c r="AK106" i="27"/>
  <c r="AL106" i="27"/>
  <c r="AK107" i="27"/>
  <c r="AL107" i="27"/>
  <c r="AK108" i="27"/>
  <c r="AL108" i="27"/>
  <c r="AK109" i="27"/>
  <c r="AL109" i="27"/>
  <c r="AK110" i="27"/>
  <c r="AL110" i="27"/>
  <c r="AK111" i="27"/>
  <c r="AL111" i="27"/>
  <c r="AK112" i="27"/>
  <c r="AL112" i="27"/>
  <c r="AK113" i="27"/>
  <c r="AL113" i="27"/>
  <c r="AK114" i="27"/>
  <c r="AL114" i="27"/>
  <c r="AK115" i="27"/>
  <c r="AL115" i="27"/>
  <c r="AK116" i="27"/>
  <c r="AL116" i="27"/>
  <c r="AK117" i="27"/>
  <c r="AL117" i="27"/>
  <c r="AK118" i="27"/>
  <c r="AL118" i="27"/>
  <c r="AK119" i="27"/>
  <c r="AL119" i="27"/>
  <c r="AK120" i="27"/>
  <c r="AL120" i="27"/>
  <c r="AK121" i="27"/>
  <c r="AL121" i="27"/>
  <c r="AK122" i="27"/>
  <c r="AL122" i="27"/>
  <c r="AK123" i="27"/>
  <c r="AL123" i="27"/>
  <c r="AK124" i="27"/>
  <c r="AL124" i="27"/>
  <c r="AK125" i="27"/>
  <c r="AL125" i="27"/>
  <c r="AK126" i="27"/>
  <c r="AL126" i="27"/>
  <c r="AK127" i="27"/>
  <c r="AL127" i="27"/>
  <c r="AK128" i="27"/>
  <c r="AL128" i="27"/>
  <c r="AK129" i="27"/>
  <c r="AL129" i="27"/>
  <c r="AK130" i="27"/>
  <c r="AL130" i="27"/>
  <c r="AK131" i="27"/>
  <c r="AL131" i="27"/>
  <c r="AK132" i="27"/>
  <c r="AL132" i="27"/>
  <c r="AK133" i="27"/>
  <c r="AL133" i="27"/>
  <c r="AK134" i="27"/>
  <c r="AL134" i="27"/>
  <c r="AK135" i="27"/>
  <c r="AL135" i="27"/>
  <c r="AK136" i="27"/>
  <c r="AL136" i="27"/>
  <c r="AK137" i="27"/>
  <c r="AL137" i="27"/>
  <c r="AK138" i="27"/>
  <c r="AL138" i="27"/>
  <c r="AK139" i="27"/>
  <c r="AL139" i="27"/>
  <c r="AK140" i="27"/>
  <c r="AL140" i="27"/>
  <c r="AK141" i="27"/>
  <c r="AL141" i="27"/>
  <c r="AK142" i="27"/>
  <c r="AL142" i="27"/>
  <c r="AK143" i="27"/>
  <c r="AL143" i="27"/>
  <c r="AK144" i="27"/>
  <c r="AL144" i="27"/>
  <c r="AK145" i="27"/>
  <c r="AL145" i="27"/>
  <c r="AK146" i="27"/>
  <c r="AL146" i="27"/>
  <c r="AK147" i="27"/>
  <c r="AL147" i="27"/>
  <c r="AK148" i="27"/>
  <c r="AL148" i="27"/>
  <c r="AK149" i="27"/>
  <c r="AL149" i="27"/>
  <c r="AK150" i="27"/>
  <c r="AL150" i="27"/>
  <c r="AK151" i="27"/>
  <c r="AL151" i="27"/>
  <c r="AK152" i="27"/>
  <c r="AL152" i="27"/>
  <c r="AK153" i="27"/>
  <c r="AL153" i="27"/>
  <c r="AK154" i="27"/>
  <c r="AL154" i="27"/>
  <c r="AK155" i="27"/>
  <c r="AL155" i="27"/>
  <c r="AK156" i="27"/>
  <c r="AL156" i="27"/>
  <c r="AK157" i="27"/>
  <c r="AL157" i="27"/>
  <c r="AK158" i="27"/>
  <c r="AL158" i="27"/>
  <c r="AK159" i="27"/>
  <c r="AL159" i="27"/>
  <c r="AK160" i="27"/>
  <c r="AL160" i="27"/>
  <c r="AK161" i="27"/>
  <c r="AL161" i="27"/>
  <c r="AK162" i="27"/>
  <c r="AL162" i="27"/>
  <c r="AK163" i="27"/>
  <c r="AL163" i="27"/>
  <c r="AK164" i="27"/>
  <c r="AL164" i="27"/>
  <c r="AK165" i="27"/>
  <c r="AL165" i="27"/>
  <c r="AK166" i="27"/>
  <c r="AL166" i="27"/>
  <c r="AK167" i="27"/>
  <c r="AL167" i="27"/>
  <c r="AK168" i="27"/>
  <c r="AL168" i="27"/>
  <c r="AK169" i="27"/>
  <c r="AL169" i="27"/>
  <c r="AK170" i="27"/>
  <c r="AL170" i="27"/>
  <c r="AK171" i="27"/>
  <c r="AL171" i="27"/>
  <c r="AK172" i="27"/>
  <c r="AL172" i="27"/>
  <c r="AK173" i="27"/>
  <c r="AL173" i="27"/>
  <c r="AK174" i="27"/>
  <c r="AL174" i="27"/>
  <c r="AK175" i="27"/>
  <c r="AL175" i="27"/>
  <c r="AK176" i="27"/>
  <c r="AL176" i="27"/>
  <c r="AK177" i="27"/>
  <c r="AL177" i="27"/>
  <c r="AK178" i="27"/>
  <c r="AL178" i="27"/>
  <c r="AK179" i="27"/>
  <c r="AL179" i="27"/>
  <c r="AK180" i="27"/>
  <c r="AL180" i="27"/>
  <c r="AK181" i="27"/>
  <c r="AL181" i="27"/>
  <c r="AK182" i="27"/>
  <c r="AL182" i="27"/>
  <c r="AK183" i="27"/>
  <c r="AL183" i="27"/>
  <c r="AK184" i="27"/>
  <c r="AL184" i="27"/>
  <c r="AK185" i="27"/>
  <c r="AL185" i="27"/>
  <c r="AK186" i="27"/>
  <c r="AL186" i="27"/>
  <c r="AK187" i="27"/>
  <c r="AL187" i="27"/>
  <c r="AK188" i="27"/>
  <c r="AL188" i="27"/>
  <c r="AK189" i="27"/>
  <c r="AL189" i="27"/>
  <c r="AK190" i="27"/>
  <c r="AL190" i="27"/>
  <c r="AK191" i="27"/>
  <c r="AL191" i="27"/>
  <c r="AK192" i="27"/>
  <c r="AL192" i="27"/>
  <c r="AK193" i="27"/>
  <c r="AL193" i="27"/>
  <c r="AK194" i="27"/>
  <c r="AL194" i="27"/>
  <c r="AK195" i="27"/>
  <c r="AL195" i="27"/>
  <c r="AK196" i="27"/>
  <c r="AL196" i="27"/>
  <c r="AK197" i="27"/>
  <c r="AL197" i="27"/>
  <c r="AK198" i="27"/>
  <c r="AL198" i="27"/>
  <c r="AK199" i="27"/>
  <c r="AL199" i="27"/>
  <c r="AK200" i="27"/>
  <c r="AL200" i="27"/>
  <c r="AK201" i="27"/>
  <c r="AL201" i="27"/>
  <c r="AK202" i="27"/>
  <c r="AL202" i="27"/>
  <c r="AK203" i="27"/>
  <c r="AL203" i="27"/>
  <c r="AK204" i="27"/>
  <c r="AL204" i="27"/>
  <c r="AK205" i="27"/>
  <c r="AL205" i="27"/>
  <c r="AK206" i="27"/>
  <c r="AL206" i="27"/>
  <c r="AK207" i="27"/>
  <c r="AL207" i="27"/>
  <c r="AK208" i="27"/>
  <c r="AL208" i="27"/>
  <c r="AK209" i="27"/>
  <c r="AL209" i="27"/>
  <c r="AK210" i="27"/>
  <c r="AL210" i="27"/>
  <c r="AK211" i="27"/>
  <c r="AL211" i="27"/>
  <c r="AK212" i="27"/>
  <c r="AL212" i="27"/>
  <c r="AK213" i="27"/>
  <c r="AL213" i="27"/>
  <c r="AK214" i="27"/>
  <c r="AL214" i="27"/>
  <c r="AK215" i="27"/>
  <c r="AL215" i="27"/>
  <c r="AK216" i="27"/>
  <c r="AL216" i="27"/>
  <c r="AK217" i="27"/>
  <c r="AL217" i="27"/>
  <c r="AK218" i="27"/>
  <c r="AL218" i="27"/>
  <c r="AK219" i="27"/>
  <c r="AL219" i="27"/>
  <c r="AK220" i="27"/>
  <c r="AL220" i="27"/>
  <c r="AK221" i="27"/>
  <c r="AL221" i="27"/>
  <c r="AK222" i="27"/>
  <c r="AL222" i="27"/>
  <c r="AK223" i="27"/>
  <c r="AL223" i="27"/>
  <c r="AK224" i="27"/>
  <c r="AL224" i="27"/>
  <c r="AK225" i="27"/>
  <c r="AL225" i="27"/>
  <c r="AK226" i="27"/>
  <c r="AL226" i="27"/>
  <c r="AK227" i="27"/>
  <c r="AL227" i="27"/>
  <c r="AK228" i="27"/>
  <c r="AL228" i="27"/>
  <c r="AK229" i="27"/>
  <c r="AL229" i="27"/>
  <c r="AK230" i="27"/>
  <c r="AL230" i="27"/>
  <c r="AK231" i="27"/>
  <c r="AL231" i="27"/>
  <c r="AK232" i="27"/>
  <c r="AL232" i="27"/>
  <c r="AK233" i="27"/>
  <c r="AL233" i="27"/>
  <c r="AK234" i="27"/>
  <c r="AL234" i="27"/>
  <c r="AK235" i="27"/>
  <c r="AL235" i="27"/>
  <c r="AK236" i="27"/>
  <c r="AL236" i="27"/>
  <c r="AK237" i="27"/>
  <c r="AL237" i="27"/>
  <c r="AK238" i="27"/>
  <c r="AL238" i="27"/>
  <c r="AK239" i="27"/>
  <c r="AL239" i="27"/>
  <c r="AK240" i="27"/>
  <c r="AL240" i="27"/>
  <c r="AK241" i="27"/>
  <c r="AL241" i="27"/>
  <c r="AK242" i="27"/>
  <c r="AL242" i="27"/>
  <c r="AK243" i="27"/>
  <c r="AL243" i="27"/>
  <c r="AK244" i="27"/>
  <c r="AL244" i="27"/>
  <c r="AK245" i="27"/>
  <c r="AL245" i="27"/>
  <c r="AK246" i="27"/>
  <c r="AL246" i="27"/>
  <c r="AK247" i="27"/>
  <c r="AL247" i="27"/>
  <c r="AK248" i="27"/>
  <c r="AL248" i="27"/>
  <c r="AK249" i="27"/>
  <c r="AL249" i="27"/>
  <c r="AK250" i="27"/>
  <c r="AL250" i="27"/>
  <c r="AK251" i="27"/>
  <c r="AL251" i="27"/>
  <c r="AK252" i="27"/>
  <c r="AL252" i="27"/>
  <c r="AK253" i="27"/>
  <c r="AL253" i="27"/>
  <c r="AK254" i="27"/>
  <c r="AL254" i="27"/>
  <c r="AK255" i="27"/>
  <c r="AL255" i="27"/>
  <c r="AK256" i="27"/>
  <c r="AL256" i="27"/>
  <c r="AK257" i="27"/>
  <c r="AL257" i="27"/>
  <c r="AK258" i="27"/>
  <c r="AL258" i="27"/>
  <c r="AK259" i="27"/>
  <c r="AL259" i="27"/>
  <c r="AK260" i="27"/>
  <c r="AL260" i="27"/>
  <c r="AK261" i="27"/>
  <c r="AL261" i="27"/>
  <c r="AK262" i="27"/>
  <c r="AL262" i="27"/>
  <c r="AK263" i="27"/>
  <c r="AL263" i="27"/>
  <c r="AK264" i="27"/>
  <c r="AL264" i="27"/>
  <c r="AK265" i="27"/>
  <c r="AL265" i="27"/>
  <c r="AK266" i="27"/>
  <c r="AL266" i="27"/>
  <c r="AK267" i="27"/>
  <c r="AL267" i="27"/>
  <c r="AK268" i="27"/>
  <c r="AL268" i="27"/>
  <c r="AK269" i="27"/>
  <c r="AL269" i="27"/>
  <c r="AK270" i="27"/>
  <c r="AL270" i="27"/>
  <c r="AK271" i="27"/>
  <c r="AL271" i="27"/>
  <c r="AK272" i="27"/>
  <c r="AL272" i="27"/>
  <c r="AK273" i="27"/>
  <c r="AL273" i="27"/>
  <c r="AK274" i="27"/>
  <c r="AL274" i="27"/>
  <c r="AK275" i="27"/>
  <c r="AL275" i="27"/>
  <c r="AK276" i="27"/>
  <c r="AL276" i="27"/>
  <c r="AK277" i="27"/>
  <c r="AL277" i="27"/>
  <c r="AK278" i="27"/>
  <c r="AL278" i="27"/>
  <c r="AK279" i="27"/>
  <c r="AL279" i="27"/>
  <c r="AK280" i="27"/>
  <c r="AL280" i="27"/>
  <c r="AK281" i="27"/>
  <c r="AL281" i="27"/>
  <c r="AK282" i="27"/>
  <c r="AL282" i="27"/>
  <c r="AK283" i="27"/>
  <c r="AL283" i="27"/>
  <c r="AK284" i="27"/>
  <c r="AL284" i="27"/>
  <c r="AK285" i="27"/>
  <c r="AL285" i="27"/>
  <c r="AK286" i="27"/>
  <c r="AL286" i="27"/>
  <c r="AK287" i="27"/>
  <c r="AL287" i="27"/>
  <c r="AK288" i="27"/>
  <c r="AL288" i="27"/>
  <c r="AK289" i="27"/>
  <c r="AL289" i="27"/>
  <c r="AK290" i="27"/>
  <c r="AL290" i="27"/>
  <c r="AK291" i="27"/>
  <c r="AL291" i="27"/>
  <c r="AK292" i="27"/>
  <c r="AL292" i="27"/>
  <c r="AK293" i="27"/>
  <c r="AL293" i="27"/>
  <c r="AK294" i="27"/>
  <c r="AL294" i="27"/>
  <c r="AK295" i="27"/>
  <c r="AL295" i="27"/>
  <c r="AK296" i="27"/>
  <c r="AL296" i="27"/>
  <c r="AK297" i="27"/>
  <c r="AL297" i="27"/>
  <c r="AK298" i="27"/>
  <c r="AL298" i="27"/>
  <c r="AK299" i="27"/>
  <c r="AL299" i="27"/>
  <c r="AK300" i="27"/>
  <c r="AL300" i="27"/>
  <c r="AK301" i="27"/>
  <c r="AL301" i="27"/>
  <c r="AK302" i="27"/>
  <c r="AL302" i="27"/>
  <c r="AK303" i="27"/>
  <c r="AL303" i="27"/>
  <c r="AK304" i="27"/>
  <c r="AL304" i="27"/>
  <c r="AK305" i="27"/>
  <c r="AL305" i="27"/>
  <c r="AK306" i="27"/>
  <c r="AL306" i="27"/>
  <c r="AK307" i="27"/>
  <c r="AL307" i="27"/>
  <c r="AK308" i="27"/>
  <c r="AL308" i="27"/>
  <c r="AK309" i="27"/>
  <c r="AL309" i="27"/>
  <c r="AK310" i="27"/>
  <c r="AL310" i="27"/>
  <c r="AK311" i="27"/>
  <c r="AL311" i="27"/>
  <c r="AK312" i="27"/>
  <c r="AL312" i="27"/>
  <c r="AK313" i="27"/>
  <c r="AL313" i="27"/>
  <c r="AK314" i="27"/>
  <c r="AL314" i="27"/>
  <c r="AK315" i="27"/>
  <c r="AL315" i="27"/>
  <c r="AK316" i="27"/>
  <c r="AL316" i="27"/>
  <c r="AK317" i="27"/>
  <c r="AL317" i="27"/>
  <c r="AN9" i="26"/>
  <c r="AO9" i="26" s="1"/>
  <c r="AN10" i="26"/>
  <c r="AO10" i="26" s="1"/>
  <c r="AN11" i="26"/>
  <c r="AO11" i="26" s="1"/>
  <c r="AN12" i="26"/>
  <c r="AO12" i="26"/>
  <c r="AN13" i="26"/>
  <c r="AO13" i="26" s="1"/>
  <c r="AN14" i="26"/>
  <c r="AO14" i="26" s="1"/>
  <c r="AN15" i="26"/>
  <c r="AO15" i="26" s="1"/>
  <c r="AN16" i="26"/>
  <c r="AO16" i="26" s="1"/>
  <c r="AN17" i="26"/>
  <c r="AO17" i="26" s="1"/>
  <c r="AN18" i="26"/>
  <c r="AO18" i="26"/>
  <c r="AN19" i="26"/>
  <c r="AO19" i="26" s="1"/>
  <c r="AN20" i="26"/>
  <c r="AO20" i="26"/>
  <c r="AN21" i="26"/>
  <c r="AO21" i="26"/>
  <c r="AN22" i="26"/>
  <c r="AO22" i="26"/>
  <c r="AN23" i="26"/>
  <c r="AO23" i="26"/>
  <c r="AN24" i="26"/>
  <c r="AO24" i="26"/>
  <c r="AN25" i="26"/>
  <c r="AO25" i="26"/>
  <c r="AN26" i="26"/>
  <c r="AO26" i="26"/>
  <c r="AN27" i="26"/>
  <c r="AO27" i="26"/>
  <c r="AN28" i="26"/>
  <c r="AO28" i="26"/>
  <c r="AN29" i="26"/>
  <c r="AO29" i="26"/>
  <c r="AN30" i="26"/>
  <c r="AO30" i="26"/>
  <c r="AN31" i="26"/>
  <c r="AO31" i="26"/>
  <c r="AN32" i="26"/>
  <c r="AO32" i="26"/>
  <c r="AN33" i="26"/>
  <c r="AO33" i="26"/>
  <c r="AN34" i="26"/>
  <c r="AO34" i="26"/>
  <c r="AN35" i="26"/>
  <c r="AO35" i="26"/>
  <c r="AN36" i="26"/>
  <c r="AO36" i="26"/>
  <c r="AN37" i="26"/>
  <c r="AO37" i="26"/>
  <c r="AN38" i="26"/>
  <c r="AO38" i="26"/>
  <c r="AN39" i="26"/>
  <c r="AO39" i="26"/>
  <c r="AN40" i="26"/>
  <c r="AO40" i="26"/>
  <c r="AN41" i="26"/>
  <c r="AO41" i="26"/>
  <c r="AN42" i="26"/>
  <c r="AO42" i="26"/>
  <c r="AN43" i="26"/>
  <c r="AO43" i="26"/>
  <c r="AN44" i="26"/>
  <c r="AO44" i="26"/>
  <c r="AN45" i="26"/>
  <c r="AO45" i="26"/>
  <c r="AN46" i="26"/>
  <c r="AO46" i="26"/>
  <c r="AN47" i="26"/>
  <c r="AO47" i="26"/>
  <c r="AN48" i="26"/>
  <c r="AO48" i="26"/>
  <c r="AN49" i="26"/>
  <c r="AO49" i="26"/>
  <c r="AN50" i="26"/>
  <c r="AO50" i="26"/>
  <c r="AN51" i="26"/>
  <c r="AO51" i="26"/>
  <c r="AN52" i="26"/>
  <c r="AO52" i="26"/>
  <c r="AN53" i="26"/>
  <c r="AO53" i="26"/>
  <c r="AN54" i="26"/>
  <c r="AO54" i="26"/>
  <c r="AN55" i="26"/>
  <c r="AO55" i="26"/>
  <c r="AN56" i="26"/>
  <c r="AO56" i="26"/>
  <c r="AN57" i="26"/>
  <c r="AO57" i="26"/>
  <c r="AN58" i="26"/>
  <c r="AO58" i="26"/>
  <c r="AN59" i="26"/>
  <c r="AO59" i="26"/>
  <c r="AN60" i="26"/>
  <c r="AO60" i="26"/>
  <c r="AN61" i="26"/>
  <c r="AO61" i="26"/>
  <c r="AN62" i="26"/>
  <c r="AO62" i="26"/>
  <c r="AN63" i="26"/>
  <c r="AO63" i="26"/>
  <c r="AN64" i="26"/>
  <c r="AO64" i="26"/>
  <c r="AN65" i="26"/>
  <c r="AO65" i="26"/>
  <c r="AN66" i="26"/>
  <c r="AO66" i="26"/>
  <c r="AN67" i="26"/>
  <c r="AO67" i="26"/>
  <c r="AN68" i="26"/>
  <c r="AO68" i="26"/>
  <c r="AN69" i="26"/>
  <c r="AO69" i="26"/>
  <c r="AN70" i="26"/>
  <c r="AO70" i="26"/>
  <c r="AN71" i="26"/>
  <c r="AO71" i="26"/>
  <c r="AN72" i="26"/>
  <c r="AO72" i="26"/>
  <c r="AN73" i="26"/>
  <c r="AO73" i="26"/>
  <c r="AN74" i="26"/>
  <c r="AO74" i="26"/>
  <c r="AN75" i="26"/>
  <c r="AO75" i="26"/>
  <c r="AN76" i="26"/>
  <c r="AO76" i="26"/>
  <c r="AN77" i="26"/>
  <c r="AO77" i="26"/>
  <c r="AN78" i="26"/>
  <c r="AO78" i="26"/>
  <c r="AN79" i="26"/>
  <c r="AO79" i="26"/>
  <c r="AN80" i="26"/>
  <c r="AO80" i="26"/>
  <c r="AN81" i="26"/>
  <c r="AO81" i="26"/>
  <c r="AN82" i="26"/>
  <c r="AO82" i="26"/>
  <c r="AN83" i="26"/>
  <c r="AO83" i="26"/>
  <c r="AN84" i="26"/>
  <c r="AO84" i="26"/>
  <c r="AN85" i="26"/>
  <c r="AO85" i="26"/>
  <c r="AN86" i="26"/>
  <c r="AO86" i="26"/>
  <c r="AN87" i="26"/>
  <c r="AO87" i="26"/>
  <c r="AN88" i="26"/>
  <c r="AO88" i="26"/>
  <c r="AN89" i="26"/>
  <c r="AO89" i="26"/>
  <c r="AN90" i="26"/>
  <c r="AO90" i="26"/>
  <c r="AN91" i="26"/>
  <c r="AO91" i="26"/>
  <c r="AN92" i="26"/>
  <c r="AO92" i="26"/>
  <c r="AN93" i="26"/>
  <c r="AO93" i="26"/>
  <c r="AN94" i="26"/>
  <c r="AO94" i="26"/>
  <c r="AN95" i="26"/>
  <c r="AO95" i="26"/>
  <c r="AN96" i="26"/>
  <c r="AO96" i="26"/>
  <c r="AN97" i="26"/>
  <c r="AO97" i="26"/>
  <c r="AN98" i="26"/>
  <c r="AO98" i="26"/>
  <c r="AN99" i="26"/>
  <c r="AO99" i="26"/>
  <c r="AN100" i="26"/>
  <c r="AO100" i="26"/>
  <c r="AN101" i="26"/>
  <c r="AO101" i="26"/>
  <c r="AN102" i="26"/>
  <c r="AO102" i="26"/>
  <c r="AN103" i="26"/>
  <c r="AO103" i="26"/>
  <c r="AN104" i="26"/>
  <c r="AO104" i="26"/>
  <c r="AN105" i="26"/>
  <c r="AO105" i="26"/>
  <c r="AN106" i="26"/>
  <c r="AO106" i="26"/>
  <c r="AN107" i="26"/>
  <c r="AO107" i="26"/>
  <c r="AN108" i="26"/>
  <c r="AO108" i="26"/>
  <c r="AN109" i="26"/>
  <c r="AO109" i="26"/>
  <c r="AN110" i="26"/>
  <c r="AO110" i="26"/>
  <c r="AN111" i="26"/>
  <c r="AO111" i="26"/>
  <c r="AN112" i="26"/>
  <c r="AO112" i="26"/>
  <c r="AN113" i="26"/>
  <c r="AO113" i="26"/>
  <c r="AN114" i="26"/>
  <c r="AO114" i="26"/>
  <c r="AN115" i="26"/>
  <c r="AO115" i="26"/>
  <c r="AN116" i="26"/>
  <c r="AO116" i="26"/>
  <c r="AN117" i="26"/>
  <c r="AO117" i="26"/>
  <c r="AN118" i="26"/>
  <c r="AO118" i="26"/>
  <c r="AN119" i="26"/>
  <c r="AO119" i="26"/>
  <c r="AN120" i="26"/>
  <c r="AO120" i="26"/>
  <c r="AN121" i="26"/>
  <c r="AO121" i="26"/>
  <c r="AN122" i="26"/>
  <c r="AO122" i="26"/>
  <c r="AN123" i="26"/>
  <c r="AO123" i="26"/>
  <c r="AN124" i="26"/>
  <c r="AO124" i="26"/>
  <c r="AN125" i="26"/>
  <c r="AO125" i="26"/>
  <c r="AN126" i="26"/>
  <c r="AO126" i="26"/>
  <c r="AN127" i="26"/>
  <c r="AO127" i="26"/>
  <c r="AN128" i="26"/>
  <c r="AO128" i="26"/>
  <c r="AN129" i="26"/>
  <c r="AO129" i="26"/>
  <c r="AN130" i="26"/>
  <c r="AO130" i="26"/>
  <c r="AN131" i="26"/>
  <c r="AO131" i="26"/>
  <c r="AN132" i="26"/>
  <c r="AO132" i="26"/>
  <c r="AN133" i="26"/>
  <c r="AO133" i="26"/>
  <c r="AN134" i="26"/>
  <c r="AO134" i="26"/>
  <c r="AN135" i="26"/>
  <c r="AO135" i="26"/>
  <c r="AN136" i="26"/>
  <c r="AO136" i="26"/>
  <c r="AN137" i="26"/>
  <c r="AO137" i="26"/>
  <c r="AN138" i="26"/>
  <c r="AO138" i="26"/>
  <c r="AN139" i="26"/>
  <c r="AO139" i="26"/>
  <c r="AN140" i="26"/>
  <c r="AO140" i="26"/>
  <c r="AN141" i="26"/>
  <c r="AO141" i="26"/>
  <c r="AN142" i="26"/>
  <c r="AO142" i="26"/>
  <c r="AN143" i="26"/>
  <c r="AO143" i="26"/>
  <c r="AN144" i="26"/>
  <c r="AO144" i="26"/>
  <c r="AN145" i="26"/>
  <c r="AO145" i="26"/>
  <c r="AN146" i="26"/>
  <c r="AO146" i="26"/>
  <c r="AN147" i="26"/>
  <c r="AO147" i="26"/>
  <c r="AN148" i="26"/>
  <c r="AO148" i="26"/>
  <c r="AN149" i="26"/>
  <c r="AO149" i="26"/>
  <c r="AN150" i="26"/>
  <c r="AO150" i="26"/>
  <c r="AN151" i="26"/>
  <c r="AO151" i="26"/>
  <c r="AN152" i="26"/>
  <c r="AO152" i="26"/>
  <c r="AN153" i="26"/>
  <c r="AO153" i="26"/>
  <c r="AN154" i="26"/>
  <c r="AO154" i="26"/>
  <c r="AN155" i="26"/>
  <c r="AO155" i="26"/>
  <c r="AN156" i="26"/>
  <c r="AO156" i="26"/>
  <c r="AN157" i="26"/>
  <c r="AO157" i="26"/>
  <c r="AN158" i="26"/>
  <c r="AO158" i="26"/>
  <c r="AN159" i="26"/>
  <c r="AO159" i="26"/>
  <c r="AN160" i="26"/>
  <c r="AO160" i="26"/>
  <c r="AN161" i="26"/>
  <c r="AO161" i="26"/>
  <c r="AN162" i="26"/>
  <c r="AO162" i="26"/>
  <c r="AN163" i="26"/>
  <c r="AO163" i="26"/>
  <c r="AN164" i="26"/>
  <c r="AO164" i="26"/>
  <c r="AN165" i="26"/>
  <c r="AO165" i="26"/>
  <c r="AN166" i="26"/>
  <c r="AO166" i="26"/>
  <c r="AN167" i="26"/>
  <c r="AO167" i="26"/>
  <c r="AN168" i="26"/>
  <c r="AO168" i="26"/>
  <c r="AN169" i="26"/>
  <c r="AO169" i="26"/>
  <c r="AN170" i="26"/>
  <c r="AO170" i="26"/>
  <c r="AN171" i="26"/>
  <c r="AO171" i="26"/>
  <c r="AN172" i="26"/>
  <c r="AO172" i="26"/>
  <c r="AN173" i="26"/>
  <c r="AO173" i="26"/>
  <c r="AN174" i="26"/>
  <c r="AO174" i="26"/>
  <c r="AN175" i="26"/>
  <c r="AO175" i="26"/>
  <c r="AN176" i="26"/>
  <c r="AO176" i="26"/>
  <c r="AN177" i="26"/>
  <c r="AO177" i="26"/>
  <c r="AN178" i="26"/>
  <c r="AO178" i="26"/>
  <c r="AN179" i="26"/>
  <c r="AO179" i="26"/>
  <c r="AN180" i="26"/>
  <c r="AO180" i="26"/>
  <c r="AN181" i="26"/>
  <c r="AO181" i="26"/>
  <c r="AN182" i="26"/>
  <c r="AO182" i="26"/>
  <c r="AN183" i="26"/>
  <c r="AO183" i="26"/>
  <c r="AN184" i="26"/>
  <c r="AO184" i="26"/>
  <c r="AN185" i="26"/>
  <c r="AO185" i="26"/>
  <c r="AN186" i="26"/>
  <c r="AO186" i="26"/>
  <c r="AN187" i="26"/>
  <c r="AO187" i="26"/>
  <c r="AN188" i="26"/>
  <c r="AO188" i="26"/>
  <c r="AN189" i="26"/>
  <c r="AO189" i="26"/>
  <c r="AN190" i="26"/>
  <c r="AO190" i="26"/>
  <c r="AN191" i="26"/>
  <c r="AO191" i="26"/>
  <c r="AN192" i="26"/>
  <c r="AO192" i="26"/>
  <c r="AN193" i="26"/>
  <c r="AO193" i="26"/>
  <c r="AN194" i="26"/>
  <c r="AO194" i="26"/>
  <c r="AN195" i="26"/>
  <c r="AO195" i="26"/>
  <c r="AN196" i="26"/>
  <c r="AO196" i="26"/>
  <c r="AN197" i="26"/>
  <c r="AO197" i="26"/>
  <c r="AN198" i="26"/>
  <c r="AO198" i="26"/>
  <c r="AN199" i="26"/>
  <c r="AO199" i="26"/>
  <c r="AN200" i="26"/>
  <c r="AO200" i="26"/>
  <c r="AN201" i="26"/>
  <c r="AO201" i="26"/>
  <c r="AN202" i="26"/>
  <c r="AO202" i="26"/>
  <c r="AN203" i="26"/>
  <c r="AO203" i="26"/>
  <c r="AN204" i="26"/>
  <c r="AO204" i="26"/>
  <c r="AN205" i="26"/>
  <c r="AO205" i="26"/>
  <c r="AN206" i="26"/>
  <c r="AO206" i="26"/>
  <c r="AN207" i="26"/>
  <c r="AO207" i="26"/>
  <c r="AN208" i="26"/>
  <c r="AO208" i="26"/>
  <c r="AN209" i="26"/>
  <c r="AO209" i="26"/>
  <c r="AN210" i="26"/>
  <c r="AO210" i="26"/>
  <c r="AN211" i="26"/>
  <c r="AO211" i="26"/>
  <c r="AN212" i="26"/>
  <c r="AO212" i="26"/>
  <c r="AN213" i="26"/>
  <c r="AO213" i="26"/>
  <c r="AN214" i="26"/>
  <c r="AO214" i="26"/>
  <c r="AN215" i="26"/>
  <c r="AO215" i="26"/>
  <c r="AN216" i="26"/>
  <c r="AO216" i="26"/>
  <c r="AN217" i="26"/>
  <c r="AO217" i="26"/>
  <c r="AN218" i="26"/>
  <c r="AO218" i="26"/>
  <c r="AN219" i="26"/>
  <c r="AO219" i="26"/>
  <c r="AN220" i="26"/>
  <c r="AO220" i="26"/>
  <c r="AN221" i="26"/>
  <c r="AO221" i="26"/>
  <c r="AN222" i="26"/>
  <c r="AO222" i="26"/>
  <c r="AN223" i="26"/>
  <c r="AO223" i="26"/>
  <c r="AN224" i="26"/>
  <c r="AO224" i="26"/>
  <c r="AN225" i="26"/>
  <c r="AO225" i="26"/>
  <c r="AN226" i="26"/>
  <c r="AO226" i="26"/>
  <c r="AN227" i="26"/>
  <c r="AO227" i="26"/>
  <c r="AN228" i="26"/>
  <c r="AO228" i="26"/>
  <c r="AN229" i="26"/>
  <c r="AO229" i="26"/>
  <c r="AN230" i="26"/>
  <c r="AO230" i="26"/>
  <c r="AN231" i="26"/>
  <c r="AO231" i="26"/>
  <c r="AN232" i="26"/>
  <c r="AO232" i="26"/>
  <c r="AN233" i="26"/>
  <c r="AO233" i="26"/>
  <c r="AN234" i="26"/>
  <c r="AO234" i="26"/>
  <c r="AN235" i="26"/>
  <c r="AO235" i="26"/>
  <c r="AN236" i="26"/>
  <c r="AO236" i="26"/>
  <c r="AN237" i="26"/>
  <c r="AO237" i="26"/>
  <c r="AN238" i="26"/>
  <c r="AO238" i="26"/>
  <c r="AN239" i="26"/>
  <c r="AO239" i="26"/>
  <c r="AN240" i="26"/>
  <c r="AO240" i="26"/>
  <c r="AN241" i="26"/>
  <c r="AO241" i="26"/>
  <c r="AN242" i="26"/>
  <c r="AO242" i="26"/>
  <c r="AN243" i="26"/>
  <c r="AO243" i="26"/>
  <c r="AN244" i="26"/>
  <c r="AO244" i="26"/>
  <c r="AN245" i="26"/>
  <c r="AO245" i="26"/>
  <c r="AN246" i="26"/>
  <c r="AO246" i="26"/>
  <c r="AN247" i="26"/>
  <c r="AO247" i="26"/>
  <c r="AN248" i="26"/>
  <c r="AO248" i="26"/>
  <c r="AN249" i="26"/>
  <c r="AO249" i="26"/>
  <c r="AN250" i="26"/>
  <c r="AO250" i="26"/>
  <c r="AN251" i="26"/>
  <c r="AO251" i="26"/>
  <c r="AN252" i="26"/>
  <c r="AO252" i="26"/>
  <c r="AN253" i="26"/>
  <c r="AO253" i="26"/>
  <c r="AN254" i="26"/>
  <c r="AO254" i="26"/>
  <c r="AN255" i="26"/>
  <c r="AO255" i="26"/>
  <c r="AN256" i="26"/>
  <c r="AO256" i="26"/>
  <c r="AN257" i="26"/>
  <c r="AO257" i="26"/>
  <c r="AN258" i="26"/>
  <c r="AO258" i="26"/>
  <c r="AN259" i="26"/>
  <c r="AO259" i="26"/>
  <c r="AN260" i="26"/>
  <c r="AO260" i="26"/>
  <c r="AN261" i="26"/>
  <c r="AO261" i="26"/>
  <c r="AN262" i="26"/>
  <c r="AO262" i="26"/>
  <c r="AN263" i="26"/>
  <c r="AO263" i="26"/>
  <c r="AN264" i="26"/>
  <c r="AO264" i="26"/>
  <c r="AN265" i="26"/>
  <c r="AO265" i="26"/>
  <c r="AN266" i="26"/>
  <c r="AO266" i="26"/>
  <c r="AN267" i="26"/>
  <c r="AO267" i="26"/>
  <c r="AN268" i="26"/>
  <c r="AO268" i="26"/>
  <c r="AN269" i="26"/>
  <c r="AO269" i="26"/>
  <c r="AN270" i="26"/>
  <c r="AO270" i="26"/>
  <c r="AN271" i="26"/>
  <c r="AO271" i="26"/>
  <c r="AN272" i="26"/>
  <c r="AO272" i="26"/>
  <c r="AN273" i="26"/>
  <c r="AO273" i="26"/>
  <c r="AN274" i="26"/>
  <c r="AO274" i="26"/>
  <c r="AN275" i="26"/>
  <c r="AO275" i="26"/>
  <c r="AN276" i="26"/>
  <c r="AO276" i="26"/>
  <c r="AN277" i="26"/>
  <c r="AO277" i="26"/>
  <c r="AN278" i="26"/>
  <c r="AO278" i="26"/>
  <c r="AN279" i="26"/>
  <c r="AO279" i="26"/>
  <c r="AN280" i="26"/>
  <c r="AO280" i="26"/>
  <c r="AN281" i="26"/>
  <c r="AO281" i="26"/>
  <c r="AN282" i="26"/>
  <c r="AO282" i="26"/>
  <c r="AN283" i="26"/>
  <c r="AO283" i="26"/>
  <c r="AN284" i="26"/>
  <c r="AO284" i="26"/>
  <c r="AN285" i="26"/>
  <c r="AO285" i="26"/>
  <c r="AN286" i="26"/>
  <c r="AO286" i="26"/>
  <c r="AN287" i="26"/>
  <c r="AO287" i="26"/>
  <c r="AN288" i="26"/>
  <c r="AO288" i="26"/>
  <c r="AN289" i="26"/>
  <c r="AO289" i="26"/>
  <c r="AN290" i="26"/>
  <c r="AO290" i="26"/>
  <c r="AN291" i="26"/>
  <c r="AO291" i="26"/>
  <c r="AN292" i="26"/>
  <c r="AO292" i="26"/>
  <c r="AN293" i="26"/>
  <c r="AO293" i="26"/>
  <c r="AN294" i="26"/>
  <c r="AO294" i="26"/>
  <c r="AN295" i="26"/>
  <c r="AO295" i="26"/>
  <c r="AN296" i="26"/>
  <c r="AO296" i="26"/>
  <c r="AN297" i="26"/>
  <c r="AO297" i="26"/>
  <c r="AN298" i="26"/>
  <c r="AO298" i="26"/>
  <c r="AN299" i="26"/>
  <c r="AO299" i="26"/>
  <c r="AN300" i="26"/>
  <c r="AO300" i="26"/>
  <c r="AN301" i="26"/>
  <c r="AO301" i="26"/>
  <c r="AN302" i="26"/>
  <c r="AO302" i="26"/>
  <c r="AN303" i="26"/>
  <c r="AO303" i="26"/>
  <c r="AN304" i="26"/>
  <c r="AO304" i="26"/>
  <c r="AN305" i="26"/>
  <c r="AO305" i="26"/>
  <c r="AN306" i="26"/>
  <c r="AO306" i="26"/>
  <c r="AN307" i="26"/>
  <c r="AO307" i="26"/>
  <c r="AN308" i="26"/>
  <c r="AO308" i="26"/>
  <c r="AN309" i="26"/>
  <c r="AO309" i="26"/>
  <c r="AN310" i="26"/>
  <c r="AO310" i="26"/>
  <c r="AN311" i="26"/>
  <c r="AO311" i="26"/>
  <c r="AN312" i="26"/>
  <c r="AO312" i="26"/>
  <c r="AN313" i="26"/>
  <c r="AO313" i="26"/>
  <c r="AN314" i="26"/>
  <c r="AO314" i="26"/>
  <c r="AN315" i="26"/>
  <c r="AO315" i="26"/>
  <c r="AN316" i="26"/>
  <c r="AO316" i="26"/>
  <c r="AN317" i="26"/>
  <c r="AO317" i="26"/>
  <c r="AN318" i="26"/>
  <c r="AO318" i="26"/>
  <c r="AN319" i="26"/>
  <c r="AO319" i="26"/>
  <c r="AN320" i="26"/>
  <c r="AO320" i="26"/>
  <c r="AN321" i="26"/>
  <c r="AO321" i="26"/>
  <c r="AN322" i="26"/>
  <c r="AO322" i="26"/>
  <c r="AN323" i="26"/>
  <c r="AO323" i="26"/>
  <c r="AN324" i="26"/>
  <c r="AO324" i="26"/>
  <c r="AN325" i="26"/>
  <c r="AO325" i="26"/>
  <c r="AN326" i="26"/>
  <c r="AO326" i="26"/>
  <c r="AN327" i="26"/>
  <c r="AO327" i="26"/>
  <c r="AN328" i="26"/>
  <c r="AO328" i="26"/>
  <c r="AN329" i="26"/>
  <c r="AO329" i="26"/>
  <c r="AN330" i="26"/>
  <c r="AO330" i="26"/>
  <c r="AN331" i="26"/>
  <c r="AO331" i="26"/>
  <c r="AN332" i="26"/>
  <c r="AO332" i="26"/>
  <c r="AN333" i="26"/>
  <c r="AO333" i="26"/>
  <c r="AN334" i="26"/>
  <c r="AO334" i="26"/>
  <c r="AN335" i="26"/>
  <c r="AO335" i="26"/>
  <c r="AN336" i="26"/>
  <c r="AO336" i="26"/>
  <c r="AN337" i="26"/>
  <c r="AO337" i="26"/>
  <c r="AN338" i="26"/>
  <c r="AO338" i="26"/>
  <c r="AN339" i="26"/>
  <c r="AO339" i="26"/>
  <c r="AN340" i="26"/>
  <c r="AO340" i="26"/>
  <c r="AN341" i="26"/>
  <c r="AO341" i="26"/>
  <c r="AN342" i="26"/>
  <c r="AO342" i="26"/>
  <c r="AN343" i="26"/>
  <c r="AO343" i="26"/>
  <c r="AN344" i="26"/>
  <c r="AO344" i="26"/>
  <c r="AN345" i="26"/>
  <c r="AO345" i="26"/>
  <c r="AN346" i="26"/>
  <c r="AO346" i="26"/>
  <c r="AN347" i="26"/>
  <c r="AO347" i="26"/>
  <c r="AN348" i="26"/>
  <c r="AO348" i="26"/>
  <c r="AN349" i="26"/>
  <c r="AO349" i="26"/>
  <c r="AN350" i="26"/>
  <c r="AO350" i="26"/>
  <c r="AN351" i="26"/>
  <c r="AO351" i="26"/>
  <c r="AN352" i="26"/>
  <c r="AO352" i="26"/>
  <c r="AN353" i="26"/>
  <c r="AO353" i="26"/>
  <c r="AN354" i="26"/>
  <c r="AO354" i="26"/>
  <c r="AN355" i="26"/>
  <c r="AO355" i="26"/>
  <c r="AN356" i="26"/>
  <c r="AO356" i="26"/>
  <c r="AN357" i="26"/>
  <c r="AO357" i="26"/>
  <c r="AN358" i="26"/>
  <c r="AO358" i="26"/>
  <c r="AN359" i="26"/>
  <c r="AO359" i="26"/>
  <c r="AN360" i="26"/>
  <c r="AO360" i="26"/>
  <c r="AN361" i="26"/>
  <c r="AO361" i="26"/>
  <c r="AN362" i="26"/>
  <c r="AO362" i="26"/>
  <c r="AN363" i="26"/>
  <c r="AO363" i="26"/>
  <c r="AN364" i="26"/>
  <c r="AO364" i="26"/>
  <c r="AN365" i="26"/>
  <c r="AO365" i="26"/>
  <c r="AN366" i="26"/>
  <c r="AO366" i="26"/>
  <c r="AN367" i="26"/>
  <c r="AO367" i="26"/>
  <c r="AN368" i="26"/>
  <c r="AO368" i="26"/>
  <c r="AN369" i="26"/>
  <c r="AO369" i="26"/>
  <c r="AN370" i="26"/>
  <c r="AO370" i="26"/>
  <c r="AN371" i="26"/>
  <c r="AO371" i="26"/>
  <c r="AN372" i="26"/>
  <c r="AO372" i="26"/>
  <c r="AN373" i="26"/>
  <c r="AO373" i="26"/>
  <c r="AN374" i="26"/>
  <c r="AO374" i="26"/>
  <c r="AN375" i="26"/>
  <c r="AO375" i="26"/>
  <c r="AN376" i="26"/>
  <c r="AO376" i="26"/>
  <c r="AN377" i="26"/>
  <c r="AO377" i="26"/>
  <c r="AN378" i="26"/>
  <c r="AO378" i="26"/>
  <c r="AN379" i="26"/>
  <c r="AO379" i="26"/>
  <c r="AN380" i="26"/>
  <c r="AO380" i="26"/>
  <c r="AN381" i="26"/>
  <c r="AO381" i="26"/>
  <c r="AN382" i="26"/>
  <c r="AO382" i="26"/>
  <c r="AN383" i="26"/>
  <c r="AO383" i="26"/>
  <c r="AN384" i="26"/>
  <c r="AO384" i="26"/>
  <c r="AN385" i="26"/>
  <c r="AO385" i="26"/>
  <c r="AN386" i="26"/>
  <c r="AO386" i="26"/>
  <c r="AN387" i="26"/>
  <c r="AO387" i="26"/>
  <c r="AN388" i="26"/>
  <c r="AO388" i="26"/>
  <c r="AN389" i="26"/>
  <c r="AO389" i="26"/>
  <c r="AN390" i="26"/>
  <c r="AO390" i="26"/>
  <c r="AN391" i="26"/>
  <c r="AO391" i="26"/>
  <c r="AN392" i="26"/>
  <c r="AO392" i="26"/>
  <c r="AN393" i="26"/>
  <c r="AO393" i="26"/>
  <c r="AN394" i="26"/>
  <c r="AO394" i="26"/>
  <c r="AN395" i="26"/>
  <c r="AO395" i="26"/>
  <c r="AN396" i="26"/>
  <c r="AO396" i="26"/>
  <c r="AN397" i="26"/>
  <c r="AO397" i="26"/>
  <c r="AN398" i="26"/>
  <c r="AO398" i="26"/>
  <c r="AN399" i="26"/>
  <c r="AO399" i="26"/>
  <c r="AN400" i="26"/>
  <c r="AO400" i="26"/>
  <c r="AN401" i="26"/>
  <c r="AO401" i="26"/>
  <c r="AN402" i="26"/>
  <c r="AO402" i="26"/>
  <c r="AN403" i="26"/>
  <c r="AO403" i="26"/>
  <c r="AN404" i="26"/>
  <c r="AO404" i="26"/>
  <c r="AN405" i="26"/>
  <c r="AO405" i="26"/>
  <c r="AN406" i="26"/>
  <c r="AO406" i="26"/>
  <c r="AN407" i="26"/>
  <c r="AO407" i="26"/>
  <c r="AN408" i="26"/>
  <c r="AO408" i="26"/>
  <c r="AN409" i="26"/>
  <c r="AO409" i="26"/>
  <c r="AN410" i="26"/>
  <c r="AO410" i="26"/>
  <c r="AN411" i="26"/>
  <c r="AO411" i="26"/>
  <c r="AN412" i="26"/>
  <c r="AO412" i="26"/>
  <c r="AN413" i="26"/>
  <c r="AO413" i="26"/>
  <c r="AN414" i="26"/>
  <c r="AO414" i="26"/>
  <c r="AN415" i="26"/>
  <c r="AO415" i="26"/>
  <c r="AN416" i="26"/>
  <c r="AO416" i="26"/>
  <c r="AN417" i="26"/>
  <c r="AO417" i="26"/>
  <c r="AN418" i="26"/>
  <c r="AO418" i="26"/>
  <c r="AN419" i="26"/>
  <c r="AO419" i="26"/>
  <c r="AN420" i="26"/>
  <c r="AO420" i="26"/>
  <c r="AN421" i="26"/>
  <c r="AO421" i="26"/>
  <c r="AN422" i="26"/>
  <c r="AO422" i="26"/>
  <c r="AN423" i="26"/>
  <c r="AO423" i="26"/>
  <c r="AN424" i="26"/>
  <c r="AO424" i="26"/>
  <c r="AN425" i="26"/>
  <c r="AO425" i="26"/>
  <c r="AA9" i="25"/>
  <c r="AB9" i="25"/>
  <c r="AA10" i="25"/>
  <c r="AB10" i="25" s="1"/>
  <c r="AA11" i="25"/>
  <c r="AB11" i="25" s="1"/>
  <c r="AA12" i="25"/>
  <c r="AB12" i="25"/>
  <c r="AA13" i="25"/>
  <c r="AB13" i="25"/>
  <c r="AA14" i="25"/>
  <c r="AB14" i="25" s="1"/>
  <c r="AA15" i="25"/>
  <c r="AB15" i="25"/>
  <c r="AA16" i="25"/>
  <c r="AB16" i="25" s="1"/>
  <c r="AA17" i="25"/>
  <c r="AB17" i="25" s="1"/>
  <c r="AA18" i="25"/>
  <c r="AB18" i="25"/>
  <c r="AA19" i="25"/>
  <c r="AB19" i="25"/>
  <c r="AA20" i="25"/>
  <c r="AB20" i="25"/>
  <c r="AA21" i="25"/>
  <c r="AB21" i="25"/>
  <c r="AA22" i="25"/>
  <c r="AB22" i="25"/>
  <c r="AA23" i="25"/>
  <c r="AB23" i="25"/>
  <c r="AA24" i="25"/>
  <c r="AB24" i="25"/>
  <c r="AA25" i="25"/>
  <c r="AB25" i="25"/>
  <c r="AA26" i="25"/>
  <c r="AB26" i="25"/>
  <c r="AA27" i="25"/>
  <c r="AB27" i="25"/>
  <c r="AA28" i="25"/>
  <c r="AB28" i="25"/>
  <c r="AA29" i="25"/>
  <c r="AB29" i="25"/>
  <c r="AA30" i="25"/>
  <c r="AB30" i="25"/>
  <c r="AA31" i="25"/>
  <c r="AB31" i="25"/>
  <c r="AA32" i="25"/>
  <c r="AB32" i="25"/>
  <c r="AA33" i="25"/>
  <c r="AB33" i="25"/>
  <c r="AA34" i="25"/>
  <c r="AB34" i="25"/>
  <c r="AA35" i="25"/>
  <c r="AB35" i="25"/>
  <c r="AA36" i="25"/>
  <c r="AB36" i="25"/>
  <c r="AA37" i="25"/>
  <c r="AB37" i="25"/>
  <c r="AA38" i="25"/>
  <c r="AB38" i="25"/>
  <c r="AA39" i="25"/>
  <c r="AB39" i="25"/>
  <c r="AA40" i="25"/>
  <c r="AB40" i="25"/>
  <c r="AA41" i="25"/>
  <c r="AB41" i="25"/>
  <c r="AA42" i="25"/>
  <c r="AB42" i="25"/>
  <c r="AA43" i="25"/>
  <c r="AB43" i="25"/>
  <c r="AA44" i="25"/>
  <c r="AB44" i="25"/>
  <c r="AA45" i="25"/>
  <c r="AB45" i="25"/>
  <c r="AA46" i="25"/>
  <c r="AB46" i="25"/>
  <c r="AA47" i="25"/>
  <c r="AB47" i="25"/>
  <c r="AA48" i="25"/>
  <c r="AB48" i="25"/>
  <c r="AA49" i="25"/>
  <c r="AB49" i="25"/>
  <c r="AA50" i="25"/>
  <c r="AB50" i="25"/>
  <c r="AA51" i="25"/>
  <c r="AB51" i="25"/>
  <c r="AA52" i="25"/>
  <c r="AB52" i="25"/>
  <c r="AA53" i="25"/>
  <c r="AB53" i="25"/>
  <c r="AA54" i="25"/>
  <c r="AB54" i="25"/>
  <c r="AA55" i="25"/>
  <c r="AB55" i="25"/>
  <c r="AA56" i="25"/>
  <c r="AB56" i="25"/>
  <c r="AA57" i="25"/>
  <c r="AB57" i="25"/>
  <c r="AA58" i="25"/>
  <c r="AB58" i="25"/>
  <c r="AA59" i="25"/>
  <c r="AB59" i="25"/>
  <c r="AA60" i="25"/>
  <c r="AB60" i="25"/>
  <c r="AA61" i="25"/>
  <c r="AB61" i="25"/>
  <c r="AA62" i="25"/>
  <c r="AB62" i="25"/>
  <c r="AA63" i="25"/>
  <c r="AB63" i="25"/>
  <c r="AA64" i="25"/>
  <c r="AB64" i="25"/>
  <c r="AA65" i="25"/>
  <c r="AB65" i="25"/>
  <c r="AA66" i="25"/>
  <c r="AB66" i="25"/>
  <c r="AA67" i="25"/>
  <c r="AB67" i="25"/>
  <c r="AA68" i="25"/>
  <c r="AB68" i="25"/>
  <c r="AA69" i="25"/>
  <c r="AB69" i="25"/>
  <c r="AA70" i="25"/>
  <c r="AB70" i="25"/>
  <c r="AA71" i="25"/>
  <c r="AB71" i="25"/>
  <c r="AA72" i="25"/>
  <c r="AB72" i="25"/>
  <c r="AA73" i="25"/>
  <c r="AB73" i="25"/>
  <c r="AA74" i="25"/>
  <c r="AB74" i="25"/>
  <c r="AA75" i="25"/>
  <c r="AB75" i="25"/>
  <c r="AA76" i="25"/>
  <c r="AB76" i="25"/>
  <c r="AA77" i="25"/>
  <c r="AB77" i="25"/>
  <c r="AA78" i="25"/>
  <c r="AB78" i="25"/>
  <c r="AA79" i="25"/>
  <c r="AB79" i="25"/>
  <c r="AA80" i="25"/>
  <c r="AB80" i="25"/>
  <c r="AA81" i="25"/>
  <c r="AB81" i="25"/>
  <c r="AA82" i="25"/>
  <c r="AB82" i="25"/>
  <c r="AA83" i="25"/>
  <c r="AB83" i="25"/>
  <c r="AA84" i="25"/>
  <c r="AB84" i="25"/>
  <c r="AA85" i="25"/>
  <c r="AB85" i="25"/>
  <c r="AA86" i="25"/>
  <c r="AB86" i="25"/>
  <c r="AA87" i="25"/>
  <c r="AB87" i="25"/>
  <c r="AA88" i="25"/>
  <c r="AB88" i="25"/>
  <c r="AA89" i="25"/>
  <c r="AB89" i="25"/>
  <c r="AA90" i="25"/>
  <c r="AB90" i="25"/>
  <c r="AA91" i="25"/>
  <c r="AB91" i="25"/>
  <c r="AA92" i="25"/>
  <c r="AB92" i="25"/>
  <c r="AA93" i="25"/>
  <c r="AB93" i="25"/>
  <c r="AA94" i="25"/>
  <c r="AB94" i="25"/>
  <c r="AA95" i="25"/>
  <c r="AB95" i="25"/>
  <c r="AA96" i="25"/>
  <c r="AB96" i="25"/>
  <c r="AA97" i="25"/>
  <c r="AB97" i="25"/>
  <c r="AA98" i="25"/>
  <c r="AB98" i="25"/>
  <c r="AA99" i="25"/>
  <c r="AB99" i="25"/>
  <c r="AA100" i="25"/>
  <c r="AB100" i="25"/>
  <c r="AA101" i="25"/>
  <c r="AB101" i="25"/>
  <c r="AA102" i="25"/>
  <c r="AB102" i="25"/>
  <c r="AA103" i="25"/>
  <c r="AB103" i="25"/>
  <c r="AA104" i="25"/>
  <c r="AB104" i="25"/>
  <c r="AA105" i="25"/>
  <c r="AB105" i="25"/>
  <c r="AA106" i="25"/>
  <c r="AB106" i="25"/>
  <c r="AA107" i="25"/>
  <c r="AB107" i="25"/>
  <c r="AA108" i="25"/>
  <c r="AB108" i="25"/>
  <c r="AA109" i="25"/>
  <c r="AB109" i="25"/>
  <c r="AA110" i="25"/>
  <c r="AB110" i="25"/>
  <c r="AA111" i="25"/>
  <c r="AB111" i="25"/>
  <c r="AA112" i="25"/>
  <c r="AB112" i="25"/>
  <c r="AA113" i="25"/>
  <c r="AB113" i="25"/>
  <c r="AA114" i="25"/>
  <c r="AB114" i="25"/>
  <c r="AA115" i="25"/>
  <c r="AB115" i="25"/>
  <c r="AA116" i="25"/>
  <c r="AB116" i="25"/>
  <c r="AA117" i="25"/>
  <c r="AB117" i="25"/>
  <c r="AA118" i="25"/>
  <c r="AB118" i="25"/>
  <c r="AA119" i="25"/>
  <c r="AB119" i="25"/>
  <c r="AA120" i="25"/>
  <c r="AB120" i="25"/>
  <c r="AA121" i="25"/>
  <c r="AB121" i="25"/>
  <c r="AA122" i="25"/>
  <c r="AB122" i="25"/>
  <c r="AA123" i="25"/>
  <c r="AB123" i="25"/>
  <c r="AA124" i="25"/>
  <c r="AB124" i="25"/>
  <c r="AA125" i="25"/>
  <c r="AB125" i="25"/>
  <c r="AA126" i="25"/>
  <c r="AB126" i="25"/>
  <c r="AA127" i="25"/>
  <c r="AB127" i="25"/>
  <c r="AA128" i="25"/>
  <c r="AB128" i="25"/>
  <c r="AA129" i="25"/>
  <c r="AB129" i="25"/>
  <c r="AA130" i="25"/>
  <c r="AB130" i="25"/>
  <c r="AA131" i="25"/>
  <c r="AB131" i="25"/>
  <c r="AA132" i="25"/>
  <c r="AB132" i="25"/>
  <c r="AA133" i="25"/>
  <c r="AB133" i="25"/>
  <c r="AA134" i="25"/>
  <c r="AB134" i="25"/>
  <c r="AA135" i="25"/>
  <c r="AB135" i="25"/>
  <c r="AA136" i="25"/>
  <c r="AB136" i="25"/>
  <c r="AA137" i="25"/>
  <c r="AB137" i="25"/>
  <c r="AA138" i="25"/>
  <c r="AB138" i="25"/>
  <c r="AA139" i="25"/>
  <c r="AB139" i="25"/>
  <c r="AA140" i="25"/>
  <c r="AB140" i="25"/>
  <c r="AA141" i="25"/>
  <c r="AB141" i="25"/>
  <c r="AA142" i="25"/>
  <c r="AB142" i="25"/>
  <c r="AA143" i="25"/>
  <c r="AB143" i="25"/>
  <c r="AA144" i="25"/>
  <c r="AB144" i="25"/>
  <c r="AA145" i="25"/>
  <c r="AB145" i="25"/>
  <c r="AA146" i="25"/>
  <c r="AB146" i="25"/>
  <c r="AA147" i="25"/>
  <c r="AB147" i="25"/>
  <c r="AA148" i="25"/>
  <c r="AB148" i="25"/>
  <c r="AA149" i="25"/>
  <c r="AB149" i="25"/>
  <c r="AA150" i="25"/>
  <c r="AB150" i="25"/>
  <c r="AA151" i="25"/>
  <c r="AB151" i="25"/>
  <c r="AA152" i="25"/>
  <c r="AB152" i="25"/>
  <c r="AA153" i="25"/>
  <c r="AB153" i="25"/>
  <c r="AA154" i="25"/>
  <c r="AB154" i="25"/>
  <c r="AA155" i="25"/>
  <c r="AB155" i="25"/>
  <c r="AA156" i="25"/>
  <c r="AB156" i="25"/>
  <c r="AA157" i="25"/>
  <c r="AB157" i="25"/>
  <c r="AA158" i="25"/>
  <c r="AB158" i="25"/>
  <c r="AA159" i="25"/>
  <c r="AB159" i="25"/>
  <c r="AA160" i="25"/>
  <c r="AB160" i="25"/>
  <c r="AA161" i="25"/>
  <c r="AB161" i="25"/>
  <c r="AA162" i="25"/>
  <c r="AB162" i="25"/>
  <c r="AA163" i="25"/>
  <c r="AB163" i="25"/>
  <c r="AA164" i="25"/>
  <c r="AB164" i="25"/>
  <c r="AA165" i="25"/>
  <c r="AB165" i="25"/>
  <c r="AA166" i="25"/>
  <c r="AB166" i="25"/>
  <c r="AA167" i="25"/>
  <c r="AB167" i="25"/>
  <c r="AA168" i="25"/>
  <c r="AB168" i="25"/>
  <c r="AA169" i="25"/>
  <c r="AB169" i="25"/>
  <c r="AA170" i="25"/>
  <c r="AB170" i="25"/>
  <c r="AA171" i="25"/>
  <c r="AB171" i="25"/>
  <c r="AA172" i="25"/>
  <c r="AB172" i="25"/>
  <c r="AA173" i="25"/>
  <c r="AB173" i="25"/>
  <c r="AA174" i="25"/>
  <c r="AB174" i="25"/>
  <c r="AA175" i="25"/>
  <c r="AB175" i="25"/>
  <c r="AA176" i="25"/>
  <c r="AB176" i="25"/>
  <c r="AA177" i="25"/>
  <c r="AB177" i="25"/>
  <c r="AA178" i="25"/>
  <c r="AB178" i="25"/>
  <c r="AA179" i="25"/>
  <c r="AB179" i="25"/>
  <c r="AA180" i="25"/>
  <c r="AB180" i="25"/>
  <c r="AA181" i="25"/>
  <c r="AB181" i="25"/>
  <c r="AA182" i="25"/>
  <c r="AB182" i="25"/>
  <c r="AA183" i="25"/>
  <c r="AB183" i="25"/>
  <c r="AA184" i="25"/>
  <c r="AB184" i="25"/>
  <c r="AA185" i="25"/>
  <c r="AB185" i="25"/>
  <c r="AA186" i="25"/>
  <c r="AB186" i="25"/>
  <c r="AA187" i="25"/>
  <c r="AB187" i="25"/>
  <c r="AA188" i="25"/>
  <c r="AB188" i="25"/>
  <c r="AA189" i="25"/>
  <c r="AB189" i="25"/>
  <c r="AA190" i="25"/>
  <c r="AB190" i="25"/>
  <c r="AA191" i="25"/>
  <c r="AB191" i="25"/>
  <c r="AA192" i="25"/>
  <c r="AB192" i="25"/>
  <c r="AA193" i="25"/>
  <c r="AB193" i="25"/>
  <c r="AA194" i="25"/>
  <c r="AB194" i="25"/>
  <c r="AA195" i="25"/>
  <c r="AB195" i="25"/>
  <c r="AA196" i="25"/>
  <c r="AB196" i="25"/>
  <c r="AA197" i="25"/>
  <c r="AB197" i="25"/>
  <c r="AA198" i="25"/>
  <c r="AB198" i="25"/>
  <c r="AA199" i="25"/>
  <c r="AB199" i="25"/>
  <c r="AA200" i="25"/>
  <c r="AB200" i="25"/>
  <c r="AA201" i="25"/>
  <c r="AB201" i="25"/>
  <c r="AA202" i="25"/>
  <c r="AB202" i="25"/>
  <c r="AA203" i="25"/>
  <c r="AB203" i="25"/>
  <c r="AA204" i="25"/>
  <c r="AB204" i="25"/>
  <c r="AA205" i="25"/>
  <c r="AB205" i="25"/>
  <c r="AA206" i="25"/>
  <c r="AB206" i="25"/>
  <c r="AA207" i="25"/>
  <c r="AB207" i="25"/>
  <c r="AA208" i="25"/>
  <c r="AB208" i="25"/>
  <c r="AA209" i="25"/>
  <c r="AB209" i="25"/>
  <c r="AA210" i="25"/>
  <c r="AB210" i="25"/>
  <c r="AA211" i="25"/>
  <c r="AB211" i="25"/>
  <c r="AA212" i="25"/>
  <c r="AB212" i="25"/>
  <c r="AA213" i="25"/>
  <c r="AB213" i="25"/>
  <c r="AA214" i="25"/>
  <c r="AB214" i="25"/>
  <c r="AA215" i="25"/>
  <c r="AB215" i="25"/>
  <c r="AA216" i="25"/>
  <c r="AB216" i="25"/>
  <c r="AA217" i="25"/>
  <c r="AB217" i="25"/>
  <c r="AA218" i="25"/>
  <c r="AB218" i="25"/>
  <c r="AA219" i="25"/>
  <c r="AB219" i="25"/>
  <c r="AA220" i="25"/>
  <c r="AB220" i="25"/>
  <c r="AA221" i="25"/>
  <c r="AB221" i="25"/>
  <c r="AA222" i="25"/>
  <c r="AB222" i="25"/>
  <c r="AA223" i="25"/>
  <c r="AB223" i="25"/>
  <c r="AA224" i="25"/>
  <c r="AB224" i="25"/>
  <c r="AA225" i="25"/>
  <c r="AB225" i="25"/>
  <c r="AA226" i="25"/>
  <c r="AB226" i="25"/>
  <c r="AA227" i="25"/>
  <c r="AB227" i="25"/>
  <c r="AA228" i="25"/>
  <c r="AB228" i="25"/>
  <c r="AA229" i="25"/>
  <c r="AB229" i="25"/>
  <c r="AA230" i="25"/>
  <c r="AB230" i="25"/>
  <c r="AA231" i="25"/>
  <c r="AB231" i="25"/>
  <c r="AA232" i="25"/>
  <c r="AB232" i="25"/>
  <c r="AA233" i="25"/>
  <c r="AB233" i="25"/>
  <c r="AA234" i="25"/>
  <c r="AB234" i="25"/>
  <c r="AA235" i="25"/>
  <c r="AB235" i="25"/>
  <c r="AA236" i="25"/>
  <c r="AB236" i="25"/>
  <c r="AA237" i="25"/>
  <c r="AB237" i="25"/>
  <c r="AA238" i="25"/>
  <c r="AB238" i="25"/>
  <c r="AA239" i="25"/>
  <c r="AB239" i="25"/>
  <c r="AA240" i="25"/>
  <c r="AB240" i="25"/>
  <c r="AA241" i="25"/>
  <c r="AB241" i="25"/>
  <c r="AA242" i="25"/>
  <c r="AB242" i="25"/>
  <c r="AA243" i="25"/>
  <c r="AB243" i="25"/>
  <c r="AA244" i="25"/>
  <c r="AB244" i="25"/>
  <c r="AA245" i="25"/>
  <c r="AB245" i="25"/>
  <c r="AA246" i="25"/>
  <c r="AB246" i="25"/>
  <c r="AA247" i="25"/>
  <c r="AB247" i="25"/>
  <c r="AA248" i="25"/>
  <c r="AB248" i="25"/>
  <c r="AA249" i="25"/>
  <c r="AB249" i="25"/>
  <c r="AA250" i="25"/>
  <c r="AB250" i="25"/>
  <c r="AA251" i="25"/>
  <c r="AB251" i="25"/>
  <c r="AA252" i="25"/>
  <c r="AB252" i="25"/>
  <c r="AA253" i="25"/>
  <c r="AB253" i="25"/>
  <c r="AA254" i="25"/>
  <c r="AB254" i="25"/>
  <c r="AA255" i="25"/>
  <c r="AB255" i="25"/>
  <c r="AA256" i="25"/>
  <c r="AB256" i="25"/>
  <c r="AA257" i="25"/>
  <c r="AB257" i="25"/>
  <c r="AA258" i="25"/>
  <c r="AB258" i="25"/>
  <c r="AA259" i="25"/>
  <c r="AB259" i="25"/>
  <c r="AA260" i="25"/>
  <c r="AB260" i="25"/>
  <c r="AA261" i="25"/>
  <c r="AB261" i="25"/>
  <c r="AA262" i="25"/>
  <c r="AB262" i="25"/>
  <c r="AA263" i="25"/>
  <c r="AB263" i="25"/>
  <c r="AA264" i="25"/>
  <c r="AB264" i="25"/>
  <c r="AA265" i="25"/>
  <c r="AB265" i="25"/>
  <c r="AA266" i="25"/>
  <c r="AB266" i="25"/>
  <c r="AA267" i="25"/>
  <c r="AB267" i="25"/>
  <c r="AA268" i="25"/>
  <c r="AB268" i="25"/>
  <c r="AA269" i="25"/>
  <c r="AB269" i="25"/>
  <c r="AA270" i="25"/>
  <c r="AB270" i="25"/>
  <c r="AA271" i="25"/>
  <c r="AB271" i="25"/>
  <c r="AA272" i="25"/>
  <c r="AB272" i="25"/>
  <c r="AA273" i="25"/>
  <c r="AB273" i="25"/>
  <c r="AA274" i="25"/>
  <c r="AB274" i="25"/>
  <c r="AA275" i="25"/>
  <c r="AB275" i="25"/>
  <c r="AA276" i="25"/>
  <c r="AB276" i="25"/>
  <c r="AA277" i="25"/>
  <c r="AB277" i="25"/>
  <c r="AA278" i="25"/>
  <c r="AB278" i="25"/>
  <c r="AA279" i="25"/>
  <c r="AB279" i="25"/>
  <c r="AA280" i="25"/>
  <c r="AB280" i="25"/>
  <c r="AA281" i="25"/>
  <c r="AB281" i="25"/>
  <c r="AA282" i="25"/>
  <c r="AB282" i="25"/>
  <c r="AA283" i="25"/>
  <c r="AB283" i="25"/>
  <c r="AA284" i="25"/>
  <c r="AB284" i="25"/>
  <c r="AA285" i="25"/>
  <c r="AB285" i="25"/>
  <c r="AA286" i="25"/>
  <c r="AB286" i="25"/>
  <c r="AA287" i="25"/>
  <c r="AB287" i="25"/>
  <c r="AA288" i="25"/>
  <c r="AB288" i="25"/>
  <c r="AA289" i="25"/>
  <c r="AB289" i="25"/>
  <c r="AA290" i="25"/>
  <c r="AB290" i="25"/>
  <c r="AA291" i="25"/>
  <c r="AB291" i="25"/>
  <c r="AA292" i="25"/>
  <c r="AB292" i="25"/>
  <c r="AA293" i="25"/>
  <c r="AB293" i="25"/>
  <c r="AA294" i="25"/>
  <c r="AB294" i="25"/>
  <c r="AA295" i="25"/>
  <c r="AB295" i="25"/>
  <c r="AA296" i="25"/>
  <c r="AB296" i="25"/>
  <c r="AA297" i="25"/>
  <c r="AB297" i="25"/>
  <c r="AA298" i="25"/>
  <c r="AB298" i="25"/>
  <c r="AA299" i="25"/>
  <c r="AB299" i="25"/>
  <c r="AA300" i="25"/>
  <c r="AB300" i="25"/>
  <c r="AA301" i="25"/>
  <c r="AB301" i="25"/>
  <c r="AA302" i="25"/>
  <c r="AB302" i="25"/>
  <c r="AA303" i="25"/>
  <c r="AB303" i="25"/>
  <c r="AA304" i="25"/>
  <c r="AB304" i="25"/>
  <c r="AA305" i="25"/>
  <c r="AB305" i="25"/>
  <c r="AA306" i="25"/>
  <c r="AB306" i="25"/>
  <c r="AA307" i="25"/>
  <c r="AB307" i="25"/>
  <c r="AA308" i="25"/>
  <c r="AB308" i="25"/>
  <c r="AA309" i="25"/>
  <c r="AB309" i="25"/>
  <c r="AA310" i="25"/>
  <c r="AB310" i="25"/>
  <c r="AA311" i="25"/>
  <c r="AB311" i="25"/>
  <c r="AA312" i="25"/>
  <c r="AB312" i="25"/>
  <c r="AA313" i="25"/>
  <c r="AB313" i="25"/>
  <c r="AA314" i="25"/>
  <c r="AB314" i="25"/>
  <c r="AA315" i="25"/>
  <c r="AB315" i="25"/>
  <c r="AA316" i="25"/>
  <c r="AB316" i="25"/>
  <c r="AA317" i="25"/>
  <c r="AB317" i="25"/>
  <c r="AA318" i="25"/>
  <c r="AB318" i="25"/>
  <c r="AA319" i="25"/>
  <c r="AB319" i="25"/>
  <c r="AA320" i="25"/>
  <c r="AB320" i="25"/>
  <c r="AA321" i="25"/>
  <c r="AB321" i="25"/>
  <c r="AA322" i="25"/>
  <c r="AB322" i="25"/>
  <c r="AA323" i="25"/>
  <c r="AB323" i="25"/>
  <c r="AA324" i="25"/>
  <c r="AB324" i="25"/>
  <c r="AA325" i="25"/>
  <c r="AB325" i="25"/>
  <c r="AA326" i="25"/>
  <c r="AB326" i="25"/>
  <c r="AA327" i="25"/>
  <c r="AB327" i="25"/>
  <c r="AA328" i="25"/>
  <c r="AB328" i="25"/>
  <c r="AA329" i="25"/>
  <c r="AB329" i="25"/>
  <c r="AA330" i="25"/>
  <c r="AB330" i="25"/>
  <c r="AA331" i="25"/>
  <c r="AB331" i="25"/>
  <c r="AA332" i="25"/>
  <c r="AB332" i="25"/>
  <c r="AA333" i="25"/>
  <c r="AB333" i="25"/>
  <c r="AA334" i="25"/>
  <c r="AB334" i="25"/>
  <c r="AA335" i="25"/>
  <c r="AB335" i="25"/>
  <c r="AA336" i="25"/>
  <c r="AB336" i="25"/>
  <c r="AA337" i="25"/>
  <c r="AB337" i="25"/>
  <c r="AA338" i="25"/>
  <c r="AB338" i="25"/>
  <c r="AA339" i="25"/>
  <c r="AB339" i="25"/>
  <c r="AA340" i="25"/>
  <c r="AB340" i="25"/>
  <c r="AA341" i="25"/>
  <c r="AB341" i="25"/>
  <c r="AA342" i="25"/>
  <c r="AB342" i="25"/>
  <c r="AA343" i="25"/>
  <c r="AB343" i="25"/>
  <c r="AA344" i="25"/>
  <c r="AB344" i="25"/>
  <c r="AA345" i="25"/>
  <c r="AB345" i="25"/>
  <c r="AA346" i="25"/>
  <c r="AB346" i="25"/>
  <c r="AA347" i="25"/>
  <c r="AB347" i="25"/>
  <c r="AA348" i="25"/>
  <c r="AB348" i="25"/>
  <c r="AA349" i="25"/>
  <c r="AB349" i="25"/>
  <c r="AA350" i="25"/>
  <c r="AB350" i="25"/>
  <c r="AA351" i="25"/>
  <c r="AB351" i="25"/>
  <c r="AA352" i="25"/>
  <c r="AB352" i="25"/>
  <c r="AA353" i="25"/>
  <c r="AB353" i="25"/>
  <c r="AA354" i="25"/>
  <c r="AB354" i="25"/>
  <c r="AA355" i="25"/>
  <c r="AB355" i="25"/>
  <c r="AA356" i="25"/>
  <c r="AB356" i="25"/>
  <c r="AA357" i="25"/>
  <c r="AB357" i="25"/>
  <c r="AA358" i="25"/>
  <c r="AB358" i="25"/>
  <c r="AA359" i="25"/>
  <c r="AB359" i="25"/>
  <c r="AA360" i="25"/>
  <c r="AB360" i="25"/>
  <c r="AA361" i="25"/>
  <c r="AB361" i="25"/>
  <c r="AA362" i="25"/>
  <c r="AB362" i="25"/>
  <c r="AA363" i="25"/>
  <c r="AB363" i="25"/>
  <c r="AA364" i="25"/>
  <c r="AB364" i="25"/>
  <c r="AA365" i="25"/>
  <c r="AB365" i="25"/>
  <c r="AA366" i="25"/>
  <c r="AB366" i="25"/>
  <c r="AA367" i="25"/>
  <c r="AB367" i="25"/>
  <c r="AA368" i="25"/>
  <c r="AB368" i="25"/>
  <c r="AA369" i="25"/>
  <c r="AB369" i="25"/>
  <c r="AA370" i="25"/>
  <c r="AB370" i="25"/>
  <c r="AA371" i="25"/>
  <c r="AB371" i="25"/>
  <c r="AA372" i="25"/>
  <c r="AB372" i="25"/>
  <c r="AA373" i="25"/>
  <c r="AB373" i="25"/>
  <c r="AA374" i="25"/>
  <c r="AB374" i="25"/>
  <c r="AA375" i="25"/>
  <c r="AB375" i="25"/>
  <c r="AA376" i="25"/>
  <c r="AB376" i="25"/>
  <c r="AA377" i="25"/>
  <c r="AB377" i="25"/>
  <c r="AA378" i="25"/>
  <c r="AB378" i="25"/>
  <c r="AA379" i="25"/>
  <c r="AB379" i="25"/>
  <c r="AA380" i="25"/>
  <c r="AB380" i="25"/>
  <c r="AA381" i="25"/>
  <c r="AB381" i="25"/>
  <c r="AA382" i="25"/>
  <c r="AB382" i="25"/>
  <c r="AA383" i="25"/>
  <c r="AB383" i="25"/>
  <c r="AA384" i="25"/>
  <c r="AB384" i="25"/>
  <c r="AA385" i="25"/>
  <c r="AB385" i="25"/>
  <c r="AA386" i="25"/>
  <c r="AB386" i="25"/>
  <c r="AA387" i="25"/>
  <c r="AB387" i="25"/>
  <c r="AA388" i="25"/>
  <c r="AB388" i="25"/>
  <c r="AA389" i="25"/>
  <c r="AB389" i="25"/>
  <c r="AA390" i="25"/>
  <c r="AB390" i="25"/>
  <c r="AA391" i="25"/>
  <c r="AB391" i="25"/>
  <c r="AA392" i="25"/>
  <c r="AB392" i="25"/>
  <c r="AA393" i="25"/>
  <c r="AB393" i="25"/>
  <c r="AA394" i="25"/>
  <c r="AB394" i="25"/>
  <c r="AA395" i="25"/>
  <c r="AB395" i="25"/>
  <c r="AA396" i="25"/>
  <c r="AB396" i="25"/>
  <c r="AA397" i="25"/>
  <c r="AB397" i="25"/>
  <c r="AA398" i="25"/>
  <c r="AB398" i="25"/>
  <c r="AA399" i="25"/>
  <c r="AB399" i="25"/>
  <c r="AA400" i="25"/>
  <c r="AB400" i="25"/>
  <c r="AA401" i="25"/>
  <c r="AB401" i="25"/>
  <c r="AA402" i="25"/>
  <c r="AB402" i="25"/>
  <c r="AA403" i="25"/>
  <c r="AB403" i="25"/>
  <c r="AA404" i="25"/>
  <c r="AB404" i="25"/>
  <c r="AA405" i="25"/>
  <c r="AB405" i="25"/>
  <c r="AA406" i="25"/>
  <c r="AB406" i="25"/>
  <c r="AA407" i="25"/>
  <c r="AB407" i="25"/>
  <c r="AA408" i="25"/>
  <c r="AB408" i="25"/>
  <c r="AA409" i="25"/>
  <c r="AB409" i="25"/>
  <c r="AA410" i="25"/>
  <c r="AB410" i="25"/>
  <c r="AA411" i="25"/>
  <c r="AB411" i="25"/>
  <c r="AA412" i="25"/>
  <c r="AB412" i="25"/>
  <c r="AA413" i="25"/>
  <c r="AB413" i="25"/>
  <c r="AA414" i="25"/>
  <c r="AB414" i="25"/>
  <c r="AA415" i="25"/>
  <c r="AB415" i="25"/>
  <c r="AA416" i="25"/>
  <c r="AB416" i="25"/>
  <c r="AP9" i="24"/>
  <c r="AQ9" i="24" s="1"/>
  <c r="AP10" i="24"/>
  <c r="AQ10" i="24"/>
  <c r="AP11" i="24"/>
  <c r="AQ11" i="24" s="1"/>
  <c r="AP12" i="24"/>
  <c r="AQ12" i="24" s="1"/>
  <c r="AP13" i="24"/>
  <c r="AQ13" i="24" s="1"/>
  <c r="AP14" i="24"/>
  <c r="AQ14" i="24" s="1"/>
  <c r="AP15" i="24"/>
  <c r="AQ15" i="24" s="1"/>
  <c r="AP16" i="24"/>
  <c r="AQ16" i="24"/>
  <c r="AP17" i="24"/>
  <c r="AQ17" i="24" s="1"/>
  <c r="AP18" i="24"/>
  <c r="AQ18" i="24" s="1"/>
  <c r="AP19" i="24"/>
  <c r="AQ19" i="24" s="1"/>
  <c r="AP20" i="24"/>
  <c r="AQ20" i="24"/>
  <c r="AP21" i="24"/>
  <c r="AQ21" i="24"/>
  <c r="AP22" i="24"/>
  <c r="AQ22" i="24"/>
  <c r="AP23" i="24"/>
  <c r="AQ23" i="24"/>
  <c r="AP24" i="24"/>
  <c r="AQ24" i="24"/>
  <c r="AP25" i="24"/>
  <c r="AQ25" i="24"/>
  <c r="AP26" i="24"/>
  <c r="AQ26" i="24"/>
  <c r="AP27" i="24"/>
  <c r="AQ27" i="24"/>
  <c r="AP28" i="24"/>
  <c r="AQ28" i="24"/>
  <c r="AP29" i="24"/>
  <c r="AQ29" i="24"/>
  <c r="AP30" i="24"/>
  <c r="AQ30" i="24"/>
  <c r="AP31" i="24"/>
  <c r="AQ31" i="24"/>
  <c r="AP32" i="24"/>
  <c r="AQ32" i="24"/>
  <c r="AP33" i="24"/>
  <c r="AQ33" i="24"/>
  <c r="AP34" i="24"/>
  <c r="AQ34" i="24"/>
  <c r="AP35" i="24"/>
  <c r="AQ35" i="24"/>
  <c r="AP36" i="24"/>
  <c r="AQ36" i="24"/>
  <c r="AP37" i="24"/>
  <c r="AQ37" i="24"/>
  <c r="AP38" i="24"/>
  <c r="AQ38" i="24"/>
  <c r="AP39" i="24"/>
  <c r="AQ39" i="24"/>
  <c r="AP40" i="24"/>
  <c r="AQ40" i="24"/>
  <c r="AP41" i="24"/>
  <c r="AQ41" i="24"/>
  <c r="AP42" i="24"/>
  <c r="AQ42" i="24"/>
  <c r="AP43" i="24"/>
  <c r="AQ43" i="24"/>
  <c r="AP44" i="24"/>
  <c r="AQ44" i="24"/>
  <c r="AP45" i="24"/>
  <c r="AQ45" i="24"/>
  <c r="AP46" i="24"/>
  <c r="AQ46" i="24"/>
  <c r="AP47" i="24"/>
  <c r="AQ47" i="24"/>
  <c r="AP48" i="24"/>
  <c r="AQ48" i="24"/>
  <c r="AP49" i="24"/>
  <c r="AQ49" i="24"/>
  <c r="AP50" i="24"/>
  <c r="AQ50" i="24"/>
  <c r="AP51" i="24"/>
  <c r="AQ51" i="24"/>
  <c r="AP52" i="24"/>
  <c r="AQ52" i="24"/>
  <c r="AP53" i="24"/>
  <c r="AQ53" i="24"/>
  <c r="AP54" i="24"/>
  <c r="AQ54" i="24"/>
  <c r="AP55" i="24"/>
  <c r="AQ55" i="24"/>
  <c r="AP56" i="24"/>
  <c r="AQ56" i="24"/>
  <c r="AP57" i="24"/>
  <c r="AQ57" i="24"/>
  <c r="AP58" i="24"/>
  <c r="AQ58" i="24"/>
  <c r="AP59" i="24"/>
  <c r="AQ59" i="24"/>
  <c r="AP60" i="24"/>
  <c r="AQ60" i="24"/>
  <c r="AP61" i="24"/>
  <c r="AQ61" i="24"/>
  <c r="AP62" i="24"/>
  <c r="AQ62" i="24"/>
  <c r="AP63" i="24"/>
  <c r="AQ63" i="24"/>
  <c r="AP64" i="24"/>
  <c r="AQ64" i="24"/>
  <c r="AP65" i="24"/>
  <c r="AQ65" i="24"/>
  <c r="AP66" i="24"/>
  <c r="AQ66" i="24"/>
  <c r="AP67" i="24"/>
  <c r="AQ67" i="24"/>
  <c r="AP68" i="24"/>
  <c r="AQ68" i="24"/>
  <c r="AP69" i="24"/>
  <c r="AQ69" i="24"/>
  <c r="AP70" i="24"/>
  <c r="AQ70" i="24"/>
  <c r="AP71" i="24"/>
  <c r="AQ71" i="24"/>
  <c r="AP72" i="24"/>
  <c r="AQ72" i="24"/>
  <c r="AP73" i="24"/>
  <c r="AQ73" i="24"/>
  <c r="AP74" i="24"/>
  <c r="AQ74" i="24"/>
  <c r="AP75" i="24"/>
  <c r="AQ75" i="24"/>
  <c r="AP76" i="24"/>
  <c r="AQ76" i="24"/>
  <c r="AP77" i="24"/>
  <c r="AQ77" i="24"/>
  <c r="AP78" i="24"/>
  <c r="AQ78" i="24"/>
  <c r="AP79" i="24"/>
  <c r="AQ79" i="24"/>
  <c r="AP80" i="24"/>
  <c r="AQ80" i="24"/>
  <c r="AP81" i="24"/>
  <c r="AQ81" i="24"/>
  <c r="AP82" i="24"/>
  <c r="AQ82" i="24"/>
  <c r="AP83" i="24"/>
  <c r="AQ83" i="24"/>
  <c r="AP84" i="24"/>
  <c r="AQ84" i="24"/>
  <c r="AP85" i="24"/>
  <c r="AQ85" i="24"/>
  <c r="AP86" i="24"/>
  <c r="AQ86" i="24"/>
  <c r="AP87" i="24"/>
  <c r="AQ87" i="24"/>
  <c r="AP88" i="24"/>
  <c r="AQ88" i="24"/>
  <c r="AP89" i="24"/>
  <c r="AQ89" i="24"/>
  <c r="AP90" i="24"/>
  <c r="AQ90" i="24"/>
  <c r="AP91" i="24"/>
  <c r="AQ91" i="24"/>
  <c r="AP92" i="24"/>
  <c r="AQ92" i="24"/>
  <c r="AP93" i="24"/>
  <c r="AQ93" i="24"/>
  <c r="AP94" i="24"/>
  <c r="AQ94" i="24"/>
  <c r="AP95" i="24"/>
  <c r="AQ95" i="24"/>
  <c r="AP96" i="24"/>
  <c r="AQ96" i="24"/>
  <c r="AP97" i="24"/>
  <c r="AQ97" i="24"/>
  <c r="AP98" i="24"/>
  <c r="AQ98" i="24"/>
  <c r="AP99" i="24"/>
  <c r="AQ99" i="24"/>
  <c r="AP100" i="24"/>
  <c r="AQ100" i="24"/>
  <c r="AP101" i="24"/>
  <c r="AQ101" i="24"/>
  <c r="AP102" i="24"/>
  <c r="AQ102" i="24"/>
  <c r="AP103" i="24"/>
  <c r="AQ103" i="24"/>
  <c r="AP104" i="24"/>
  <c r="AQ104" i="24"/>
  <c r="AP105" i="24"/>
  <c r="AQ105" i="24"/>
  <c r="AP106" i="24"/>
  <c r="AQ106" i="24"/>
  <c r="AP107" i="24"/>
  <c r="AQ107" i="24"/>
  <c r="AP108" i="24"/>
  <c r="AQ108" i="24"/>
  <c r="AP109" i="24"/>
  <c r="AQ109" i="24"/>
  <c r="AP110" i="24"/>
  <c r="AQ110" i="24"/>
  <c r="AP111" i="24"/>
  <c r="AQ111" i="24"/>
  <c r="AP112" i="24"/>
  <c r="AQ112" i="24"/>
  <c r="AP113" i="24"/>
  <c r="AQ113" i="24"/>
  <c r="AP114" i="24"/>
  <c r="AQ114" i="24"/>
  <c r="AP115" i="24"/>
  <c r="AQ115" i="24"/>
  <c r="AP116" i="24"/>
  <c r="AQ116" i="24"/>
  <c r="AP117" i="24"/>
  <c r="AQ117" i="24"/>
  <c r="AP118" i="24"/>
  <c r="AQ118" i="24"/>
  <c r="AP119" i="24"/>
  <c r="AQ119" i="24"/>
  <c r="AP120" i="24"/>
  <c r="AQ120" i="24"/>
  <c r="AP121" i="24"/>
  <c r="AQ121" i="24"/>
  <c r="AP122" i="24"/>
  <c r="AQ122" i="24"/>
  <c r="AP123" i="24"/>
  <c r="AQ123" i="24"/>
  <c r="AP124" i="24"/>
  <c r="AQ124" i="24"/>
  <c r="AP125" i="24"/>
  <c r="AQ125" i="24"/>
  <c r="AP126" i="24"/>
  <c r="AQ126" i="24"/>
  <c r="AP127" i="24"/>
  <c r="AQ127" i="24"/>
  <c r="AP128" i="24"/>
  <c r="AQ128" i="24"/>
  <c r="AP129" i="24"/>
  <c r="AQ129" i="24"/>
  <c r="AP130" i="24"/>
  <c r="AQ130" i="24"/>
  <c r="AP131" i="24"/>
  <c r="AQ131" i="24"/>
  <c r="AP132" i="24"/>
  <c r="AQ132" i="24"/>
  <c r="AP133" i="24"/>
  <c r="AQ133" i="24"/>
  <c r="AP134" i="24"/>
  <c r="AQ134" i="24"/>
  <c r="AP135" i="24"/>
  <c r="AQ135" i="24"/>
  <c r="AP136" i="24"/>
  <c r="AQ136" i="24"/>
  <c r="AP137" i="24"/>
  <c r="AQ137" i="24"/>
  <c r="AP138" i="24"/>
  <c r="AQ138" i="24"/>
  <c r="AP139" i="24"/>
  <c r="AQ139" i="24"/>
  <c r="AP140" i="24"/>
  <c r="AQ140" i="24"/>
  <c r="AP141" i="24"/>
  <c r="AQ141" i="24"/>
  <c r="AP142" i="24"/>
  <c r="AQ142" i="24"/>
  <c r="AP143" i="24"/>
  <c r="AQ143" i="24"/>
  <c r="AP144" i="24"/>
  <c r="AQ144" i="24"/>
  <c r="AP145" i="24"/>
  <c r="AQ145" i="24"/>
  <c r="AP146" i="24"/>
  <c r="AQ146" i="24"/>
  <c r="AP147" i="24"/>
  <c r="AQ147" i="24"/>
  <c r="AP148" i="24"/>
  <c r="AQ148" i="24"/>
  <c r="AP149" i="24"/>
  <c r="AQ149" i="24"/>
  <c r="AP150" i="24"/>
  <c r="AQ150" i="24"/>
  <c r="AP151" i="24"/>
  <c r="AQ151" i="24"/>
  <c r="AP152" i="24"/>
  <c r="AQ152" i="24"/>
  <c r="AP153" i="24"/>
  <c r="AQ153" i="24"/>
  <c r="AP154" i="24"/>
  <c r="AQ154" i="24"/>
  <c r="AP155" i="24"/>
  <c r="AQ155" i="24"/>
  <c r="AP156" i="24"/>
  <c r="AQ156" i="24"/>
  <c r="AP157" i="24"/>
  <c r="AQ157" i="24"/>
  <c r="AP158" i="24"/>
  <c r="AQ158" i="24"/>
  <c r="AP159" i="24"/>
  <c r="AQ159" i="24"/>
  <c r="AP160" i="24"/>
  <c r="AQ160" i="24"/>
  <c r="AP161" i="24"/>
  <c r="AQ161" i="24"/>
  <c r="AP162" i="24"/>
  <c r="AQ162" i="24"/>
  <c r="AP163" i="24"/>
  <c r="AQ163" i="24"/>
  <c r="AP164" i="24"/>
  <c r="AQ164" i="24"/>
  <c r="AP165" i="24"/>
  <c r="AQ165" i="24"/>
  <c r="AP166" i="24"/>
  <c r="AQ166" i="24"/>
  <c r="AP167" i="24"/>
  <c r="AQ167" i="24"/>
  <c r="AP168" i="24"/>
  <c r="AQ168" i="24"/>
  <c r="AP169" i="24"/>
  <c r="AQ169" i="24"/>
  <c r="AP170" i="24"/>
  <c r="AQ170" i="24"/>
  <c r="AP171" i="24"/>
  <c r="AQ171" i="24"/>
  <c r="AP172" i="24"/>
  <c r="AQ172" i="24"/>
  <c r="AP173" i="24"/>
  <c r="AQ173" i="24"/>
  <c r="AP174" i="24"/>
  <c r="AQ174" i="24"/>
  <c r="AP175" i="24"/>
  <c r="AQ175" i="24"/>
  <c r="AP176" i="24"/>
  <c r="AQ176" i="24"/>
  <c r="AP177" i="24"/>
  <c r="AQ177" i="24"/>
  <c r="AP178" i="24"/>
  <c r="AQ178" i="24"/>
  <c r="AP179" i="24"/>
  <c r="AQ179" i="24"/>
  <c r="AP180" i="24"/>
  <c r="AQ180" i="24"/>
  <c r="AP181" i="24"/>
  <c r="AQ181" i="24"/>
  <c r="AP182" i="24"/>
  <c r="AQ182" i="24"/>
  <c r="AP183" i="24"/>
  <c r="AQ183" i="24"/>
  <c r="AP184" i="24"/>
  <c r="AQ184" i="24"/>
  <c r="AP185" i="24"/>
  <c r="AQ185" i="24"/>
  <c r="AP186" i="24"/>
  <c r="AQ186" i="24"/>
  <c r="AP187" i="24"/>
  <c r="AQ187" i="24"/>
  <c r="AP188" i="24"/>
  <c r="AQ188" i="24"/>
  <c r="AP189" i="24"/>
  <c r="AQ189" i="24"/>
  <c r="AP190" i="24"/>
  <c r="AQ190" i="24"/>
  <c r="AP191" i="24"/>
  <c r="AQ191" i="24"/>
  <c r="AP192" i="24"/>
  <c r="AQ192" i="24"/>
  <c r="AP193" i="24"/>
  <c r="AQ193" i="24"/>
  <c r="AP194" i="24"/>
  <c r="AQ194" i="24"/>
  <c r="AP195" i="24"/>
  <c r="AQ195" i="24"/>
  <c r="AP196" i="24"/>
  <c r="AQ196" i="24"/>
  <c r="AP197" i="24"/>
  <c r="AQ197" i="24"/>
  <c r="AP198" i="24"/>
  <c r="AQ198" i="24"/>
  <c r="AP199" i="24"/>
  <c r="AQ199" i="24"/>
  <c r="AP200" i="24"/>
  <c r="AQ200" i="24"/>
  <c r="AP201" i="24"/>
  <c r="AQ201" i="24"/>
  <c r="AP202" i="24"/>
  <c r="AQ202" i="24"/>
  <c r="AP203" i="24"/>
  <c r="AQ203" i="24"/>
  <c r="AP204" i="24"/>
  <c r="AQ204" i="24"/>
  <c r="AP205" i="24"/>
  <c r="AQ205" i="24"/>
  <c r="AP206" i="24"/>
  <c r="AQ206" i="24"/>
  <c r="AP207" i="24"/>
  <c r="AQ207" i="24"/>
  <c r="AP208" i="24"/>
  <c r="AQ208" i="24"/>
  <c r="AP209" i="24"/>
  <c r="AQ209" i="24"/>
  <c r="AP210" i="24"/>
  <c r="AQ210" i="24"/>
  <c r="AP211" i="24"/>
  <c r="AQ211" i="24"/>
  <c r="AP212" i="24"/>
  <c r="AQ212" i="24"/>
  <c r="AP213" i="24"/>
  <c r="AQ213" i="24"/>
  <c r="AP214" i="24"/>
  <c r="AQ214" i="24"/>
  <c r="AP215" i="24"/>
  <c r="AQ215" i="24"/>
  <c r="AP216" i="24"/>
  <c r="AQ216" i="24"/>
  <c r="AP217" i="24"/>
  <c r="AQ217" i="24"/>
  <c r="AP218" i="24"/>
  <c r="AQ218" i="24"/>
  <c r="AP219" i="24"/>
  <c r="AQ219" i="24"/>
  <c r="AP220" i="24"/>
  <c r="AQ220" i="24"/>
  <c r="AP221" i="24"/>
  <c r="AQ221" i="24"/>
  <c r="AP222" i="24"/>
  <c r="AQ222" i="24"/>
  <c r="AP223" i="24"/>
  <c r="AQ223" i="24"/>
  <c r="AP224" i="24"/>
  <c r="AQ224" i="24"/>
  <c r="AP225" i="24"/>
  <c r="AQ225" i="24"/>
  <c r="AP226" i="24"/>
  <c r="AQ226" i="24"/>
  <c r="AP227" i="24"/>
  <c r="AQ227" i="24"/>
  <c r="AP228" i="24"/>
  <c r="AQ228" i="24"/>
  <c r="AP229" i="24"/>
  <c r="AQ229" i="24"/>
  <c r="AP230" i="24"/>
  <c r="AQ230" i="24"/>
  <c r="AP231" i="24"/>
  <c r="AQ231" i="24"/>
  <c r="AP232" i="24"/>
  <c r="AQ232" i="24"/>
  <c r="AP233" i="24"/>
  <c r="AQ233" i="24"/>
  <c r="AP234" i="24"/>
  <c r="AQ234" i="24"/>
  <c r="AP235" i="24"/>
  <c r="AQ235" i="24"/>
  <c r="AP236" i="24"/>
  <c r="AQ236" i="24"/>
  <c r="AP237" i="24"/>
  <c r="AQ237" i="24"/>
  <c r="AP238" i="24"/>
  <c r="AQ238" i="24"/>
  <c r="AP239" i="24"/>
  <c r="AQ239" i="24"/>
  <c r="AP240" i="24"/>
  <c r="AQ240" i="24"/>
  <c r="AP241" i="24"/>
  <c r="AQ241" i="24"/>
  <c r="AP242" i="24"/>
  <c r="AQ242" i="24"/>
  <c r="AP243" i="24"/>
  <c r="AQ243" i="24"/>
  <c r="AP244" i="24"/>
  <c r="AQ244" i="24"/>
  <c r="AP245" i="24"/>
  <c r="AQ245" i="24"/>
  <c r="AP246" i="24"/>
  <c r="AQ246" i="24"/>
  <c r="AP247" i="24"/>
  <c r="AQ247" i="24"/>
  <c r="AP248" i="24"/>
  <c r="AQ248" i="24"/>
  <c r="AP249" i="24"/>
  <c r="AQ249" i="24"/>
  <c r="AP250" i="24"/>
  <c r="AQ250" i="24"/>
  <c r="AP251" i="24"/>
  <c r="AQ251" i="24"/>
  <c r="AP252" i="24"/>
  <c r="AQ252" i="24"/>
  <c r="AP253" i="24"/>
  <c r="AQ253" i="24"/>
  <c r="AP254" i="24"/>
  <c r="AQ254" i="24"/>
  <c r="AP255" i="24"/>
  <c r="AQ255" i="24"/>
  <c r="AP256" i="24"/>
  <c r="AQ256" i="24"/>
  <c r="AP257" i="24"/>
  <c r="AQ257" i="24"/>
  <c r="AP258" i="24"/>
  <c r="AQ258" i="24"/>
  <c r="AP259" i="24"/>
  <c r="AQ259" i="24"/>
  <c r="AP260" i="24"/>
  <c r="AQ260" i="24"/>
  <c r="AP261" i="24"/>
  <c r="AQ261" i="24"/>
  <c r="AP262" i="24"/>
  <c r="AQ262" i="24"/>
  <c r="AP263" i="24"/>
  <c r="AQ263" i="24"/>
  <c r="AP264" i="24"/>
  <c r="AQ264" i="24"/>
  <c r="AP265" i="24"/>
  <c r="AQ265" i="24"/>
  <c r="AP266" i="24"/>
  <c r="AQ266" i="24"/>
  <c r="AP267" i="24"/>
  <c r="AQ267" i="24"/>
  <c r="AP268" i="24"/>
  <c r="AQ268" i="24"/>
  <c r="AP269" i="24"/>
  <c r="AQ269" i="24"/>
  <c r="AP270" i="24"/>
  <c r="AQ270" i="24"/>
  <c r="AP271" i="24"/>
  <c r="AQ271" i="24"/>
  <c r="AP272" i="24"/>
  <c r="AQ272" i="24"/>
  <c r="AP273" i="24"/>
  <c r="AQ273" i="24"/>
  <c r="AP274" i="24"/>
  <c r="AQ274" i="24"/>
  <c r="AP275" i="24"/>
  <c r="AQ275" i="24"/>
  <c r="AP276" i="24"/>
  <c r="AQ276" i="24"/>
  <c r="AP277" i="24"/>
  <c r="AQ277" i="24"/>
  <c r="AP278" i="24"/>
  <c r="AQ278" i="24"/>
  <c r="AP279" i="24"/>
  <c r="AQ279" i="24"/>
  <c r="AP280" i="24"/>
  <c r="AQ280" i="24"/>
  <c r="AP281" i="24"/>
  <c r="AQ281" i="24"/>
  <c r="AP282" i="24"/>
  <c r="AQ282" i="24"/>
  <c r="AP283" i="24"/>
  <c r="AQ283" i="24"/>
  <c r="AP284" i="24"/>
  <c r="AQ284" i="24"/>
  <c r="AP285" i="24"/>
  <c r="AQ285" i="24"/>
  <c r="AP286" i="24"/>
  <c r="AQ286" i="24"/>
  <c r="AP287" i="24"/>
  <c r="AQ287" i="24"/>
  <c r="AP288" i="24"/>
  <c r="AQ288" i="24"/>
  <c r="AP289" i="24"/>
  <c r="AQ289" i="24"/>
  <c r="AP290" i="24"/>
  <c r="AQ290" i="24"/>
  <c r="AP291" i="24"/>
  <c r="AQ291" i="24"/>
  <c r="AP292" i="24"/>
  <c r="AQ292" i="24"/>
  <c r="AP293" i="24"/>
  <c r="AQ293" i="24"/>
  <c r="AP294" i="24"/>
  <c r="AQ294" i="24"/>
  <c r="AP295" i="24"/>
  <c r="AQ295" i="24"/>
  <c r="AP296" i="24"/>
  <c r="AQ296" i="24"/>
  <c r="AP297" i="24"/>
  <c r="AQ297" i="24"/>
  <c r="AP298" i="24"/>
  <c r="AQ298" i="24"/>
  <c r="AP299" i="24"/>
  <c r="AQ299" i="24"/>
  <c r="AP300" i="24"/>
  <c r="AQ300" i="24"/>
  <c r="AP301" i="24"/>
  <c r="AQ301" i="24"/>
  <c r="AP302" i="24"/>
  <c r="AQ302" i="24"/>
  <c r="AP303" i="24"/>
  <c r="AQ303" i="24"/>
  <c r="AP304" i="24"/>
  <c r="AQ304" i="24"/>
  <c r="AP305" i="24"/>
  <c r="AQ305" i="24"/>
  <c r="AP306" i="24"/>
  <c r="AQ306" i="24"/>
  <c r="AP307" i="24"/>
  <c r="AQ307" i="24"/>
  <c r="AP308" i="24"/>
  <c r="AQ308" i="24"/>
  <c r="AP309" i="24"/>
  <c r="AQ309" i="24"/>
  <c r="AP310" i="24"/>
  <c r="AQ310" i="24"/>
  <c r="AP311" i="24"/>
  <c r="AQ311" i="24"/>
  <c r="AP312" i="24"/>
  <c r="AQ312" i="24"/>
  <c r="AP313" i="24"/>
  <c r="AQ313" i="24"/>
  <c r="AP314" i="24"/>
  <c r="AQ314" i="24"/>
  <c r="AP315" i="24"/>
  <c r="AQ315" i="24"/>
  <c r="AP316" i="24"/>
  <c r="AQ316" i="24"/>
  <c r="AP317" i="24"/>
  <c r="AQ317" i="24"/>
  <c r="AP318" i="24"/>
  <c r="AQ318" i="24"/>
  <c r="AP319" i="24"/>
  <c r="AQ319" i="24"/>
  <c r="AP320" i="24"/>
  <c r="AQ320" i="24"/>
  <c r="AP321" i="24"/>
  <c r="AQ321" i="24"/>
  <c r="AP322" i="24"/>
  <c r="AQ322" i="24"/>
  <c r="AP323" i="24"/>
  <c r="AQ323" i="24"/>
  <c r="AP324" i="24"/>
  <c r="AQ324" i="24"/>
  <c r="AP325" i="24"/>
  <c r="AQ325" i="24"/>
  <c r="AP326" i="24"/>
  <c r="AQ326" i="24"/>
  <c r="AP327" i="24"/>
  <c r="AQ327" i="24"/>
  <c r="AP328" i="24"/>
  <c r="AQ328" i="24"/>
  <c r="AP329" i="24"/>
  <c r="AQ329" i="24"/>
  <c r="AP330" i="24"/>
  <c r="AQ330" i="24"/>
  <c r="AP331" i="24"/>
  <c r="AQ331" i="24"/>
  <c r="AP332" i="24"/>
  <c r="AQ332" i="24"/>
  <c r="AP333" i="24"/>
  <c r="AQ333" i="24"/>
  <c r="AP334" i="24"/>
  <c r="AQ334" i="24"/>
  <c r="AP335" i="24"/>
  <c r="AQ335" i="24"/>
  <c r="AP336" i="24"/>
  <c r="AQ336" i="24"/>
  <c r="AP337" i="24"/>
  <c r="AQ337" i="24"/>
  <c r="AP338" i="24"/>
  <c r="AQ338" i="24"/>
  <c r="AP339" i="24"/>
  <c r="AQ339" i="24"/>
  <c r="AP340" i="24"/>
  <c r="AQ340" i="24"/>
  <c r="AP341" i="24"/>
  <c r="AQ341" i="24"/>
  <c r="AP342" i="24"/>
  <c r="AQ342" i="24"/>
  <c r="AP343" i="24"/>
  <c r="AQ343" i="24"/>
  <c r="AP344" i="24"/>
  <c r="AQ344" i="24"/>
  <c r="AP345" i="24"/>
  <c r="AQ345" i="24"/>
  <c r="AP346" i="24"/>
  <c r="AQ346" i="24"/>
  <c r="AP347" i="24"/>
  <c r="AQ347" i="24"/>
  <c r="AP348" i="24"/>
  <c r="AQ348" i="24"/>
  <c r="AP349" i="24"/>
  <c r="AQ349" i="24"/>
  <c r="AP350" i="24"/>
  <c r="AQ350" i="24"/>
  <c r="AP351" i="24"/>
  <c r="AQ351" i="24"/>
  <c r="AP352" i="24"/>
  <c r="AQ352" i="24"/>
  <c r="AP353" i="24"/>
  <c r="AQ353" i="24"/>
  <c r="AP354" i="24"/>
  <c r="AQ354" i="24"/>
  <c r="AP355" i="24"/>
  <c r="AQ355" i="24"/>
  <c r="AP356" i="24"/>
  <c r="AQ356" i="24"/>
  <c r="AP357" i="24"/>
  <c r="AQ357" i="24"/>
  <c r="AP358" i="24"/>
  <c r="AQ358" i="24"/>
  <c r="AP359" i="24"/>
  <c r="AQ359" i="24"/>
  <c r="AP360" i="24"/>
  <c r="AQ360" i="24"/>
  <c r="AP361" i="24"/>
  <c r="AQ361" i="24"/>
  <c r="AP362" i="24"/>
  <c r="AQ362" i="24"/>
  <c r="AP363" i="24"/>
  <c r="AQ363" i="24"/>
  <c r="AP364" i="24"/>
  <c r="AQ364" i="24"/>
  <c r="AP365" i="24"/>
  <c r="AQ365" i="24"/>
  <c r="AP366" i="24"/>
  <c r="AQ366" i="24"/>
  <c r="AP367" i="24"/>
  <c r="AQ367" i="24"/>
  <c r="AP368" i="24"/>
  <c r="AQ368" i="24"/>
  <c r="AP369" i="24"/>
  <c r="AQ369" i="24"/>
  <c r="AP370" i="24"/>
  <c r="AQ370" i="24"/>
  <c r="AP371" i="24"/>
  <c r="AQ371" i="24"/>
  <c r="AP372" i="24"/>
  <c r="AQ372" i="24"/>
  <c r="AP373" i="24"/>
  <c r="AQ373" i="24"/>
  <c r="AP374" i="24"/>
  <c r="AQ374" i="24"/>
  <c r="AP375" i="24"/>
  <c r="AQ375" i="24"/>
  <c r="AP376" i="24"/>
  <c r="AQ376" i="24"/>
  <c r="AP377" i="24"/>
  <c r="AQ377" i="24"/>
  <c r="AP378" i="24"/>
  <c r="AQ378" i="24"/>
  <c r="AP379" i="24"/>
  <c r="AQ379" i="24"/>
  <c r="AP380" i="24"/>
  <c r="AQ380" i="24"/>
  <c r="AP381" i="24"/>
  <c r="AQ381" i="24"/>
  <c r="AP382" i="24"/>
  <c r="AQ382" i="24"/>
  <c r="AP383" i="24"/>
  <c r="AQ383" i="24"/>
  <c r="AP384" i="24"/>
  <c r="AQ384" i="24"/>
  <c r="AP385" i="24"/>
  <c r="AQ385" i="24"/>
  <c r="AP386" i="24"/>
  <c r="AQ386" i="24"/>
  <c r="AP387" i="24"/>
  <c r="AQ387" i="24"/>
  <c r="AP388" i="24"/>
  <c r="AQ388" i="24"/>
  <c r="AP389" i="24"/>
  <c r="AQ389" i="24"/>
  <c r="AP390" i="24"/>
  <c r="AQ390" i="24"/>
  <c r="AP391" i="24"/>
  <c r="AQ391" i="24"/>
  <c r="AP392" i="24"/>
  <c r="AQ392" i="24"/>
  <c r="AP393" i="24"/>
  <c r="AQ393" i="24"/>
  <c r="AP394" i="24"/>
  <c r="AQ394" i="24"/>
  <c r="AP395" i="24"/>
  <c r="AQ395" i="24"/>
  <c r="AP396" i="24"/>
  <c r="AQ396" i="24"/>
  <c r="AP397" i="24"/>
  <c r="AQ397" i="24"/>
  <c r="AP398" i="24"/>
  <c r="AQ398" i="24"/>
  <c r="AP399" i="24"/>
  <c r="AQ399" i="24"/>
  <c r="AP400" i="24"/>
  <c r="AQ400" i="24"/>
  <c r="AP401" i="24"/>
  <c r="AQ401" i="24"/>
  <c r="AP402" i="24"/>
  <c r="AQ402" i="24"/>
  <c r="AP403" i="24"/>
  <c r="AQ403" i="24"/>
  <c r="AP404" i="24"/>
  <c r="AQ404" i="24"/>
  <c r="AP405" i="24"/>
  <c r="AQ405" i="24"/>
  <c r="AP406" i="24"/>
  <c r="AQ406" i="24"/>
  <c r="AP407" i="24"/>
  <c r="AQ407" i="24"/>
  <c r="AP408" i="24"/>
  <c r="AQ408" i="24"/>
  <c r="AP409" i="24"/>
  <c r="AQ409" i="24"/>
  <c r="AP410" i="24"/>
  <c r="AQ410" i="24"/>
  <c r="AP411" i="24"/>
  <c r="AQ411" i="24"/>
  <c r="AP412" i="24"/>
  <c r="AQ412" i="24"/>
  <c r="AP413" i="24"/>
  <c r="AQ413" i="24"/>
  <c r="AP414" i="24"/>
  <c r="AQ414" i="24"/>
  <c r="AP415" i="24"/>
  <c r="AQ415" i="24"/>
  <c r="AP416" i="24"/>
  <c r="AQ416" i="24"/>
  <c r="AP417" i="24"/>
  <c r="AQ417" i="24"/>
  <c r="AP418" i="24"/>
  <c r="AQ418" i="24"/>
  <c r="AQ9" i="23"/>
  <c r="AR9" i="23" s="1"/>
  <c r="AQ10" i="23"/>
  <c r="AR10" i="23" s="1"/>
  <c r="AQ11" i="23"/>
  <c r="AR11" i="23" s="1"/>
  <c r="AQ12" i="23"/>
  <c r="AR12" i="23" s="1"/>
  <c r="AQ13" i="23"/>
  <c r="AR13" i="23" s="1"/>
  <c r="AQ14" i="23"/>
  <c r="AR14" i="23" s="1"/>
  <c r="AQ15" i="23"/>
  <c r="AR15" i="23" s="1"/>
  <c r="AQ16" i="23"/>
  <c r="AR16" i="23" s="1"/>
  <c r="AQ17" i="23"/>
  <c r="AR17" i="23" s="1"/>
  <c r="AQ18" i="23"/>
  <c r="AR18" i="23" s="1"/>
  <c r="AQ19" i="23"/>
  <c r="AR19" i="23" s="1"/>
  <c r="AQ20" i="23"/>
  <c r="AR20" i="23"/>
  <c r="AQ21" i="23"/>
  <c r="AR21" i="23"/>
  <c r="AQ22" i="23"/>
  <c r="AR22" i="23"/>
  <c r="AQ23" i="23"/>
  <c r="AR23" i="23"/>
  <c r="AQ24" i="23"/>
  <c r="AR24" i="23"/>
  <c r="AQ25" i="23"/>
  <c r="AR25" i="23"/>
  <c r="AQ26" i="23"/>
  <c r="AR26" i="23"/>
  <c r="AQ27" i="23"/>
  <c r="AR27" i="23"/>
  <c r="AQ28" i="23"/>
  <c r="AR28" i="23"/>
  <c r="AQ29" i="23"/>
  <c r="AR29" i="23"/>
  <c r="AQ30" i="23"/>
  <c r="AR30" i="23"/>
  <c r="AQ31" i="23"/>
  <c r="AR31" i="23"/>
  <c r="AQ32" i="23"/>
  <c r="AR32" i="23"/>
  <c r="AQ33" i="23"/>
  <c r="AR33" i="23"/>
  <c r="AQ34" i="23"/>
  <c r="AR34" i="23"/>
  <c r="AQ35" i="23"/>
  <c r="AR35" i="23"/>
  <c r="AQ36" i="23"/>
  <c r="AR36" i="23"/>
  <c r="AQ37" i="23"/>
  <c r="AR37" i="23"/>
  <c r="AQ38" i="23"/>
  <c r="AR38" i="23"/>
  <c r="AQ39" i="23"/>
  <c r="AR39" i="23"/>
  <c r="AQ40" i="23"/>
  <c r="AR40" i="23"/>
  <c r="AQ41" i="23"/>
  <c r="AR41" i="23"/>
  <c r="AQ42" i="23"/>
  <c r="AR42" i="23"/>
  <c r="AQ43" i="23"/>
  <c r="AR43" i="23"/>
  <c r="AQ44" i="23"/>
  <c r="AR44" i="23"/>
  <c r="AQ45" i="23"/>
  <c r="AR45" i="23"/>
  <c r="AQ46" i="23"/>
  <c r="AR46" i="23"/>
  <c r="AQ47" i="23"/>
  <c r="AR47" i="23"/>
  <c r="AQ48" i="23"/>
  <c r="AR48" i="23"/>
  <c r="AQ49" i="23"/>
  <c r="AR49" i="23"/>
  <c r="AQ50" i="23"/>
  <c r="AR50" i="23"/>
  <c r="AQ51" i="23"/>
  <c r="AR51" i="23"/>
  <c r="AQ52" i="23"/>
  <c r="AR52" i="23"/>
  <c r="AQ53" i="23"/>
  <c r="AR53" i="23"/>
  <c r="AQ54" i="23"/>
  <c r="AR54" i="23"/>
  <c r="AQ55" i="23"/>
  <c r="AR55" i="23"/>
  <c r="AQ56" i="23"/>
  <c r="AR56" i="23"/>
  <c r="AQ57" i="23"/>
  <c r="AR57" i="23"/>
  <c r="AQ58" i="23"/>
  <c r="AR58" i="23"/>
  <c r="AQ59" i="23"/>
  <c r="AR59" i="23"/>
  <c r="AQ60" i="23"/>
  <c r="AR60" i="23"/>
  <c r="AQ61" i="23"/>
  <c r="AR61" i="23"/>
  <c r="AQ62" i="23"/>
  <c r="AR62" i="23"/>
  <c r="AQ63" i="23"/>
  <c r="AR63" i="23"/>
  <c r="AQ64" i="23"/>
  <c r="AR64" i="23"/>
  <c r="AQ65" i="23"/>
  <c r="AR65" i="23"/>
  <c r="AQ66" i="23"/>
  <c r="AR66" i="23"/>
  <c r="AQ67" i="23"/>
  <c r="AR67" i="23"/>
  <c r="AQ68" i="23"/>
  <c r="AR68" i="23"/>
  <c r="AQ69" i="23"/>
  <c r="AR69" i="23"/>
  <c r="AQ70" i="23"/>
  <c r="AR70" i="23"/>
  <c r="AQ71" i="23"/>
  <c r="AR71" i="23"/>
  <c r="AQ72" i="23"/>
  <c r="AR72" i="23"/>
  <c r="AQ73" i="23"/>
  <c r="AR73" i="23"/>
  <c r="AQ74" i="23"/>
  <c r="AR74" i="23"/>
  <c r="AQ75" i="23"/>
  <c r="AR75" i="23"/>
  <c r="AQ76" i="23"/>
  <c r="AR76" i="23"/>
  <c r="AQ77" i="23"/>
  <c r="AR77" i="23"/>
  <c r="AQ78" i="23"/>
  <c r="AR78" i="23"/>
  <c r="AQ79" i="23"/>
  <c r="AR79" i="23"/>
  <c r="AQ80" i="23"/>
  <c r="AR80" i="23"/>
  <c r="AQ81" i="23"/>
  <c r="AR81" i="23"/>
  <c r="AQ82" i="23"/>
  <c r="AR82" i="23"/>
  <c r="AQ83" i="23"/>
  <c r="AR83" i="23"/>
  <c r="AQ84" i="23"/>
  <c r="AR84" i="23"/>
  <c r="AQ85" i="23"/>
  <c r="AR85" i="23"/>
  <c r="AQ86" i="23"/>
  <c r="AR86" i="23"/>
  <c r="AQ87" i="23"/>
  <c r="AR87" i="23"/>
  <c r="AQ88" i="23"/>
  <c r="AR88" i="23"/>
  <c r="AQ89" i="23"/>
  <c r="AR89" i="23"/>
  <c r="AQ90" i="23"/>
  <c r="AR90" i="23"/>
  <c r="AQ91" i="23"/>
  <c r="AR91" i="23"/>
  <c r="AQ92" i="23"/>
  <c r="AR92" i="23"/>
  <c r="AQ93" i="23"/>
  <c r="AR93" i="23"/>
  <c r="AQ94" i="23"/>
  <c r="AR94" i="23"/>
  <c r="AQ95" i="23"/>
  <c r="AR95" i="23"/>
  <c r="AQ96" i="23"/>
  <c r="AR96" i="23"/>
  <c r="AQ97" i="23"/>
  <c r="AR97" i="23"/>
  <c r="AQ98" i="23"/>
  <c r="AR98" i="23"/>
  <c r="AQ99" i="23"/>
  <c r="AR99" i="23"/>
  <c r="AQ100" i="23"/>
  <c r="AR100" i="23"/>
  <c r="AQ101" i="23"/>
  <c r="AR101" i="23"/>
  <c r="AQ102" i="23"/>
  <c r="AR102" i="23"/>
  <c r="AQ103" i="23"/>
  <c r="AR103" i="23"/>
  <c r="AQ104" i="23"/>
  <c r="AR104" i="23"/>
  <c r="AQ105" i="23"/>
  <c r="AR105" i="23"/>
  <c r="AQ106" i="23"/>
  <c r="AR106" i="23"/>
  <c r="AQ107" i="23"/>
  <c r="AR107" i="23"/>
  <c r="AQ108" i="23"/>
  <c r="AR108" i="23"/>
  <c r="AQ109" i="23"/>
  <c r="AR109" i="23"/>
  <c r="AQ110" i="23"/>
  <c r="AR110" i="23"/>
  <c r="AQ111" i="23"/>
  <c r="AR111" i="23"/>
  <c r="AQ112" i="23"/>
  <c r="AR112" i="23"/>
  <c r="AQ113" i="23"/>
  <c r="AR113" i="23"/>
  <c r="AQ114" i="23"/>
  <c r="AR114" i="23"/>
  <c r="AQ115" i="23"/>
  <c r="AR115" i="23"/>
  <c r="AQ116" i="23"/>
  <c r="AR116" i="23"/>
  <c r="AQ117" i="23"/>
  <c r="AR117" i="23"/>
  <c r="AQ118" i="23"/>
  <c r="AR118" i="23"/>
  <c r="AQ119" i="23"/>
  <c r="AR119" i="23"/>
  <c r="AQ120" i="23"/>
  <c r="AR120" i="23"/>
  <c r="AQ121" i="23"/>
  <c r="AR121" i="23"/>
  <c r="AQ122" i="23"/>
  <c r="AR122" i="23"/>
  <c r="AQ123" i="23"/>
  <c r="AR123" i="23"/>
  <c r="AQ124" i="23"/>
  <c r="AR124" i="23"/>
  <c r="AQ125" i="23"/>
  <c r="AR125" i="23"/>
  <c r="AQ126" i="23"/>
  <c r="AR126" i="23"/>
  <c r="AQ127" i="23"/>
  <c r="AR127" i="23"/>
  <c r="AQ128" i="23"/>
  <c r="AR128" i="23"/>
  <c r="AQ129" i="23"/>
  <c r="AR129" i="23"/>
  <c r="AQ130" i="23"/>
  <c r="AR130" i="23"/>
  <c r="AQ131" i="23"/>
  <c r="AR131" i="23"/>
  <c r="AQ132" i="23"/>
  <c r="AR132" i="23"/>
  <c r="AQ133" i="23"/>
  <c r="AR133" i="23"/>
  <c r="AQ134" i="23"/>
  <c r="AR134" i="23"/>
  <c r="AQ135" i="23"/>
  <c r="AR135" i="23"/>
  <c r="AQ136" i="23"/>
  <c r="AR136" i="23"/>
  <c r="AQ137" i="23"/>
  <c r="AR137" i="23"/>
  <c r="AQ138" i="23"/>
  <c r="AR138" i="23"/>
  <c r="AQ139" i="23"/>
  <c r="AR139" i="23"/>
  <c r="AQ140" i="23"/>
  <c r="AR140" i="23"/>
  <c r="AQ141" i="23"/>
  <c r="AR141" i="23"/>
  <c r="AQ142" i="23"/>
  <c r="AR142" i="23"/>
  <c r="AQ143" i="23"/>
  <c r="AR143" i="23"/>
  <c r="AQ144" i="23"/>
  <c r="AR144" i="23"/>
  <c r="AQ145" i="23"/>
  <c r="AR145" i="23"/>
  <c r="AQ146" i="23"/>
  <c r="AR146" i="23"/>
  <c r="AQ147" i="23"/>
  <c r="AR147" i="23"/>
  <c r="AQ148" i="23"/>
  <c r="AR148" i="23"/>
  <c r="AQ149" i="23"/>
  <c r="AR149" i="23"/>
  <c r="AQ150" i="23"/>
  <c r="AR150" i="23"/>
  <c r="AQ151" i="23"/>
  <c r="AR151" i="23"/>
  <c r="AQ152" i="23"/>
  <c r="AR152" i="23"/>
  <c r="AQ153" i="23"/>
  <c r="AR153" i="23"/>
  <c r="AQ154" i="23"/>
  <c r="AR154" i="23"/>
  <c r="AQ155" i="23"/>
  <c r="AR155" i="23"/>
  <c r="AQ156" i="23"/>
  <c r="AR156" i="23"/>
  <c r="AQ157" i="23"/>
  <c r="AR157" i="23"/>
  <c r="AQ158" i="23"/>
  <c r="AR158" i="23"/>
  <c r="AQ159" i="23"/>
  <c r="AR159" i="23"/>
  <c r="AQ160" i="23"/>
  <c r="AR160" i="23"/>
  <c r="AQ161" i="23"/>
  <c r="AR161" i="23"/>
  <c r="AQ162" i="23"/>
  <c r="AR162" i="23"/>
  <c r="AQ163" i="23"/>
  <c r="AR163" i="23"/>
  <c r="AQ164" i="23"/>
  <c r="AR164" i="23"/>
  <c r="AQ165" i="23"/>
  <c r="AR165" i="23"/>
  <c r="AQ166" i="23"/>
  <c r="AR166" i="23"/>
  <c r="AQ167" i="23"/>
  <c r="AR167" i="23"/>
  <c r="AQ168" i="23"/>
  <c r="AR168" i="23"/>
  <c r="AQ169" i="23"/>
  <c r="AR169" i="23"/>
  <c r="AQ170" i="23"/>
  <c r="AR170" i="23"/>
  <c r="AQ171" i="23"/>
  <c r="AR171" i="23"/>
  <c r="AQ172" i="23"/>
  <c r="AR172" i="23"/>
  <c r="AQ173" i="23"/>
  <c r="AR173" i="23"/>
  <c r="AQ174" i="23"/>
  <c r="AR174" i="23"/>
  <c r="AQ175" i="23"/>
  <c r="AR175" i="23"/>
  <c r="AQ176" i="23"/>
  <c r="AR176" i="23"/>
  <c r="AQ177" i="23"/>
  <c r="AR177" i="23"/>
  <c r="AQ178" i="23"/>
  <c r="AR178" i="23"/>
  <c r="AQ179" i="23"/>
  <c r="AR179" i="23"/>
  <c r="AQ180" i="23"/>
  <c r="AR180" i="23"/>
  <c r="AQ181" i="23"/>
  <c r="AR181" i="23"/>
  <c r="AQ182" i="23"/>
  <c r="AR182" i="23"/>
  <c r="AQ183" i="23"/>
  <c r="AR183" i="23"/>
  <c r="AQ184" i="23"/>
  <c r="AR184" i="23"/>
  <c r="AQ185" i="23"/>
  <c r="AR185" i="23"/>
  <c r="AQ186" i="23"/>
  <c r="AR186" i="23"/>
  <c r="AQ187" i="23"/>
  <c r="AR187" i="23"/>
  <c r="AQ188" i="23"/>
  <c r="AR188" i="23"/>
  <c r="AQ189" i="23"/>
  <c r="AR189" i="23"/>
  <c r="AQ190" i="23"/>
  <c r="AR190" i="23"/>
  <c r="AQ191" i="23"/>
  <c r="AR191" i="23"/>
  <c r="AQ192" i="23"/>
  <c r="AR192" i="23"/>
  <c r="AQ193" i="23"/>
  <c r="AR193" i="23"/>
  <c r="AQ194" i="23"/>
  <c r="AR194" i="23"/>
  <c r="AQ195" i="23"/>
  <c r="AR195" i="23"/>
  <c r="AQ196" i="23"/>
  <c r="AR196" i="23"/>
  <c r="AQ197" i="23"/>
  <c r="AR197" i="23"/>
  <c r="AQ198" i="23"/>
  <c r="AR198" i="23"/>
  <c r="AQ199" i="23"/>
  <c r="AR199" i="23"/>
  <c r="AQ200" i="23"/>
  <c r="AR200" i="23"/>
  <c r="AQ201" i="23"/>
  <c r="AR201" i="23"/>
  <c r="AQ202" i="23"/>
  <c r="AR202" i="23"/>
  <c r="AQ203" i="23"/>
  <c r="AR203" i="23"/>
  <c r="AQ204" i="23"/>
  <c r="AR204" i="23"/>
  <c r="AQ205" i="23"/>
  <c r="AR205" i="23"/>
  <c r="AQ206" i="23"/>
  <c r="AR206" i="23"/>
  <c r="AQ207" i="23"/>
  <c r="AR207" i="23"/>
  <c r="AQ208" i="23"/>
  <c r="AR208" i="23"/>
  <c r="AQ209" i="23"/>
  <c r="AR209" i="23"/>
  <c r="AQ210" i="23"/>
  <c r="AR210" i="23"/>
  <c r="AQ211" i="23"/>
  <c r="AR211" i="23"/>
  <c r="AQ212" i="23"/>
  <c r="AR212" i="23"/>
  <c r="AQ213" i="23"/>
  <c r="AR213" i="23"/>
  <c r="AQ214" i="23"/>
  <c r="AR214" i="23"/>
  <c r="AQ215" i="23"/>
  <c r="AR215" i="23"/>
  <c r="AQ216" i="23"/>
  <c r="AR216" i="23"/>
  <c r="AQ217" i="23"/>
  <c r="AR217" i="23"/>
  <c r="AQ218" i="23"/>
  <c r="AR218" i="23"/>
  <c r="AQ219" i="23"/>
  <c r="AR219" i="23"/>
  <c r="AQ220" i="23"/>
  <c r="AR220" i="23"/>
  <c r="AQ221" i="23"/>
  <c r="AR221" i="23"/>
  <c r="AQ222" i="23"/>
  <c r="AR222" i="23"/>
  <c r="AQ223" i="23"/>
  <c r="AR223" i="23"/>
  <c r="AQ224" i="23"/>
  <c r="AR224" i="23"/>
  <c r="AQ225" i="23"/>
  <c r="AR225" i="23"/>
  <c r="AQ226" i="23"/>
  <c r="AR226" i="23"/>
  <c r="AQ227" i="23"/>
  <c r="AR227" i="23"/>
  <c r="AQ228" i="23"/>
  <c r="AR228" i="23"/>
  <c r="AQ229" i="23"/>
  <c r="AR229" i="23"/>
  <c r="AQ230" i="23"/>
  <c r="AR230" i="23"/>
  <c r="AQ231" i="23"/>
  <c r="AR231" i="23"/>
  <c r="AQ232" i="23"/>
  <c r="AR232" i="23"/>
  <c r="AQ233" i="23"/>
  <c r="AR233" i="23"/>
  <c r="AQ234" i="23"/>
  <c r="AR234" i="23"/>
  <c r="AQ235" i="23"/>
  <c r="AR235" i="23"/>
  <c r="AQ236" i="23"/>
  <c r="AR236" i="23"/>
  <c r="AQ237" i="23"/>
  <c r="AR237" i="23"/>
  <c r="AQ238" i="23"/>
  <c r="AR238" i="23"/>
  <c r="AQ239" i="23"/>
  <c r="AR239" i="23"/>
  <c r="AQ240" i="23"/>
  <c r="AR240" i="23"/>
  <c r="AQ241" i="23"/>
  <c r="AR241" i="23"/>
  <c r="AQ242" i="23"/>
  <c r="AR242" i="23"/>
  <c r="AQ243" i="23"/>
  <c r="AR243" i="23"/>
  <c r="AQ244" i="23"/>
  <c r="AR244" i="23"/>
  <c r="AQ245" i="23"/>
  <c r="AR245" i="23"/>
  <c r="AQ246" i="23"/>
  <c r="AR246" i="23"/>
  <c r="AQ247" i="23"/>
  <c r="AR247" i="23"/>
  <c r="AQ248" i="23"/>
  <c r="AR248" i="23"/>
  <c r="AQ249" i="23"/>
  <c r="AR249" i="23"/>
  <c r="AQ250" i="23"/>
  <c r="AR250" i="23"/>
  <c r="AQ251" i="23"/>
  <c r="AR251" i="23"/>
  <c r="AQ252" i="23"/>
  <c r="AR252" i="23"/>
  <c r="AQ253" i="23"/>
  <c r="AR253" i="23"/>
  <c r="AQ254" i="23"/>
  <c r="AR254" i="23"/>
  <c r="AQ255" i="23"/>
  <c r="AR255" i="23"/>
  <c r="AQ256" i="23"/>
  <c r="AR256" i="23"/>
  <c r="AQ257" i="23"/>
  <c r="AR257" i="23"/>
  <c r="AQ258" i="23"/>
  <c r="AR258" i="23"/>
  <c r="AQ259" i="23"/>
  <c r="AR259" i="23"/>
  <c r="AQ260" i="23"/>
  <c r="AR260" i="23"/>
  <c r="AQ261" i="23"/>
  <c r="AR261" i="23"/>
  <c r="AQ262" i="23"/>
  <c r="AR262" i="23"/>
  <c r="AQ263" i="23"/>
  <c r="AR263" i="23"/>
  <c r="AQ264" i="23"/>
  <c r="AR264" i="23"/>
  <c r="AQ265" i="23"/>
  <c r="AR265" i="23"/>
  <c r="AQ266" i="23"/>
  <c r="AR266" i="23"/>
  <c r="AQ267" i="23"/>
  <c r="AR267" i="23"/>
  <c r="AQ268" i="23"/>
  <c r="AR268" i="23"/>
  <c r="AQ269" i="23"/>
  <c r="AR269" i="23"/>
  <c r="AQ270" i="23"/>
  <c r="AR270" i="23"/>
  <c r="AQ271" i="23"/>
  <c r="AR271" i="23"/>
  <c r="AQ272" i="23"/>
  <c r="AR272" i="23"/>
  <c r="AQ273" i="23"/>
  <c r="AR273" i="23"/>
  <c r="AQ274" i="23"/>
  <c r="AR274" i="23"/>
  <c r="AQ275" i="23"/>
  <c r="AR275" i="23"/>
  <c r="AQ276" i="23"/>
  <c r="AR276" i="23"/>
  <c r="AQ277" i="23"/>
  <c r="AR277" i="23"/>
  <c r="AQ278" i="23"/>
  <c r="AR278" i="23"/>
  <c r="AQ279" i="23"/>
  <c r="AR279" i="23"/>
  <c r="AQ280" i="23"/>
  <c r="AR280" i="23"/>
  <c r="AQ281" i="23"/>
  <c r="AR281" i="23"/>
  <c r="AQ282" i="23"/>
  <c r="AR282" i="23"/>
  <c r="AQ283" i="23"/>
  <c r="AR283" i="23"/>
  <c r="AQ284" i="23"/>
  <c r="AR284" i="23"/>
  <c r="AQ285" i="23"/>
  <c r="AR285" i="23"/>
  <c r="AQ286" i="23"/>
  <c r="AR286" i="23"/>
  <c r="AQ287" i="23"/>
  <c r="AR287" i="23"/>
  <c r="AQ288" i="23"/>
  <c r="AR288" i="23"/>
  <c r="AQ289" i="23"/>
  <c r="AR289" i="23"/>
  <c r="AQ290" i="23"/>
  <c r="AR290" i="23"/>
  <c r="AQ291" i="23"/>
  <c r="AR291" i="23"/>
  <c r="AQ292" i="23"/>
  <c r="AR292" i="23"/>
  <c r="AQ293" i="23"/>
  <c r="AR293" i="23"/>
  <c r="AQ294" i="23"/>
  <c r="AR294" i="23"/>
  <c r="AQ295" i="23"/>
  <c r="AR295" i="23"/>
  <c r="AQ296" i="23"/>
  <c r="AR296" i="23"/>
  <c r="AQ297" i="23"/>
  <c r="AR297" i="23"/>
  <c r="AQ298" i="23"/>
  <c r="AR298" i="23"/>
  <c r="AQ299" i="23"/>
  <c r="AR299" i="23"/>
  <c r="AQ300" i="23"/>
  <c r="AR300" i="23"/>
  <c r="AQ301" i="23"/>
  <c r="AR301" i="23"/>
  <c r="AQ302" i="23"/>
  <c r="AR302" i="23"/>
  <c r="AQ303" i="23"/>
  <c r="AR303" i="23"/>
  <c r="AQ304" i="23"/>
  <c r="AR304" i="23"/>
  <c r="AQ305" i="23"/>
  <c r="AR305" i="23"/>
  <c r="AQ306" i="23"/>
  <c r="AR306" i="23"/>
  <c r="AQ307" i="23"/>
  <c r="AR307" i="23"/>
  <c r="AQ308" i="23"/>
  <c r="AR308" i="23"/>
  <c r="AQ309" i="23"/>
  <c r="AR309" i="23"/>
  <c r="AQ310" i="23"/>
  <c r="AR310" i="23"/>
  <c r="AQ311" i="23"/>
  <c r="AR311" i="23"/>
  <c r="AQ312" i="23"/>
  <c r="AR312" i="23"/>
  <c r="AQ313" i="23"/>
  <c r="AR313" i="23"/>
  <c r="AQ314" i="23"/>
  <c r="AR314" i="23"/>
  <c r="AQ315" i="23"/>
  <c r="AR315" i="23"/>
  <c r="AQ316" i="23"/>
  <c r="AR316" i="23"/>
  <c r="AQ317" i="23"/>
  <c r="AR317" i="23"/>
  <c r="AQ318" i="23"/>
  <c r="AR318" i="23"/>
  <c r="AQ319" i="23"/>
  <c r="AR319" i="23"/>
  <c r="AQ320" i="23"/>
  <c r="AR320" i="23"/>
  <c r="AQ321" i="23"/>
  <c r="AR321" i="23"/>
  <c r="AQ322" i="23"/>
  <c r="AR322" i="23"/>
  <c r="AQ323" i="23"/>
  <c r="AR323" i="23"/>
  <c r="AQ324" i="23"/>
  <c r="AR324" i="23"/>
  <c r="AQ325" i="23"/>
  <c r="AR325" i="23"/>
  <c r="AQ326" i="23"/>
  <c r="AR326" i="23"/>
  <c r="AQ327" i="23"/>
  <c r="AR327" i="23"/>
  <c r="AQ328" i="23"/>
  <c r="AR328" i="23"/>
  <c r="AQ329" i="23"/>
  <c r="AR329" i="23"/>
  <c r="AQ330" i="23"/>
  <c r="AR330" i="23"/>
  <c r="AQ331" i="23"/>
  <c r="AR331" i="23"/>
  <c r="AQ332" i="23"/>
  <c r="AR332" i="23"/>
  <c r="AQ333" i="23"/>
  <c r="AR333" i="23"/>
  <c r="AQ334" i="23"/>
  <c r="AR334" i="23"/>
  <c r="AQ335" i="23"/>
  <c r="AR335" i="23"/>
  <c r="AQ336" i="23"/>
  <c r="AR336" i="23"/>
  <c r="AQ337" i="23"/>
  <c r="AR337" i="23"/>
  <c r="AQ338" i="23"/>
  <c r="AR338" i="23"/>
  <c r="AQ339" i="23"/>
  <c r="AR339" i="23"/>
  <c r="AQ340" i="23"/>
  <c r="AR340" i="23"/>
  <c r="AQ341" i="23"/>
  <c r="AR341" i="23"/>
  <c r="AQ342" i="23"/>
  <c r="AR342" i="23"/>
  <c r="AQ343" i="23"/>
  <c r="AR343" i="23"/>
  <c r="AQ344" i="23"/>
  <c r="AR344" i="23"/>
  <c r="AQ345" i="23"/>
  <c r="AR345" i="23"/>
  <c r="AQ346" i="23"/>
  <c r="AR346" i="23"/>
  <c r="AQ347" i="23"/>
  <c r="AR347" i="23"/>
  <c r="AQ348" i="23"/>
  <c r="AR348" i="23"/>
  <c r="AQ349" i="23"/>
  <c r="AR349" i="23"/>
  <c r="AQ350" i="23"/>
  <c r="AR350" i="23"/>
  <c r="AQ351" i="23"/>
  <c r="AR351" i="23"/>
  <c r="AQ352" i="23"/>
  <c r="AR352" i="23"/>
  <c r="AQ353" i="23"/>
  <c r="AR353" i="23"/>
  <c r="AQ354" i="23"/>
  <c r="AR354" i="23"/>
  <c r="AQ355" i="23"/>
  <c r="AR355" i="23"/>
  <c r="AQ356" i="23"/>
  <c r="AR356" i="23"/>
  <c r="AQ357" i="23"/>
  <c r="AR357" i="23"/>
  <c r="AQ358" i="23"/>
  <c r="AR358" i="23"/>
  <c r="AQ359" i="23"/>
  <c r="AR359" i="23"/>
  <c r="AQ360" i="23"/>
  <c r="AR360" i="23"/>
  <c r="AQ361" i="23"/>
  <c r="AR361" i="23"/>
  <c r="AQ362" i="23"/>
  <c r="AR362" i="23"/>
  <c r="AQ363" i="23"/>
  <c r="AR363" i="23"/>
  <c r="AQ364" i="23"/>
  <c r="AR364" i="23"/>
  <c r="AQ365" i="23"/>
  <c r="AR365" i="23"/>
  <c r="AQ366" i="23"/>
  <c r="AR366" i="23"/>
  <c r="AQ367" i="23"/>
  <c r="AR367" i="23"/>
  <c r="AQ368" i="23"/>
  <c r="AR368" i="23"/>
  <c r="AQ369" i="23"/>
  <c r="AR369" i="23"/>
  <c r="AQ370" i="23"/>
  <c r="AR370" i="23"/>
  <c r="AQ371" i="23"/>
  <c r="AR371" i="23"/>
  <c r="AQ372" i="23"/>
  <c r="AR372" i="23"/>
  <c r="AQ373" i="23"/>
  <c r="AR373" i="23"/>
  <c r="AQ374" i="23"/>
  <c r="AR374" i="23"/>
  <c r="AQ375" i="23"/>
  <c r="AR375" i="23"/>
  <c r="AQ376" i="23"/>
  <c r="AR376" i="23"/>
  <c r="AQ377" i="23"/>
  <c r="AR377" i="23"/>
  <c r="AQ378" i="23"/>
  <c r="AR378" i="23"/>
  <c r="AQ379" i="23"/>
  <c r="AR379" i="23"/>
  <c r="AQ380" i="23"/>
  <c r="AR380" i="23"/>
  <c r="AQ381" i="23"/>
  <c r="AR381" i="23"/>
  <c r="AQ382" i="23"/>
  <c r="AR382" i="23"/>
  <c r="AQ383" i="23"/>
  <c r="AR383" i="23"/>
  <c r="AQ384" i="23"/>
  <c r="AR384" i="23"/>
  <c r="AQ385" i="23"/>
  <c r="AR385" i="23"/>
  <c r="AQ386" i="23"/>
  <c r="AR386" i="23"/>
  <c r="AQ387" i="23"/>
  <c r="AR387" i="23"/>
  <c r="AQ388" i="23"/>
  <c r="AR388" i="23"/>
  <c r="AQ389" i="23"/>
  <c r="AR389" i="23"/>
  <c r="AQ390" i="23"/>
  <c r="AR390" i="23"/>
  <c r="AQ391" i="23"/>
  <c r="AR391" i="23"/>
  <c r="AQ392" i="23"/>
  <c r="AR392" i="23"/>
  <c r="AQ393" i="23"/>
  <c r="AR393" i="23"/>
  <c r="AQ394" i="23"/>
  <c r="AR394" i="23"/>
  <c r="AQ395" i="23"/>
  <c r="AR395" i="23"/>
  <c r="AQ396" i="23"/>
  <c r="AR396" i="23"/>
  <c r="AQ397" i="23"/>
  <c r="AR397" i="23"/>
  <c r="AQ398" i="23"/>
  <c r="AR398" i="23"/>
  <c r="AQ399" i="23"/>
  <c r="AR399" i="23"/>
  <c r="AQ400" i="23"/>
  <c r="AR400" i="23"/>
  <c r="AQ401" i="23"/>
  <c r="AR401" i="23"/>
  <c r="AQ402" i="23"/>
  <c r="AR402" i="23"/>
  <c r="AQ403" i="23"/>
  <c r="AR403" i="23"/>
  <c r="AQ404" i="23"/>
  <c r="AR404" i="23"/>
  <c r="AQ405" i="23"/>
  <c r="AR405" i="23"/>
  <c r="AQ406" i="23"/>
  <c r="AR406" i="23"/>
  <c r="AQ407" i="23"/>
  <c r="AR407" i="23"/>
  <c r="AQ408" i="23"/>
  <c r="AR408" i="23"/>
  <c r="AQ409" i="23"/>
  <c r="AR409" i="23"/>
  <c r="AQ410" i="23"/>
  <c r="AR410" i="23"/>
  <c r="AQ411" i="23"/>
  <c r="AR411" i="23"/>
  <c r="AQ412" i="23"/>
  <c r="AR412" i="23"/>
  <c r="AQ413" i="23"/>
  <c r="AR413" i="23"/>
  <c r="AQ414" i="23"/>
  <c r="AR414" i="23"/>
  <c r="AQ415" i="23"/>
  <c r="AR415" i="23"/>
  <c r="AQ416" i="23"/>
  <c r="AR416" i="23"/>
  <c r="AQ417" i="23"/>
  <c r="AR417" i="23"/>
  <c r="AQ418" i="23"/>
  <c r="AR418" i="23"/>
  <c r="AQ419" i="23"/>
  <c r="AR419" i="23"/>
  <c r="AQ420" i="23"/>
  <c r="AR420" i="23"/>
  <c r="AQ421" i="23"/>
  <c r="AR421" i="23"/>
  <c r="AQ422" i="23"/>
  <c r="AR422" i="23"/>
  <c r="AQ423" i="23"/>
  <c r="AR423" i="23"/>
  <c r="AQ424" i="23"/>
  <c r="AR424" i="23"/>
  <c r="AQ425" i="23"/>
  <c r="AR425" i="23"/>
  <c r="AQ426" i="23"/>
  <c r="AR426" i="23"/>
  <c r="AQ427" i="23"/>
  <c r="AR427" i="23"/>
  <c r="AQ428" i="23"/>
  <c r="AR428" i="23"/>
  <c r="AQ429" i="23"/>
  <c r="AR429" i="23"/>
  <c r="AQ430" i="23"/>
  <c r="AR430" i="23"/>
  <c r="AQ431" i="23"/>
  <c r="AR431" i="23"/>
  <c r="AQ432" i="23"/>
  <c r="AR432" i="23"/>
  <c r="AQ433" i="23"/>
  <c r="AR433" i="23"/>
  <c r="AQ434" i="23"/>
  <c r="AR434" i="23"/>
  <c r="AQ435" i="23"/>
  <c r="AR435" i="23"/>
  <c r="AQ436" i="23"/>
  <c r="AR436" i="23"/>
  <c r="AQ437" i="23"/>
  <c r="AR437" i="23"/>
  <c r="AQ438" i="23"/>
  <c r="AR438" i="23"/>
  <c r="AQ439" i="23"/>
  <c r="AR439" i="23"/>
  <c r="AQ440" i="23"/>
  <c r="AR440" i="23"/>
  <c r="AQ441" i="23"/>
  <c r="AR441" i="23"/>
  <c r="AQ442" i="23"/>
  <c r="AR442" i="23"/>
  <c r="AQ443" i="23"/>
  <c r="AR443" i="23"/>
  <c r="AQ444" i="23"/>
  <c r="AR444" i="23"/>
  <c r="AQ445" i="23"/>
  <c r="AR445" i="23"/>
  <c r="AQ446" i="23"/>
  <c r="AR446" i="23"/>
  <c r="AR9" i="22"/>
  <c r="AS9" i="22" s="1"/>
  <c r="AR10" i="22"/>
  <c r="AS10" i="22" s="1"/>
  <c r="AR11" i="22"/>
  <c r="AS11" i="22"/>
  <c r="AR12" i="22"/>
  <c r="AS12" i="22" s="1"/>
  <c r="AR13" i="22"/>
  <c r="AS13" i="22" s="1"/>
  <c r="AR14" i="22"/>
  <c r="AS14" i="22" s="1"/>
  <c r="AR15" i="22"/>
  <c r="AS15" i="22" s="1"/>
  <c r="AR16" i="22"/>
  <c r="AS16" i="22" s="1"/>
  <c r="AR17" i="22"/>
  <c r="AS17" i="22"/>
  <c r="AR18" i="22"/>
  <c r="AS18" i="22" s="1"/>
  <c r="AR19" i="22"/>
  <c r="AS19" i="22" s="1"/>
  <c r="AR20" i="22"/>
  <c r="AS20" i="22"/>
  <c r="AR21" i="22"/>
  <c r="AS21" i="22"/>
  <c r="AR22" i="22"/>
  <c r="AS22" i="22"/>
  <c r="AR23" i="22"/>
  <c r="AS23" i="22"/>
  <c r="AR24" i="22"/>
  <c r="AS24" i="22"/>
  <c r="AR25" i="22"/>
  <c r="AS25" i="22"/>
  <c r="AR26" i="22"/>
  <c r="AS26" i="22"/>
  <c r="AR27" i="22"/>
  <c r="AS27" i="22"/>
  <c r="AR28" i="22"/>
  <c r="AS28" i="22"/>
  <c r="AR29" i="22"/>
  <c r="AS29" i="22"/>
  <c r="AR30" i="22"/>
  <c r="AS30" i="22"/>
  <c r="AR31" i="22"/>
  <c r="AS31" i="22"/>
  <c r="AR32" i="22"/>
  <c r="AS32" i="22"/>
  <c r="AR33" i="22"/>
  <c r="AS33" i="22"/>
  <c r="AR34" i="22"/>
  <c r="AS34" i="22"/>
  <c r="AR35" i="22"/>
  <c r="AS35" i="22"/>
  <c r="AR36" i="22"/>
  <c r="AS36" i="22"/>
  <c r="AR37" i="22"/>
  <c r="AS37" i="22"/>
  <c r="AR38" i="22"/>
  <c r="AS38" i="22"/>
  <c r="AR39" i="22"/>
  <c r="AS39" i="22"/>
  <c r="AR40" i="22"/>
  <c r="AS40" i="22"/>
  <c r="AR41" i="22"/>
  <c r="AS41" i="22"/>
  <c r="AR42" i="22"/>
  <c r="AS42" i="22"/>
  <c r="AR43" i="22"/>
  <c r="AS43" i="22"/>
  <c r="AR44" i="22"/>
  <c r="AS44" i="22"/>
  <c r="AR45" i="22"/>
  <c r="AS45" i="22"/>
  <c r="AR46" i="22"/>
  <c r="AS46" i="22"/>
  <c r="AR47" i="22"/>
  <c r="AS47" i="22"/>
  <c r="AR48" i="22"/>
  <c r="AS48" i="22"/>
  <c r="AR49" i="22"/>
  <c r="AS49" i="22"/>
  <c r="AR50" i="22"/>
  <c r="AS50" i="22"/>
  <c r="AR51" i="22"/>
  <c r="AS51" i="22"/>
  <c r="AR52" i="22"/>
  <c r="AS52" i="22"/>
  <c r="AR53" i="22"/>
  <c r="AS53" i="22"/>
  <c r="AR54" i="22"/>
  <c r="AS54" i="22"/>
  <c r="AR55" i="22"/>
  <c r="AS55" i="22"/>
  <c r="AR56" i="22"/>
  <c r="AS56" i="22"/>
  <c r="AR57" i="22"/>
  <c r="AS57" i="22"/>
  <c r="AR58" i="22"/>
  <c r="AS58" i="22"/>
  <c r="AR59" i="22"/>
  <c r="AS59" i="22"/>
  <c r="AR60" i="22"/>
  <c r="AS60" i="22"/>
  <c r="AR61" i="22"/>
  <c r="AS61" i="22"/>
  <c r="AR62" i="22"/>
  <c r="AS62" i="22"/>
  <c r="AR63" i="22"/>
  <c r="AS63" i="22"/>
  <c r="AR64" i="22"/>
  <c r="AS64" i="22"/>
  <c r="AR65" i="22"/>
  <c r="AS65" i="22"/>
  <c r="AR66" i="22"/>
  <c r="AS66" i="22"/>
  <c r="AR67" i="22"/>
  <c r="AS67" i="22"/>
  <c r="AR68" i="22"/>
  <c r="AS68" i="22"/>
  <c r="AR69" i="22"/>
  <c r="AS69" i="22"/>
  <c r="AR70" i="22"/>
  <c r="AS70" i="22"/>
  <c r="AR71" i="22"/>
  <c r="AS71" i="22"/>
  <c r="AR72" i="22"/>
  <c r="AS72" i="22"/>
  <c r="AR73" i="22"/>
  <c r="AS73" i="22"/>
  <c r="AR74" i="22"/>
  <c r="AS74" i="22"/>
  <c r="AR75" i="22"/>
  <c r="AS75" i="22"/>
  <c r="AR76" i="22"/>
  <c r="AS76" i="22"/>
  <c r="AR77" i="22"/>
  <c r="AS77" i="22"/>
  <c r="AR78" i="22"/>
  <c r="AS78" i="22"/>
  <c r="AR79" i="22"/>
  <c r="AS79" i="22"/>
  <c r="AR80" i="22"/>
  <c r="AS80" i="22"/>
  <c r="AR81" i="22"/>
  <c r="AS81" i="22"/>
  <c r="AR82" i="22"/>
  <c r="AS82" i="22"/>
  <c r="AR83" i="22"/>
  <c r="AS83" i="22"/>
  <c r="AR84" i="22"/>
  <c r="AS84" i="22"/>
  <c r="AR85" i="22"/>
  <c r="AS85" i="22"/>
  <c r="AR86" i="22"/>
  <c r="AS86" i="22"/>
  <c r="AR87" i="22"/>
  <c r="AS87" i="22"/>
  <c r="AR88" i="22"/>
  <c r="AS88" i="22"/>
  <c r="AR89" i="22"/>
  <c r="AS89" i="22"/>
  <c r="AR90" i="22"/>
  <c r="AS90" i="22"/>
  <c r="AR91" i="22"/>
  <c r="AS91" i="22"/>
  <c r="AR92" i="22"/>
  <c r="AS92" i="22"/>
  <c r="AR93" i="22"/>
  <c r="AS93" i="22"/>
  <c r="AR94" i="22"/>
  <c r="AS94" i="22"/>
  <c r="AR95" i="22"/>
  <c r="AS95" i="22"/>
  <c r="AR96" i="22"/>
  <c r="AS96" i="22"/>
  <c r="AR97" i="22"/>
  <c r="AS97" i="22"/>
  <c r="AR98" i="22"/>
  <c r="AS98" i="22"/>
  <c r="AR99" i="22"/>
  <c r="AS99" i="22"/>
  <c r="AR100" i="22"/>
  <c r="AS100" i="22"/>
  <c r="AR101" i="22"/>
  <c r="AS101" i="22"/>
  <c r="AR102" i="22"/>
  <c r="AS102" i="22"/>
  <c r="AR103" i="22"/>
  <c r="AS103" i="22"/>
  <c r="AR104" i="22"/>
  <c r="AS104" i="22"/>
  <c r="AR105" i="22"/>
  <c r="AS105" i="22"/>
  <c r="AR106" i="22"/>
  <c r="AS106" i="22"/>
  <c r="AR107" i="22"/>
  <c r="AS107" i="22"/>
  <c r="AR108" i="22"/>
  <c r="AS108" i="22"/>
  <c r="AR109" i="22"/>
  <c r="AS109" i="22"/>
  <c r="AR110" i="22"/>
  <c r="AS110" i="22"/>
  <c r="AR111" i="22"/>
  <c r="AS111" i="22"/>
  <c r="AR112" i="22"/>
  <c r="AS112" i="22"/>
  <c r="AR113" i="22"/>
  <c r="AS113" i="22"/>
  <c r="AR114" i="22"/>
  <c r="AS114" i="22"/>
  <c r="AR115" i="22"/>
  <c r="AS115" i="22"/>
  <c r="AR116" i="22"/>
  <c r="AS116" i="22"/>
  <c r="AR117" i="22"/>
  <c r="AS117" i="22"/>
  <c r="AR118" i="22"/>
  <c r="AS118" i="22"/>
  <c r="AR119" i="22"/>
  <c r="AS119" i="22"/>
  <c r="AR120" i="22"/>
  <c r="AS120" i="22"/>
  <c r="AR121" i="22"/>
  <c r="AS121" i="22"/>
  <c r="AR122" i="22"/>
  <c r="AS122" i="22"/>
  <c r="AR123" i="22"/>
  <c r="AS123" i="22"/>
  <c r="AR124" i="22"/>
  <c r="AS124" i="22"/>
  <c r="AR125" i="22"/>
  <c r="AS125" i="22"/>
  <c r="AR126" i="22"/>
  <c r="AS126" i="22"/>
  <c r="AR127" i="22"/>
  <c r="AS127" i="22"/>
  <c r="AR128" i="22"/>
  <c r="AS128" i="22"/>
  <c r="AR129" i="22"/>
  <c r="AS129" i="22"/>
  <c r="AR130" i="22"/>
  <c r="AS130" i="22"/>
  <c r="AR131" i="22"/>
  <c r="AS131" i="22"/>
  <c r="AR132" i="22"/>
  <c r="AS132" i="22"/>
  <c r="AR133" i="22"/>
  <c r="AS133" i="22"/>
  <c r="AR134" i="22"/>
  <c r="AS134" i="22"/>
  <c r="AR135" i="22"/>
  <c r="AS135" i="22"/>
  <c r="AR136" i="22"/>
  <c r="AS136" i="22"/>
  <c r="AR137" i="22"/>
  <c r="AS137" i="22"/>
  <c r="AR138" i="22"/>
  <c r="AS138" i="22"/>
  <c r="AR139" i="22"/>
  <c r="AS139" i="22"/>
  <c r="AR140" i="22"/>
  <c r="AS140" i="22"/>
  <c r="AR141" i="22"/>
  <c r="AS141" i="22"/>
  <c r="AR142" i="22"/>
  <c r="AS142" i="22"/>
  <c r="AR143" i="22"/>
  <c r="AS143" i="22"/>
  <c r="AR144" i="22"/>
  <c r="AS144" i="22"/>
  <c r="AR145" i="22"/>
  <c r="AS145" i="22"/>
  <c r="AR146" i="22"/>
  <c r="AS146" i="22"/>
  <c r="AR147" i="22"/>
  <c r="AS147" i="22"/>
  <c r="AR148" i="22"/>
  <c r="AS148" i="22"/>
  <c r="AR149" i="22"/>
  <c r="AS149" i="22"/>
  <c r="AR150" i="22"/>
  <c r="AS150" i="22"/>
  <c r="AR151" i="22"/>
  <c r="AS151" i="22"/>
  <c r="AR152" i="22"/>
  <c r="AS152" i="22"/>
  <c r="AR153" i="22"/>
  <c r="AS153" i="22"/>
  <c r="AR154" i="22"/>
  <c r="AS154" i="22"/>
  <c r="AR155" i="22"/>
  <c r="AS155" i="22"/>
  <c r="AR156" i="22"/>
  <c r="AS156" i="22"/>
  <c r="AR157" i="22"/>
  <c r="AS157" i="22"/>
  <c r="AR158" i="22"/>
  <c r="AS158" i="22"/>
  <c r="AR159" i="22"/>
  <c r="AS159" i="22"/>
  <c r="AR160" i="22"/>
  <c r="AS160" i="22"/>
  <c r="AR161" i="22"/>
  <c r="AS161" i="22"/>
  <c r="AR162" i="22"/>
  <c r="AS162" i="22"/>
  <c r="AR163" i="22"/>
  <c r="AS163" i="22"/>
  <c r="AR164" i="22"/>
  <c r="AS164" i="22"/>
  <c r="AR165" i="22"/>
  <c r="AS165" i="22"/>
  <c r="AR166" i="22"/>
  <c r="AS166" i="22"/>
  <c r="AR167" i="22"/>
  <c r="AS167" i="22"/>
  <c r="AR168" i="22"/>
  <c r="AS168" i="22"/>
  <c r="AR169" i="22"/>
  <c r="AS169" i="22"/>
  <c r="AR170" i="22"/>
  <c r="AS170" i="22"/>
  <c r="AR171" i="22"/>
  <c r="AS171" i="22"/>
  <c r="AR172" i="22"/>
  <c r="AS172" i="22"/>
  <c r="AR173" i="22"/>
  <c r="AS173" i="22"/>
  <c r="AR174" i="22"/>
  <c r="AS174" i="22"/>
  <c r="AR175" i="22"/>
  <c r="AS175" i="22"/>
  <c r="AR176" i="22"/>
  <c r="AS176" i="22"/>
  <c r="AR177" i="22"/>
  <c r="AS177" i="22"/>
  <c r="AR178" i="22"/>
  <c r="AS178" i="22"/>
  <c r="AR179" i="22"/>
  <c r="AS179" i="22"/>
  <c r="AR180" i="22"/>
  <c r="AS180" i="22"/>
  <c r="AR181" i="22"/>
  <c r="AS181" i="22"/>
  <c r="AR182" i="22"/>
  <c r="AS182" i="22"/>
  <c r="AR183" i="22"/>
  <c r="AS183" i="22"/>
  <c r="AR184" i="22"/>
  <c r="AS184" i="22"/>
  <c r="AR185" i="22"/>
  <c r="AS185" i="22"/>
  <c r="AR186" i="22"/>
  <c r="AS186" i="22"/>
  <c r="AR187" i="22"/>
  <c r="AS187" i="22"/>
  <c r="AR188" i="22"/>
  <c r="AS188" i="22"/>
  <c r="AR189" i="22"/>
  <c r="AS189" i="22"/>
  <c r="AR190" i="22"/>
  <c r="AS190" i="22"/>
  <c r="AR191" i="22"/>
  <c r="AS191" i="22"/>
  <c r="AR192" i="22"/>
  <c r="AS192" i="22"/>
  <c r="AR193" i="22"/>
  <c r="AS193" i="22"/>
  <c r="AR194" i="22"/>
  <c r="AS194" i="22"/>
  <c r="AR195" i="22"/>
  <c r="AS195" i="22"/>
  <c r="AR196" i="22"/>
  <c r="AS196" i="22"/>
  <c r="AR197" i="22"/>
  <c r="AS197" i="22"/>
  <c r="AR198" i="22"/>
  <c r="AS198" i="22"/>
  <c r="AR199" i="22"/>
  <c r="AS199" i="22"/>
  <c r="AR200" i="22"/>
  <c r="AS200" i="22"/>
  <c r="AR201" i="22"/>
  <c r="AS201" i="22"/>
  <c r="AR202" i="22"/>
  <c r="AS202" i="22"/>
  <c r="AR203" i="22"/>
  <c r="AS203" i="22"/>
  <c r="AR204" i="22"/>
  <c r="AS204" i="22"/>
  <c r="AR205" i="22"/>
  <c r="AS205" i="22"/>
  <c r="AR206" i="22"/>
  <c r="AS206" i="22"/>
  <c r="AR207" i="22"/>
  <c r="AS207" i="22"/>
  <c r="AR208" i="22"/>
  <c r="AS208" i="22"/>
  <c r="AR209" i="22"/>
  <c r="AS209" i="22"/>
  <c r="AR210" i="22"/>
  <c r="AS210" i="22"/>
  <c r="AR211" i="22"/>
  <c r="AS211" i="22"/>
  <c r="AR212" i="22"/>
  <c r="AS212" i="22"/>
  <c r="AR213" i="22"/>
  <c r="AS213" i="22"/>
  <c r="AR214" i="22"/>
  <c r="AS214" i="22"/>
  <c r="AR215" i="22"/>
  <c r="AS215" i="22"/>
  <c r="AR216" i="22"/>
  <c r="AS216" i="22"/>
  <c r="AR217" i="22"/>
  <c r="AS217" i="22"/>
  <c r="AR218" i="22"/>
  <c r="AS218" i="22"/>
  <c r="AR219" i="22"/>
  <c r="AS219" i="22"/>
  <c r="AR220" i="22"/>
  <c r="AS220" i="22"/>
  <c r="AR221" i="22"/>
  <c r="AS221" i="22"/>
  <c r="AR222" i="22"/>
  <c r="AS222" i="22"/>
  <c r="AR223" i="22"/>
  <c r="AS223" i="22"/>
  <c r="AR224" i="22"/>
  <c r="AS224" i="22"/>
  <c r="AR225" i="22"/>
  <c r="AS225" i="22"/>
  <c r="AR226" i="22"/>
  <c r="AS226" i="22"/>
  <c r="AR227" i="22"/>
  <c r="AS227" i="22"/>
  <c r="AR228" i="22"/>
  <c r="AS228" i="22"/>
  <c r="AR229" i="22"/>
  <c r="AS229" i="22"/>
  <c r="AR230" i="22"/>
  <c r="AS230" i="22"/>
  <c r="AR231" i="22"/>
  <c r="AS231" i="22"/>
  <c r="AR232" i="22"/>
  <c r="AS232" i="22"/>
  <c r="AR233" i="22"/>
  <c r="AS233" i="22"/>
  <c r="AR234" i="22"/>
  <c r="AS234" i="22"/>
  <c r="AR235" i="22"/>
  <c r="AS235" i="22"/>
  <c r="AR236" i="22"/>
  <c r="AS236" i="22"/>
  <c r="AR237" i="22"/>
  <c r="AS237" i="22"/>
  <c r="AR238" i="22"/>
  <c r="AS238" i="22"/>
  <c r="AR239" i="22"/>
  <c r="AS239" i="22"/>
  <c r="AR240" i="22"/>
  <c r="AS240" i="22"/>
  <c r="AR241" i="22"/>
  <c r="AS241" i="22"/>
  <c r="AR242" i="22"/>
  <c r="AS242" i="22"/>
  <c r="AR243" i="22"/>
  <c r="AS243" i="22"/>
  <c r="AR244" i="22"/>
  <c r="AS244" i="22"/>
  <c r="AR245" i="22"/>
  <c r="AS245" i="22"/>
  <c r="AR246" i="22"/>
  <c r="AS246" i="22"/>
  <c r="AR247" i="22"/>
  <c r="AS247" i="22"/>
  <c r="AR248" i="22"/>
  <c r="AS248" i="22"/>
  <c r="AR249" i="22"/>
  <c r="AS249" i="22"/>
  <c r="AR250" i="22"/>
  <c r="AS250" i="22"/>
  <c r="AR251" i="22"/>
  <c r="AS251" i="22"/>
  <c r="AR252" i="22"/>
  <c r="AS252" i="22"/>
  <c r="AR253" i="22"/>
  <c r="AS253" i="22"/>
  <c r="AR254" i="22"/>
  <c r="AS254" i="22"/>
  <c r="AR255" i="22"/>
  <c r="AS255" i="22"/>
  <c r="AR256" i="22"/>
  <c r="AS256" i="22"/>
  <c r="AR257" i="22"/>
  <c r="AS257" i="22"/>
  <c r="AR258" i="22"/>
  <c r="AS258" i="22"/>
  <c r="AR259" i="22"/>
  <c r="AS259" i="22"/>
  <c r="AR260" i="22"/>
  <c r="AS260" i="22"/>
  <c r="AR261" i="22"/>
  <c r="AS261" i="22"/>
  <c r="AR262" i="22"/>
  <c r="AS262" i="22"/>
  <c r="AR263" i="22"/>
  <c r="AS263" i="22"/>
  <c r="AR264" i="22"/>
  <c r="AS264" i="22"/>
  <c r="AR265" i="22"/>
  <c r="AS265" i="22"/>
  <c r="AR266" i="22"/>
  <c r="AS266" i="22"/>
  <c r="AR267" i="22"/>
  <c r="AS267" i="22"/>
  <c r="AR268" i="22"/>
  <c r="AS268" i="22"/>
  <c r="AR269" i="22"/>
  <c r="AS269" i="22"/>
  <c r="AR270" i="22"/>
  <c r="AS270" i="22"/>
  <c r="AR271" i="22"/>
  <c r="AS271" i="22"/>
  <c r="AR272" i="22"/>
  <c r="AS272" i="22"/>
  <c r="AR273" i="22"/>
  <c r="AS273" i="22"/>
  <c r="AR274" i="22"/>
  <c r="AS274" i="22"/>
  <c r="AR275" i="22"/>
  <c r="AS275" i="22"/>
  <c r="AR276" i="22"/>
  <c r="AS276" i="22"/>
  <c r="AR277" i="22"/>
  <c r="AS277" i="22"/>
  <c r="AR278" i="22"/>
  <c r="AS278" i="22"/>
  <c r="AR279" i="22"/>
  <c r="AS279" i="22"/>
  <c r="AR280" i="22"/>
  <c r="AS280" i="22"/>
  <c r="AR281" i="22"/>
  <c r="AS281" i="22"/>
  <c r="AR282" i="22"/>
  <c r="AS282" i="22"/>
  <c r="AR283" i="22"/>
  <c r="AS283" i="22"/>
  <c r="AR284" i="22"/>
  <c r="AS284" i="22"/>
  <c r="AR285" i="22"/>
  <c r="AS285" i="22"/>
  <c r="AR286" i="22"/>
  <c r="AS286" i="22"/>
  <c r="AR287" i="22"/>
  <c r="AS287" i="22"/>
  <c r="AR288" i="22"/>
  <c r="AS288" i="22"/>
  <c r="AR289" i="22"/>
  <c r="AS289" i="22"/>
  <c r="AR290" i="22"/>
  <c r="AS290" i="22"/>
  <c r="AR291" i="22"/>
  <c r="AS291" i="22"/>
  <c r="AR292" i="22"/>
  <c r="AS292" i="22"/>
  <c r="AR293" i="22"/>
  <c r="AS293" i="22"/>
  <c r="AR294" i="22"/>
  <c r="AS294" i="22"/>
  <c r="AR295" i="22"/>
  <c r="AS295" i="22"/>
  <c r="AR296" i="22"/>
  <c r="AS296" i="22"/>
  <c r="AR297" i="22"/>
  <c r="AS297" i="22"/>
  <c r="AR298" i="22"/>
  <c r="AS298" i="22"/>
  <c r="AR299" i="22"/>
  <c r="AS299" i="22"/>
  <c r="AR300" i="22"/>
  <c r="AS300" i="22"/>
  <c r="AR301" i="22"/>
  <c r="AS301" i="22"/>
  <c r="AR302" i="22"/>
  <c r="AS302" i="22"/>
  <c r="AR303" i="22"/>
  <c r="AS303" i="22"/>
  <c r="AR304" i="22"/>
  <c r="AS304" i="22"/>
  <c r="AR305" i="22"/>
  <c r="AS305" i="22"/>
  <c r="AR306" i="22"/>
  <c r="AS306" i="22"/>
  <c r="AR307" i="22"/>
  <c r="AS307" i="22"/>
  <c r="AR308" i="22"/>
  <c r="AS308" i="22"/>
  <c r="AR309" i="22"/>
  <c r="AS309" i="22"/>
  <c r="AR310" i="22"/>
  <c r="AS310" i="22"/>
  <c r="AR311" i="22"/>
  <c r="AS311" i="22"/>
  <c r="AR312" i="22"/>
  <c r="AS312" i="22"/>
  <c r="AR313" i="22"/>
  <c r="AS313" i="22"/>
  <c r="AR314" i="22"/>
  <c r="AS314" i="22"/>
  <c r="AR315" i="22"/>
  <c r="AS315" i="22"/>
  <c r="AR316" i="22"/>
  <c r="AS316" i="22"/>
  <c r="AR317" i="22"/>
  <c r="AS317" i="22"/>
  <c r="AR318" i="22"/>
  <c r="AS318" i="22"/>
  <c r="AR319" i="22"/>
  <c r="AS319" i="22"/>
  <c r="AR320" i="22"/>
  <c r="AS320" i="22"/>
  <c r="AR321" i="22"/>
  <c r="AS321" i="22"/>
  <c r="AR322" i="22"/>
  <c r="AS322" i="22"/>
  <c r="AR323" i="22"/>
  <c r="AS323" i="22"/>
  <c r="AR324" i="22"/>
  <c r="AS324" i="22"/>
  <c r="AR325" i="22"/>
  <c r="AS325" i="22"/>
  <c r="AR326" i="22"/>
  <c r="AS326" i="22"/>
  <c r="AR327" i="22"/>
  <c r="AS327" i="22"/>
  <c r="AR328" i="22"/>
  <c r="AS328" i="22"/>
  <c r="AR329" i="22"/>
  <c r="AS329" i="22"/>
  <c r="AR330" i="22"/>
  <c r="AS330" i="22"/>
  <c r="AR331" i="22"/>
  <c r="AS331" i="22"/>
  <c r="AR332" i="22"/>
  <c r="AS332" i="22"/>
  <c r="AR333" i="22"/>
  <c r="AS333" i="22"/>
  <c r="AR334" i="22"/>
  <c r="AS334" i="22"/>
  <c r="AR335" i="22"/>
  <c r="AS335" i="22"/>
  <c r="AR336" i="22"/>
  <c r="AS336" i="22"/>
  <c r="AR337" i="22"/>
  <c r="AS337" i="22"/>
  <c r="AR338" i="22"/>
  <c r="AS338" i="22"/>
  <c r="AR339" i="22"/>
  <c r="AS339" i="22"/>
  <c r="AR340" i="22"/>
  <c r="AS340" i="22"/>
  <c r="AR341" i="22"/>
  <c r="AS341" i="22"/>
  <c r="AR342" i="22"/>
  <c r="AS342" i="22"/>
  <c r="AR343" i="22"/>
  <c r="AS343" i="22"/>
  <c r="AR344" i="22"/>
  <c r="AS344" i="22"/>
  <c r="AR345" i="22"/>
  <c r="AS345" i="22"/>
  <c r="AR346" i="22"/>
  <c r="AS346" i="22"/>
  <c r="AR347" i="22"/>
  <c r="AS347" i="22"/>
  <c r="AR348" i="22"/>
  <c r="AS348" i="22"/>
  <c r="AR349" i="22"/>
  <c r="AS349" i="22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T174" i="21"/>
  <c r="AT175" i="21"/>
  <c r="AT176" i="21"/>
  <c r="AT177" i="21"/>
  <c r="AT178" i="21"/>
  <c r="AT179" i="21"/>
  <c r="AT180" i="21"/>
  <c r="AT181" i="21"/>
  <c r="AT182" i="21"/>
  <c r="AT183" i="21"/>
  <c r="AT184" i="21"/>
  <c r="AT185" i="21"/>
  <c r="AT186" i="21"/>
  <c r="AT187" i="21"/>
  <c r="AT188" i="21"/>
  <c r="AT189" i="21"/>
  <c r="AT190" i="21"/>
  <c r="AT191" i="21"/>
  <c r="AT192" i="21"/>
  <c r="AT193" i="21"/>
  <c r="AT194" i="21"/>
  <c r="AT195" i="21"/>
  <c r="AT196" i="21"/>
  <c r="AT197" i="21"/>
  <c r="AT198" i="21"/>
  <c r="AT199" i="21"/>
  <c r="AT200" i="21"/>
  <c r="AT201" i="21"/>
  <c r="AT202" i="21"/>
  <c r="AT203" i="21"/>
  <c r="AT204" i="21"/>
  <c r="AT205" i="21"/>
  <c r="AT206" i="21"/>
  <c r="AT207" i="21"/>
  <c r="AT208" i="21"/>
  <c r="AT209" i="21"/>
  <c r="AT210" i="21"/>
  <c r="AT211" i="21"/>
  <c r="AT212" i="21"/>
  <c r="AT213" i="21"/>
  <c r="AT214" i="21"/>
  <c r="AT215" i="21"/>
  <c r="AT216" i="21"/>
  <c r="AT217" i="21"/>
  <c r="AT218" i="21"/>
  <c r="AT219" i="21"/>
  <c r="AT220" i="21"/>
  <c r="AT221" i="21"/>
  <c r="AT222" i="21"/>
  <c r="AT223" i="21"/>
  <c r="AT224" i="21"/>
  <c r="AT225" i="21"/>
  <c r="AT226" i="21"/>
  <c r="AT227" i="21"/>
  <c r="AT228" i="21"/>
  <c r="AT229" i="21"/>
  <c r="AT230" i="21"/>
  <c r="AT231" i="21"/>
  <c r="AT232" i="21"/>
  <c r="AT233" i="21"/>
  <c r="AT234" i="21"/>
  <c r="AT235" i="21"/>
  <c r="AT236" i="21"/>
  <c r="AT237" i="21"/>
  <c r="AT238" i="21"/>
  <c r="AT239" i="21"/>
  <c r="AT240" i="21"/>
  <c r="AT241" i="21"/>
  <c r="AT242" i="21"/>
  <c r="AT243" i="21"/>
  <c r="AT244" i="21"/>
  <c r="AT245" i="21"/>
  <c r="AT246" i="21"/>
  <c r="AT247" i="21"/>
  <c r="AT248" i="21"/>
  <c r="AT249" i="21"/>
  <c r="AT250" i="21"/>
  <c r="AT251" i="21"/>
  <c r="AT252" i="21"/>
  <c r="AT253" i="21"/>
  <c r="AT254" i="21"/>
  <c r="AT255" i="21"/>
  <c r="AT256" i="21"/>
  <c r="AT257" i="21"/>
  <c r="AT258" i="21"/>
  <c r="AT259" i="21"/>
  <c r="AT260" i="21"/>
  <c r="AT261" i="21"/>
  <c r="AT262" i="21"/>
  <c r="AT263" i="21"/>
  <c r="AT264" i="21"/>
  <c r="AT265" i="21"/>
  <c r="AT266" i="21"/>
  <c r="AT267" i="21"/>
  <c r="AT268" i="21"/>
  <c r="AT269" i="21"/>
  <c r="AT270" i="21"/>
  <c r="AT271" i="21"/>
  <c r="AT272" i="21"/>
  <c r="AT273" i="21"/>
  <c r="AT274" i="21"/>
  <c r="AT275" i="21"/>
  <c r="AT276" i="21"/>
  <c r="AT277" i="21"/>
  <c r="AT278" i="21"/>
  <c r="AT279" i="21"/>
  <c r="AT280" i="21"/>
  <c r="AT281" i="21"/>
  <c r="AT282" i="21"/>
  <c r="AT283" i="21"/>
  <c r="AT284" i="21"/>
  <c r="AT285" i="21"/>
  <c r="AT286" i="21"/>
  <c r="AT287" i="21"/>
  <c r="AT288" i="21"/>
  <c r="AT289" i="21"/>
  <c r="AT290" i="21"/>
  <c r="AT291" i="21"/>
  <c r="AT292" i="21"/>
  <c r="AT293" i="21"/>
  <c r="AT294" i="21"/>
  <c r="AT295" i="21"/>
  <c r="AT296" i="21"/>
  <c r="AT297" i="21"/>
  <c r="AT298" i="21"/>
  <c r="AT299" i="21"/>
  <c r="AT300" i="21"/>
  <c r="AT301" i="21"/>
  <c r="AT302" i="21"/>
  <c r="AT303" i="21"/>
  <c r="AT304" i="21"/>
  <c r="AT305" i="21"/>
  <c r="AT306" i="21"/>
  <c r="AT307" i="21"/>
  <c r="AT308" i="21"/>
  <c r="AT309" i="21"/>
  <c r="AT310" i="21"/>
  <c r="AT311" i="21"/>
  <c r="AT312" i="21"/>
  <c r="AT313" i="21"/>
  <c r="AT314" i="21"/>
  <c r="AT315" i="21"/>
  <c r="AT316" i="21"/>
  <c r="AT317" i="21"/>
  <c r="AT318" i="21"/>
  <c r="AT319" i="21"/>
  <c r="AT320" i="21"/>
  <c r="AT321" i="21"/>
  <c r="AT322" i="21"/>
  <c r="AT323" i="21"/>
  <c r="AT324" i="21"/>
  <c r="AT325" i="21"/>
  <c r="AT326" i="21"/>
  <c r="AT327" i="21"/>
  <c r="AT328" i="21"/>
  <c r="AT329" i="21"/>
  <c r="AT330" i="21"/>
  <c r="AT331" i="21"/>
  <c r="AT332" i="21"/>
  <c r="AT333" i="21"/>
  <c r="AT334" i="21"/>
  <c r="AT335" i="21"/>
  <c r="AT336" i="21"/>
  <c r="AT337" i="21"/>
  <c r="AT338" i="21"/>
  <c r="AT339" i="21"/>
  <c r="AT340" i="21"/>
  <c r="AT341" i="21"/>
  <c r="AT342" i="21"/>
  <c r="AT343" i="21"/>
  <c r="AT344" i="21"/>
  <c r="AT345" i="21"/>
  <c r="AT346" i="21"/>
  <c r="AT347" i="21"/>
  <c r="AT348" i="21"/>
  <c r="AT349" i="21"/>
  <c r="AT350" i="21"/>
  <c r="AT351" i="21"/>
  <c r="AT352" i="21"/>
  <c r="AT353" i="21"/>
  <c r="AT354" i="21"/>
  <c r="AT355" i="21"/>
  <c r="AT356" i="21"/>
  <c r="AT357" i="21"/>
  <c r="AT358" i="21"/>
  <c r="AT359" i="21"/>
  <c r="AT360" i="21"/>
  <c r="AT361" i="21"/>
  <c r="AT362" i="21"/>
  <c r="AT363" i="21"/>
  <c r="AT364" i="21"/>
  <c r="AT365" i="21"/>
  <c r="AT366" i="21"/>
  <c r="AT367" i="21"/>
  <c r="AT368" i="21"/>
  <c r="AT369" i="21"/>
  <c r="AT370" i="21"/>
  <c r="AT371" i="21"/>
  <c r="AT372" i="21"/>
  <c r="AT373" i="21"/>
  <c r="AT374" i="21"/>
  <c r="AT375" i="21"/>
  <c r="AT376" i="21"/>
  <c r="AT377" i="21"/>
  <c r="AT378" i="21"/>
  <c r="AT379" i="21"/>
  <c r="AT380" i="21"/>
  <c r="AT381" i="21"/>
  <c r="AT382" i="21"/>
  <c r="AT383" i="21"/>
  <c r="AT384" i="21"/>
  <c r="AT385" i="21"/>
  <c r="AT386" i="21"/>
  <c r="AT387" i="21"/>
  <c r="AT388" i="21"/>
  <c r="AT389" i="21"/>
  <c r="AT390" i="21"/>
  <c r="AT391" i="21"/>
  <c r="AT392" i="21"/>
  <c r="AT393" i="21"/>
  <c r="AT394" i="21"/>
  <c r="AT395" i="21"/>
  <c r="AT396" i="21"/>
  <c r="AT397" i="21"/>
  <c r="AT398" i="21"/>
  <c r="AT399" i="21"/>
  <c r="AT400" i="21"/>
  <c r="AT401" i="21"/>
  <c r="AS9" i="21"/>
  <c r="AS10" i="21"/>
  <c r="AS11" i="21"/>
  <c r="AS12" i="21"/>
  <c r="AS13" i="21"/>
  <c r="AS14" i="21"/>
  <c r="AS15" i="21"/>
  <c r="AS16" i="21"/>
  <c r="AS17" i="21"/>
  <c r="AS18" i="21"/>
  <c r="AS19" i="21"/>
  <c r="AS20" i="21"/>
  <c r="AS21" i="21"/>
  <c r="AS22" i="21"/>
  <c r="AS23" i="21"/>
  <c r="AS24" i="21"/>
  <c r="AS25" i="21"/>
  <c r="AS26" i="21"/>
  <c r="AS27" i="21"/>
  <c r="AS28" i="21"/>
  <c r="AS29" i="21"/>
  <c r="AS30" i="21"/>
  <c r="AS31" i="21"/>
  <c r="AS32" i="21"/>
  <c r="AS33" i="21"/>
  <c r="AS34" i="21"/>
  <c r="AS35" i="21"/>
  <c r="AS36" i="21"/>
  <c r="AS37" i="21"/>
  <c r="AS38" i="21"/>
  <c r="AS39" i="21"/>
  <c r="AS40" i="21"/>
  <c r="AS41" i="21"/>
  <c r="AS42" i="21"/>
  <c r="AS43" i="21"/>
  <c r="AS44" i="21"/>
  <c r="AS45" i="21"/>
  <c r="AS46" i="21"/>
  <c r="AS47" i="21"/>
  <c r="AS48" i="21"/>
  <c r="AS49" i="21"/>
  <c r="AS50" i="21"/>
  <c r="AS51" i="21"/>
  <c r="AS52" i="21"/>
  <c r="AS53" i="21"/>
  <c r="AS54" i="21"/>
  <c r="AS55" i="21"/>
  <c r="AS56" i="21"/>
  <c r="AS57" i="21"/>
  <c r="AS58" i="21"/>
  <c r="AS59" i="21"/>
  <c r="AS60" i="21"/>
  <c r="AS61" i="21"/>
  <c r="AS62" i="21"/>
  <c r="AS63" i="21"/>
  <c r="AS64" i="21"/>
  <c r="AS65" i="21"/>
  <c r="AS66" i="21"/>
  <c r="AS67" i="21"/>
  <c r="AS68" i="21"/>
  <c r="AS69" i="21"/>
  <c r="AS70" i="21"/>
  <c r="AS71" i="21"/>
  <c r="AS72" i="21"/>
  <c r="AS73" i="21"/>
  <c r="AS74" i="21"/>
  <c r="AS75" i="21"/>
  <c r="AS76" i="21"/>
  <c r="AS77" i="21"/>
  <c r="AS78" i="21"/>
  <c r="AS79" i="21"/>
  <c r="AS80" i="21"/>
  <c r="AS81" i="21"/>
  <c r="AS82" i="21"/>
  <c r="AS83" i="21"/>
  <c r="AS84" i="21"/>
  <c r="AS85" i="21"/>
  <c r="AS86" i="21"/>
  <c r="AS87" i="21"/>
  <c r="AS88" i="21"/>
  <c r="AS89" i="21"/>
  <c r="AS90" i="21"/>
  <c r="AS91" i="21"/>
  <c r="AS92" i="21"/>
  <c r="AS93" i="21"/>
  <c r="AS94" i="21"/>
  <c r="AS95" i="21"/>
  <c r="AS96" i="21"/>
  <c r="AS97" i="21"/>
  <c r="AS98" i="21"/>
  <c r="AS99" i="21"/>
  <c r="AS100" i="21"/>
  <c r="AS101" i="21"/>
  <c r="AS102" i="21"/>
  <c r="AS103" i="21"/>
  <c r="AS104" i="21"/>
  <c r="AS105" i="21"/>
  <c r="AS106" i="21"/>
  <c r="AS107" i="21"/>
  <c r="AS108" i="21"/>
  <c r="AS109" i="21"/>
  <c r="AS110" i="21"/>
  <c r="AS111" i="21"/>
  <c r="AS112" i="21"/>
  <c r="AS113" i="21"/>
  <c r="AS114" i="21"/>
  <c r="AS115" i="21"/>
  <c r="AS116" i="21"/>
  <c r="AS117" i="21"/>
  <c r="AS118" i="21"/>
  <c r="AS119" i="21"/>
  <c r="AS120" i="21"/>
  <c r="AS121" i="21"/>
  <c r="AS122" i="21"/>
  <c r="AS123" i="21"/>
  <c r="AS124" i="21"/>
  <c r="AS125" i="21"/>
  <c r="AS126" i="21"/>
  <c r="AS127" i="21"/>
  <c r="AS128" i="21"/>
  <c r="AS129" i="21"/>
  <c r="AS130" i="21"/>
  <c r="AS131" i="21"/>
  <c r="AS132" i="21"/>
  <c r="AS133" i="21"/>
  <c r="AS134" i="21"/>
  <c r="AS135" i="21"/>
  <c r="AS136" i="21"/>
  <c r="AS137" i="21"/>
  <c r="AS138" i="21"/>
  <c r="AS139" i="21"/>
  <c r="AS140" i="21"/>
  <c r="AS141" i="21"/>
  <c r="AS142" i="21"/>
  <c r="AS143" i="21"/>
  <c r="AS144" i="21"/>
  <c r="AS145" i="21"/>
  <c r="AS146" i="21"/>
  <c r="AS147" i="21"/>
  <c r="AS148" i="21"/>
  <c r="AS149" i="21"/>
  <c r="AS150" i="21"/>
  <c r="AS151" i="21"/>
  <c r="AS152" i="21"/>
  <c r="AS153" i="21"/>
  <c r="AS154" i="21"/>
  <c r="AS155" i="21"/>
  <c r="AS156" i="21"/>
  <c r="AS157" i="21"/>
  <c r="AS158" i="21"/>
  <c r="AS159" i="21"/>
  <c r="AS160" i="21"/>
  <c r="AS161" i="21"/>
  <c r="AS162" i="21"/>
  <c r="AS163" i="21"/>
  <c r="AS164" i="21"/>
  <c r="AS165" i="21"/>
  <c r="AS166" i="21"/>
  <c r="AS167" i="21"/>
  <c r="AS168" i="21"/>
  <c r="AS169" i="21"/>
  <c r="AS170" i="21"/>
  <c r="AS171" i="21"/>
  <c r="AS172" i="21"/>
  <c r="AS173" i="21"/>
  <c r="AS174" i="21"/>
  <c r="AS175" i="21"/>
  <c r="AS176" i="21"/>
  <c r="AS177" i="21"/>
  <c r="AS178" i="21"/>
  <c r="AS179" i="21"/>
  <c r="AS180" i="21"/>
  <c r="AS181" i="21"/>
  <c r="AS182" i="21"/>
  <c r="AS183" i="21"/>
  <c r="AS184" i="21"/>
  <c r="AS185" i="21"/>
  <c r="AS186" i="21"/>
  <c r="AS187" i="21"/>
  <c r="AS188" i="21"/>
  <c r="AS189" i="21"/>
  <c r="AS190" i="21"/>
  <c r="AS191" i="21"/>
  <c r="AS192" i="21"/>
  <c r="AS193" i="21"/>
  <c r="AS194" i="21"/>
  <c r="AS195" i="21"/>
  <c r="AS196" i="21"/>
  <c r="AS197" i="21"/>
  <c r="AS198" i="21"/>
  <c r="AS199" i="21"/>
  <c r="AS200" i="21"/>
  <c r="AS201" i="21"/>
  <c r="AS202" i="21"/>
  <c r="AS203" i="21"/>
  <c r="AS204" i="21"/>
  <c r="AS205" i="21"/>
  <c r="AS206" i="21"/>
  <c r="AS207" i="21"/>
  <c r="AS208" i="21"/>
  <c r="AS209" i="21"/>
  <c r="AS210" i="21"/>
  <c r="AS211" i="21"/>
  <c r="AS212" i="21"/>
  <c r="AS213" i="21"/>
  <c r="AS214" i="21"/>
  <c r="AS215" i="21"/>
  <c r="AS216" i="21"/>
  <c r="AS217" i="21"/>
  <c r="AS218" i="21"/>
  <c r="AS219" i="21"/>
  <c r="AS220" i="21"/>
  <c r="AS221" i="21"/>
  <c r="AS222" i="21"/>
  <c r="AS223" i="21"/>
  <c r="AS224" i="21"/>
  <c r="AS225" i="21"/>
  <c r="AS226" i="21"/>
  <c r="AS227" i="21"/>
  <c r="AS228" i="21"/>
  <c r="AS229" i="21"/>
  <c r="AS230" i="21"/>
  <c r="AS231" i="21"/>
  <c r="AS232" i="21"/>
  <c r="AS233" i="21"/>
  <c r="AS234" i="21"/>
  <c r="AS235" i="21"/>
  <c r="AS236" i="21"/>
  <c r="AS237" i="21"/>
  <c r="AS238" i="21"/>
  <c r="AS239" i="21"/>
  <c r="AS240" i="21"/>
  <c r="AS241" i="21"/>
  <c r="AS242" i="21"/>
  <c r="AS243" i="21"/>
  <c r="AS244" i="21"/>
  <c r="AS245" i="21"/>
  <c r="AS246" i="21"/>
  <c r="AS247" i="21"/>
  <c r="AS248" i="21"/>
  <c r="AS249" i="21"/>
  <c r="AS250" i="21"/>
  <c r="AS251" i="21"/>
  <c r="AS252" i="21"/>
  <c r="AS253" i="21"/>
  <c r="AS254" i="21"/>
  <c r="AS255" i="21"/>
  <c r="AS256" i="21"/>
  <c r="AS257" i="21"/>
  <c r="AS258" i="21"/>
  <c r="AS259" i="21"/>
  <c r="AS260" i="21"/>
  <c r="AS261" i="21"/>
  <c r="AS262" i="21"/>
  <c r="AS263" i="21"/>
  <c r="AS264" i="21"/>
  <c r="AS265" i="21"/>
  <c r="AS266" i="21"/>
  <c r="AS267" i="21"/>
  <c r="AS268" i="21"/>
  <c r="AS269" i="21"/>
  <c r="AS270" i="21"/>
  <c r="AS271" i="21"/>
  <c r="AS272" i="21"/>
  <c r="AS273" i="21"/>
  <c r="AS274" i="21"/>
  <c r="AS275" i="21"/>
  <c r="AS276" i="21"/>
  <c r="AS277" i="21"/>
  <c r="AS278" i="21"/>
  <c r="AS279" i="21"/>
  <c r="AS280" i="21"/>
  <c r="AS281" i="21"/>
  <c r="AS282" i="21"/>
  <c r="AS283" i="21"/>
  <c r="AS284" i="21"/>
  <c r="AS285" i="21"/>
  <c r="AS286" i="21"/>
  <c r="AS287" i="21"/>
  <c r="AS288" i="21"/>
  <c r="AS289" i="21"/>
  <c r="AS290" i="21"/>
  <c r="AS291" i="21"/>
  <c r="AS292" i="21"/>
  <c r="AS293" i="21"/>
  <c r="AS294" i="21"/>
  <c r="AS295" i="21"/>
  <c r="AS296" i="21"/>
  <c r="AS297" i="21"/>
  <c r="AS298" i="21"/>
  <c r="AS299" i="21"/>
  <c r="AS300" i="21"/>
  <c r="AS301" i="21"/>
  <c r="AS302" i="21"/>
  <c r="AS303" i="21"/>
  <c r="AS304" i="21"/>
  <c r="AS305" i="21"/>
  <c r="AS306" i="21"/>
  <c r="AS307" i="21"/>
  <c r="AS308" i="21"/>
  <c r="AS309" i="21"/>
  <c r="AS310" i="21"/>
  <c r="AS311" i="21"/>
  <c r="AS312" i="21"/>
  <c r="AS313" i="21"/>
  <c r="AS314" i="21"/>
  <c r="AS315" i="21"/>
  <c r="AS316" i="21"/>
  <c r="AS317" i="21"/>
  <c r="AS318" i="21"/>
  <c r="AS319" i="21"/>
  <c r="AS320" i="21"/>
  <c r="AS321" i="21"/>
  <c r="AS322" i="21"/>
  <c r="AS323" i="21"/>
  <c r="AS324" i="21"/>
  <c r="AS325" i="21"/>
  <c r="AS326" i="21"/>
  <c r="AS327" i="21"/>
  <c r="AS328" i="21"/>
  <c r="AS329" i="21"/>
  <c r="AS330" i="21"/>
  <c r="AS331" i="21"/>
  <c r="AS332" i="21"/>
  <c r="AS333" i="21"/>
  <c r="AS334" i="21"/>
  <c r="AS335" i="21"/>
  <c r="AS336" i="21"/>
  <c r="AS337" i="21"/>
  <c r="AS338" i="21"/>
  <c r="AS339" i="21"/>
  <c r="AS340" i="21"/>
  <c r="AS341" i="21"/>
  <c r="AS342" i="21"/>
  <c r="AS343" i="21"/>
  <c r="AS344" i="21"/>
  <c r="AS345" i="21"/>
  <c r="AS346" i="21"/>
  <c r="AS347" i="21"/>
  <c r="AS348" i="21"/>
  <c r="AS349" i="21"/>
  <c r="AS350" i="21"/>
  <c r="AS351" i="21"/>
  <c r="AS352" i="21"/>
  <c r="AS353" i="21"/>
  <c r="AS354" i="21"/>
  <c r="AS355" i="21"/>
  <c r="AS356" i="21"/>
  <c r="AS357" i="21"/>
  <c r="AS358" i="21"/>
  <c r="AS359" i="21"/>
  <c r="AS360" i="21"/>
  <c r="AS361" i="21"/>
  <c r="AS362" i="21"/>
  <c r="AS363" i="21"/>
  <c r="AS364" i="21"/>
  <c r="AS365" i="21"/>
  <c r="AS366" i="21"/>
  <c r="AS367" i="21"/>
  <c r="AS368" i="21"/>
  <c r="AS369" i="21"/>
  <c r="AS370" i="21"/>
  <c r="AS371" i="21"/>
  <c r="AS372" i="21"/>
  <c r="AS373" i="21"/>
  <c r="AS374" i="21"/>
  <c r="AS375" i="21"/>
  <c r="AS376" i="21"/>
  <c r="AS377" i="21"/>
  <c r="AS378" i="21"/>
  <c r="AS379" i="21"/>
  <c r="AS380" i="21"/>
  <c r="AS381" i="21"/>
  <c r="AS382" i="21"/>
  <c r="AS383" i="21"/>
  <c r="AS384" i="21"/>
  <c r="AS385" i="21"/>
  <c r="AS386" i="21"/>
  <c r="AS387" i="21"/>
  <c r="AS388" i="21"/>
  <c r="AS389" i="21"/>
  <c r="AS390" i="21"/>
  <c r="AS391" i="21"/>
  <c r="AS392" i="21"/>
  <c r="AS393" i="21"/>
  <c r="AS394" i="21"/>
  <c r="AS395" i="21"/>
  <c r="AS396" i="21"/>
  <c r="AS397" i="21"/>
  <c r="AS398" i="21"/>
  <c r="AS399" i="21"/>
  <c r="AS400" i="21"/>
  <c r="AS401" i="21"/>
  <c r="AU9" i="20"/>
  <c r="AU20" i="20"/>
  <c r="AU21" i="20"/>
  <c r="AU22" i="20"/>
  <c r="AU23" i="20"/>
  <c r="AU24" i="20"/>
  <c r="AU25" i="20"/>
  <c r="AU26" i="20"/>
  <c r="AU27" i="20"/>
  <c r="AU28" i="20"/>
  <c r="AU29" i="20"/>
  <c r="AU30" i="20"/>
  <c r="AU31" i="20"/>
  <c r="AU32" i="20"/>
  <c r="AU33" i="20"/>
  <c r="AU34" i="20"/>
  <c r="AU35" i="20"/>
  <c r="AU36" i="20"/>
  <c r="AU37" i="20"/>
  <c r="AU38" i="20"/>
  <c r="AU39" i="20"/>
  <c r="AU40" i="20"/>
  <c r="AU41" i="20"/>
  <c r="AU42" i="20"/>
  <c r="AU43" i="20"/>
  <c r="AU44" i="20"/>
  <c r="AU45" i="20"/>
  <c r="AU46" i="20"/>
  <c r="AU47" i="20"/>
  <c r="AU48" i="20"/>
  <c r="AU49" i="20"/>
  <c r="AU50" i="20"/>
  <c r="AU51" i="20"/>
  <c r="AU52" i="20"/>
  <c r="AU53" i="20"/>
  <c r="AU54" i="20"/>
  <c r="AU55" i="20"/>
  <c r="AU56" i="20"/>
  <c r="AU57" i="20"/>
  <c r="AU58" i="20"/>
  <c r="AU59" i="20"/>
  <c r="AU60" i="20"/>
  <c r="AU61" i="20"/>
  <c r="AU62" i="20"/>
  <c r="AU63" i="20"/>
  <c r="AU64" i="20"/>
  <c r="AU65" i="20"/>
  <c r="AU66" i="20"/>
  <c r="AU67" i="20"/>
  <c r="AU68" i="20"/>
  <c r="AU69" i="20"/>
  <c r="AU70" i="20"/>
  <c r="AU71" i="20"/>
  <c r="AU72" i="20"/>
  <c r="AU73" i="20"/>
  <c r="AU74" i="20"/>
  <c r="AU75" i="20"/>
  <c r="AU76" i="20"/>
  <c r="AU77" i="20"/>
  <c r="AU78" i="20"/>
  <c r="AU79" i="20"/>
  <c r="AU80" i="20"/>
  <c r="AU81" i="20"/>
  <c r="AU82" i="20"/>
  <c r="AU83" i="20"/>
  <c r="AU84" i="20"/>
  <c r="AU85" i="20"/>
  <c r="AU86" i="20"/>
  <c r="AU87" i="20"/>
  <c r="AU88" i="20"/>
  <c r="AU89" i="20"/>
  <c r="AU90" i="20"/>
  <c r="AU91" i="20"/>
  <c r="AU92" i="20"/>
  <c r="AU93" i="20"/>
  <c r="AU94" i="20"/>
  <c r="AU95" i="20"/>
  <c r="AU96" i="20"/>
  <c r="AU97" i="20"/>
  <c r="AU98" i="20"/>
  <c r="AU99" i="20"/>
  <c r="AU100" i="20"/>
  <c r="AU101" i="20"/>
  <c r="AU102" i="20"/>
  <c r="AU103" i="20"/>
  <c r="AU104" i="20"/>
  <c r="AU105" i="20"/>
  <c r="AU106" i="20"/>
  <c r="AU107" i="20"/>
  <c r="AU108" i="20"/>
  <c r="AU109" i="20"/>
  <c r="AU110" i="20"/>
  <c r="AU111" i="20"/>
  <c r="AU112" i="20"/>
  <c r="AU113" i="20"/>
  <c r="AU114" i="20"/>
  <c r="AU115" i="20"/>
  <c r="AU116" i="20"/>
  <c r="AU117" i="20"/>
  <c r="AU118" i="20"/>
  <c r="AU119" i="20"/>
  <c r="AU120" i="20"/>
  <c r="AU121" i="20"/>
  <c r="AU122" i="20"/>
  <c r="AU123" i="20"/>
  <c r="AU124" i="20"/>
  <c r="AU125" i="20"/>
  <c r="AU126" i="20"/>
  <c r="AU127" i="20"/>
  <c r="AU128" i="20"/>
  <c r="AU129" i="20"/>
  <c r="AU130" i="20"/>
  <c r="AU131" i="20"/>
  <c r="AU132" i="20"/>
  <c r="AU133" i="20"/>
  <c r="AU134" i="20"/>
  <c r="AU135" i="20"/>
  <c r="AU136" i="20"/>
  <c r="AU137" i="20"/>
  <c r="AU138" i="20"/>
  <c r="AU139" i="20"/>
  <c r="AU140" i="20"/>
  <c r="AU141" i="20"/>
  <c r="AU142" i="20"/>
  <c r="AU143" i="20"/>
  <c r="AU144" i="20"/>
  <c r="AU145" i="20"/>
  <c r="AU146" i="20"/>
  <c r="AU147" i="20"/>
  <c r="AU148" i="20"/>
  <c r="AU149" i="20"/>
  <c r="AU150" i="20"/>
  <c r="AU151" i="20"/>
  <c r="AU152" i="20"/>
  <c r="AU153" i="20"/>
  <c r="AU154" i="20"/>
  <c r="AU155" i="20"/>
  <c r="AU156" i="20"/>
  <c r="AU157" i="20"/>
  <c r="AU158" i="20"/>
  <c r="AU159" i="20"/>
  <c r="AU160" i="20"/>
  <c r="AU161" i="20"/>
  <c r="AU162" i="20"/>
  <c r="AU163" i="20"/>
  <c r="AU164" i="20"/>
  <c r="AU165" i="20"/>
  <c r="AU166" i="20"/>
  <c r="AU167" i="20"/>
  <c r="AU168" i="20"/>
  <c r="AU169" i="20"/>
  <c r="AU170" i="20"/>
  <c r="AU171" i="20"/>
  <c r="AU172" i="20"/>
  <c r="AU173" i="20"/>
  <c r="AU174" i="20"/>
  <c r="AU175" i="20"/>
  <c r="AU176" i="20"/>
  <c r="AU177" i="20"/>
  <c r="AU178" i="20"/>
  <c r="AU179" i="20"/>
  <c r="AU180" i="20"/>
  <c r="AU181" i="20"/>
  <c r="AU182" i="20"/>
  <c r="AU183" i="20"/>
  <c r="AU184" i="20"/>
  <c r="AU185" i="20"/>
  <c r="AU186" i="20"/>
  <c r="AU187" i="20"/>
  <c r="AU188" i="20"/>
  <c r="AU189" i="20"/>
  <c r="AU190" i="20"/>
  <c r="AU191" i="20"/>
  <c r="AU192" i="20"/>
  <c r="AU193" i="20"/>
  <c r="AU194" i="20"/>
  <c r="AU195" i="20"/>
  <c r="AU196" i="20"/>
  <c r="AU197" i="20"/>
  <c r="AU198" i="20"/>
  <c r="AU199" i="20"/>
  <c r="AU200" i="20"/>
  <c r="AU201" i="20"/>
  <c r="AU202" i="20"/>
  <c r="AU203" i="20"/>
  <c r="AU204" i="20"/>
  <c r="AU205" i="20"/>
  <c r="AU206" i="20"/>
  <c r="AU207" i="20"/>
  <c r="AU208" i="20"/>
  <c r="AU209" i="20"/>
  <c r="AU210" i="20"/>
  <c r="AU211" i="20"/>
  <c r="AU212" i="20"/>
  <c r="AU213" i="20"/>
  <c r="AU214" i="20"/>
  <c r="AU215" i="20"/>
  <c r="AU216" i="20"/>
  <c r="AU217" i="20"/>
  <c r="AU218" i="20"/>
  <c r="AU219" i="20"/>
  <c r="AU220" i="20"/>
  <c r="AU221" i="20"/>
  <c r="AU222" i="20"/>
  <c r="AU223" i="20"/>
  <c r="AU224" i="20"/>
  <c r="AU225" i="20"/>
  <c r="AU226" i="20"/>
  <c r="AU227" i="20"/>
  <c r="AU228" i="20"/>
  <c r="AU229" i="20"/>
  <c r="AU230" i="20"/>
  <c r="AU231" i="20"/>
  <c r="AU232" i="20"/>
  <c r="AU233" i="20"/>
  <c r="AU234" i="20"/>
  <c r="AU235" i="20"/>
  <c r="AU236" i="20"/>
  <c r="AU237" i="20"/>
  <c r="AU238" i="20"/>
  <c r="AU239" i="20"/>
  <c r="AU240" i="20"/>
  <c r="AU241" i="20"/>
  <c r="AU242" i="20"/>
  <c r="AU243" i="20"/>
  <c r="AU244" i="20"/>
  <c r="AU245" i="20"/>
  <c r="AU246" i="20"/>
  <c r="AU247" i="20"/>
  <c r="AU248" i="20"/>
  <c r="AU249" i="20"/>
  <c r="AU250" i="20"/>
  <c r="AU251" i="20"/>
  <c r="AU252" i="20"/>
  <c r="AU253" i="20"/>
  <c r="AU254" i="20"/>
  <c r="AU255" i="20"/>
  <c r="AU256" i="20"/>
  <c r="AU257" i="20"/>
  <c r="AU258" i="20"/>
  <c r="AU259" i="20"/>
  <c r="AU260" i="20"/>
  <c r="AU261" i="20"/>
  <c r="AU262" i="20"/>
  <c r="AU263" i="20"/>
  <c r="AU264" i="20"/>
  <c r="AU265" i="20"/>
  <c r="AU266" i="20"/>
  <c r="AU267" i="20"/>
  <c r="AU268" i="20"/>
  <c r="AU269" i="20"/>
  <c r="AU270" i="20"/>
  <c r="AU271" i="20"/>
  <c r="AU272" i="20"/>
  <c r="AU273" i="20"/>
  <c r="AU274" i="20"/>
  <c r="AU275" i="20"/>
  <c r="AU276" i="20"/>
  <c r="AU277" i="20"/>
  <c r="AU278" i="20"/>
  <c r="AU279" i="20"/>
  <c r="AU280" i="20"/>
  <c r="AU281" i="20"/>
  <c r="AU282" i="20"/>
  <c r="AU283" i="20"/>
  <c r="AU284" i="20"/>
  <c r="AU285" i="20"/>
  <c r="AU286" i="20"/>
  <c r="AU287" i="20"/>
  <c r="AU288" i="20"/>
  <c r="AU289" i="20"/>
  <c r="AU290" i="20"/>
  <c r="AU291" i="20"/>
  <c r="AU292" i="20"/>
  <c r="AU293" i="20"/>
  <c r="AU294" i="20"/>
  <c r="AU295" i="20"/>
  <c r="AU296" i="20"/>
  <c r="AU297" i="20"/>
  <c r="AU298" i="20"/>
  <c r="AU299" i="20"/>
  <c r="AU300" i="20"/>
  <c r="AU301" i="20"/>
  <c r="AU302" i="20"/>
  <c r="AU303" i="20"/>
  <c r="AU304" i="20"/>
  <c r="AU305" i="20"/>
  <c r="AU306" i="20"/>
  <c r="AU307" i="20"/>
  <c r="AU308" i="20"/>
  <c r="AU309" i="20"/>
  <c r="AU310" i="20"/>
  <c r="AU311" i="20"/>
  <c r="AU312" i="20"/>
  <c r="AU313" i="20"/>
  <c r="AU314" i="20"/>
  <c r="AU315" i="20"/>
  <c r="AU316" i="20"/>
  <c r="AU317" i="20"/>
  <c r="AU318" i="20"/>
  <c r="AU319" i="20"/>
  <c r="AU320" i="20"/>
  <c r="AU321" i="20"/>
  <c r="AU322" i="20"/>
  <c r="AU323" i="20"/>
  <c r="AU324" i="20"/>
  <c r="AU325" i="20"/>
  <c r="AU326" i="20"/>
  <c r="AU327" i="20"/>
  <c r="AU328" i="20"/>
  <c r="AU329" i="20"/>
  <c r="AU330" i="20"/>
  <c r="AU331" i="20"/>
  <c r="AU332" i="20"/>
  <c r="AU333" i="20"/>
  <c r="AU334" i="20"/>
  <c r="AU335" i="20"/>
  <c r="AU336" i="20"/>
  <c r="AU337" i="20"/>
  <c r="AU338" i="20"/>
  <c r="AU339" i="20"/>
  <c r="AU340" i="20"/>
  <c r="AU341" i="20"/>
  <c r="AU342" i="20"/>
  <c r="AU343" i="20"/>
  <c r="AU344" i="20"/>
  <c r="AU345" i="20"/>
  <c r="AU346" i="20"/>
  <c r="AU347" i="20"/>
  <c r="AU348" i="20"/>
  <c r="AU349" i="20"/>
  <c r="AU350" i="20"/>
  <c r="AU351" i="20"/>
  <c r="AU352" i="20"/>
  <c r="AU353" i="20"/>
  <c r="AU354" i="20"/>
  <c r="AU355" i="20"/>
  <c r="AU356" i="20"/>
  <c r="AU357" i="20"/>
  <c r="AU358" i="20"/>
  <c r="AU359" i="20"/>
  <c r="AU360" i="20"/>
  <c r="AU361" i="20"/>
  <c r="AU362" i="20"/>
  <c r="AU363" i="20"/>
  <c r="AU364" i="20"/>
  <c r="AU365" i="20"/>
  <c r="AU366" i="20"/>
  <c r="AU367" i="20"/>
  <c r="AU368" i="20"/>
  <c r="AU369" i="20"/>
  <c r="AU370" i="20"/>
  <c r="AU371" i="20"/>
  <c r="AU372" i="20"/>
  <c r="AU373" i="20"/>
  <c r="AU374" i="20"/>
  <c r="AU375" i="20"/>
  <c r="AU376" i="20"/>
  <c r="AU377" i="20"/>
  <c r="AU378" i="20"/>
  <c r="AU379" i="20"/>
  <c r="AU380" i="20"/>
  <c r="AU381" i="20"/>
  <c r="AU382" i="20"/>
  <c r="AU383" i="20"/>
  <c r="AU384" i="20"/>
  <c r="AU385" i="20"/>
  <c r="AU386" i="20"/>
  <c r="AU387" i="20"/>
  <c r="AU388" i="20"/>
  <c r="AU389" i="20"/>
  <c r="AU390" i="20"/>
  <c r="AU391" i="20"/>
  <c r="AU392" i="20"/>
  <c r="AU393" i="20"/>
  <c r="AU394" i="20"/>
  <c r="AU395" i="20"/>
  <c r="AU396" i="20"/>
  <c r="AU397" i="20"/>
  <c r="AU398" i="20"/>
  <c r="AU399" i="20"/>
  <c r="AU400" i="20"/>
  <c r="AU401" i="20"/>
  <c r="AU402" i="20"/>
  <c r="AU403" i="20"/>
  <c r="AU404" i="20"/>
  <c r="AU405" i="20"/>
  <c r="AU406" i="20"/>
  <c r="AU407" i="20"/>
  <c r="AU408" i="20"/>
  <c r="AU409" i="20"/>
  <c r="AU410" i="20"/>
  <c r="AU411" i="20"/>
  <c r="AU412" i="20"/>
  <c r="AU413" i="20"/>
  <c r="AU414" i="20"/>
  <c r="AU415" i="20"/>
  <c r="AU416" i="20"/>
  <c r="AU417" i="20"/>
  <c r="AU418" i="20"/>
  <c r="AU419" i="20"/>
  <c r="AU420" i="20"/>
  <c r="AU421" i="20"/>
  <c r="AU422" i="20"/>
  <c r="AU423" i="20"/>
  <c r="AU424" i="20"/>
  <c r="AU425" i="20"/>
  <c r="AU426" i="20"/>
  <c r="AU427" i="20"/>
  <c r="AU428" i="20"/>
  <c r="AU429" i="20"/>
  <c r="AU430" i="20"/>
  <c r="AU431" i="20"/>
  <c r="AU432" i="20"/>
  <c r="AU433" i="20"/>
  <c r="AU434" i="20"/>
  <c r="AU435" i="20"/>
  <c r="AU436" i="20"/>
  <c r="AU437" i="20"/>
  <c r="AU438" i="20"/>
  <c r="AU439" i="20"/>
  <c r="AU440" i="20"/>
  <c r="AU441" i="20"/>
  <c r="AU442" i="20"/>
  <c r="AU443" i="20"/>
  <c r="AU444" i="20"/>
  <c r="AU445" i="20"/>
  <c r="AU446" i="20"/>
  <c r="AU447" i="20"/>
  <c r="AU448" i="20"/>
  <c r="AU449" i="20"/>
  <c r="AU450" i="20"/>
  <c r="AU451" i="20"/>
  <c r="AU452" i="20"/>
  <c r="AU453" i="20"/>
  <c r="AU454" i="20"/>
  <c r="AU455" i="20"/>
  <c r="AU456" i="20"/>
  <c r="AU457" i="20"/>
  <c r="AU458" i="20"/>
  <c r="AU459" i="20"/>
  <c r="AU460" i="20"/>
  <c r="AU461" i="20"/>
  <c r="AU462" i="20"/>
  <c r="AU463" i="20"/>
  <c r="AU464" i="20"/>
  <c r="AU465" i="20"/>
  <c r="AU466" i="20"/>
  <c r="AU467" i="20"/>
  <c r="AU468" i="20"/>
  <c r="AU469" i="20"/>
  <c r="AU470" i="20"/>
  <c r="AU471" i="20"/>
  <c r="AU472" i="20"/>
  <c r="AU473" i="20"/>
  <c r="AU474" i="20"/>
  <c r="AU475" i="20"/>
  <c r="AU476" i="20"/>
  <c r="AU477" i="20"/>
  <c r="AU478" i="20"/>
  <c r="AU479" i="20"/>
  <c r="AU480" i="20"/>
  <c r="AU481" i="20"/>
  <c r="AU482" i="20"/>
  <c r="AU483" i="20"/>
  <c r="AU484" i="20"/>
  <c r="AU485" i="20"/>
  <c r="AU486" i="20"/>
  <c r="AU487" i="20"/>
  <c r="AU488" i="20"/>
  <c r="AU489" i="20"/>
  <c r="AU490" i="20"/>
  <c r="AU491" i="20"/>
  <c r="AU492" i="20"/>
  <c r="AU493" i="20"/>
  <c r="AU494" i="20"/>
  <c r="AU495" i="20"/>
  <c r="AU496" i="20"/>
  <c r="AU497" i="20"/>
  <c r="AT9" i="20"/>
  <c r="AT10" i="20"/>
  <c r="AU10" i="20" s="1"/>
  <c r="AT11" i="20"/>
  <c r="AU11" i="20" s="1"/>
  <c r="AT12" i="20"/>
  <c r="AU12" i="20" s="1"/>
  <c r="AT13" i="20"/>
  <c r="AU13" i="20" s="1"/>
  <c r="AT14" i="20"/>
  <c r="AU14" i="20" s="1"/>
  <c r="AT15" i="20"/>
  <c r="AU15" i="20" s="1"/>
  <c r="AT16" i="20"/>
  <c r="AU16" i="20" s="1"/>
  <c r="AT17" i="20"/>
  <c r="AU17" i="20" s="1"/>
  <c r="AT18" i="20"/>
  <c r="AU18" i="20" s="1"/>
  <c r="AT19" i="20"/>
  <c r="AU19" i="20" s="1"/>
  <c r="AT20" i="20"/>
  <c r="AT21" i="20"/>
  <c r="AT22" i="20"/>
  <c r="AT23" i="20"/>
  <c r="AT24" i="20"/>
  <c r="AT25" i="20"/>
  <c r="AT26" i="20"/>
  <c r="AT27" i="20"/>
  <c r="AT28" i="20"/>
  <c r="AT29" i="20"/>
  <c r="AT30" i="20"/>
  <c r="AT31" i="20"/>
  <c r="AT32" i="20"/>
  <c r="AT33" i="20"/>
  <c r="AT34" i="20"/>
  <c r="AT35" i="20"/>
  <c r="AT36" i="20"/>
  <c r="AT37" i="20"/>
  <c r="AT38" i="20"/>
  <c r="AT39" i="20"/>
  <c r="AT40" i="20"/>
  <c r="AT41" i="20"/>
  <c r="AT42" i="20"/>
  <c r="AT43" i="20"/>
  <c r="AT44" i="20"/>
  <c r="AT45" i="20"/>
  <c r="AT46" i="20"/>
  <c r="AT47" i="20"/>
  <c r="AT48" i="20"/>
  <c r="AT49" i="20"/>
  <c r="AT50" i="20"/>
  <c r="AT51" i="20"/>
  <c r="AT52" i="20"/>
  <c r="AT53" i="20"/>
  <c r="AT54" i="20"/>
  <c r="AT55" i="20"/>
  <c r="AT56" i="20"/>
  <c r="AT57" i="20"/>
  <c r="AT58" i="20"/>
  <c r="AT59" i="20"/>
  <c r="AT60" i="20"/>
  <c r="AT61" i="20"/>
  <c r="AT62" i="20"/>
  <c r="AT63" i="20"/>
  <c r="AT64" i="20"/>
  <c r="AT65" i="20"/>
  <c r="AT66" i="20"/>
  <c r="AT67" i="20"/>
  <c r="AT68" i="20"/>
  <c r="AT69" i="20"/>
  <c r="AT70" i="20"/>
  <c r="AT71" i="20"/>
  <c r="AT72" i="20"/>
  <c r="AT73" i="20"/>
  <c r="AT74" i="20"/>
  <c r="AT75" i="20"/>
  <c r="AT76" i="20"/>
  <c r="AT77" i="20"/>
  <c r="AT78" i="20"/>
  <c r="AT79" i="20"/>
  <c r="AT80" i="20"/>
  <c r="AT81" i="20"/>
  <c r="AT82" i="20"/>
  <c r="AT83" i="20"/>
  <c r="AT84" i="20"/>
  <c r="AT85" i="20"/>
  <c r="AT86" i="20"/>
  <c r="AT87" i="20"/>
  <c r="AT88" i="20"/>
  <c r="AT89" i="20"/>
  <c r="AT90" i="20"/>
  <c r="AT91" i="20"/>
  <c r="AT92" i="20"/>
  <c r="AT93" i="20"/>
  <c r="AT94" i="20"/>
  <c r="AT95" i="20"/>
  <c r="AT96" i="20"/>
  <c r="AT97" i="20"/>
  <c r="AT98" i="20"/>
  <c r="AT99" i="20"/>
  <c r="AT100" i="20"/>
  <c r="AT101" i="20"/>
  <c r="AT102" i="20"/>
  <c r="AT103" i="20"/>
  <c r="AT104" i="20"/>
  <c r="AT105" i="20"/>
  <c r="AT106" i="20"/>
  <c r="AT107" i="20"/>
  <c r="AT108" i="20"/>
  <c r="AT109" i="20"/>
  <c r="AT110" i="20"/>
  <c r="AT111" i="20"/>
  <c r="AT112" i="20"/>
  <c r="AT113" i="20"/>
  <c r="AT114" i="20"/>
  <c r="AT115" i="20"/>
  <c r="AT116" i="20"/>
  <c r="AT117" i="20"/>
  <c r="AT118" i="20"/>
  <c r="AT119" i="20"/>
  <c r="AT120" i="20"/>
  <c r="AT121" i="20"/>
  <c r="AT122" i="20"/>
  <c r="AT123" i="20"/>
  <c r="AT124" i="20"/>
  <c r="AT125" i="20"/>
  <c r="AT126" i="20"/>
  <c r="AT127" i="20"/>
  <c r="AT128" i="20"/>
  <c r="AT129" i="20"/>
  <c r="AT130" i="20"/>
  <c r="AT131" i="20"/>
  <c r="AT132" i="20"/>
  <c r="AT133" i="20"/>
  <c r="AT134" i="20"/>
  <c r="AT135" i="20"/>
  <c r="AT136" i="20"/>
  <c r="AT137" i="20"/>
  <c r="AT138" i="20"/>
  <c r="AT139" i="20"/>
  <c r="AT140" i="20"/>
  <c r="AT141" i="20"/>
  <c r="AT142" i="20"/>
  <c r="AT143" i="20"/>
  <c r="AT144" i="20"/>
  <c r="AT145" i="20"/>
  <c r="AT146" i="20"/>
  <c r="AT147" i="20"/>
  <c r="AT148" i="20"/>
  <c r="AT149" i="20"/>
  <c r="AT150" i="20"/>
  <c r="AT151" i="20"/>
  <c r="AT152" i="20"/>
  <c r="AT153" i="20"/>
  <c r="AT154" i="20"/>
  <c r="AT155" i="20"/>
  <c r="AT156" i="20"/>
  <c r="AT157" i="20"/>
  <c r="AT158" i="20"/>
  <c r="AT159" i="20"/>
  <c r="AT160" i="20"/>
  <c r="AT161" i="20"/>
  <c r="AT162" i="20"/>
  <c r="AT163" i="20"/>
  <c r="AT164" i="20"/>
  <c r="AT165" i="20"/>
  <c r="AT166" i="20"/>
  <c r="AT167" i="20"/>
  <c r="AT168" i="20"/>
  <c r="AT169" i="20"/>
  <c r="AT170" i="20"/>
  <c r="AT171" i="20"/>
  <c r="AT172" i="20"/>
  <c r="AT173" i="20"/>
  <c r="AT174" i="20"/>
  <c r="AT175" i="20"/>
  <c r="AT176" i="20"/>
  <c r="AT177" i="20"/>
  <c r="AT178" i="20"/>
  <c r="AT179" i="20"/>
  <c r="AT180" i="20"/>
  <c r="AT181" i="20"/>
  <c r="AT182" i="20"/>
  <c r="AT183" i="20"/>
  <c r="AT184" i="20"/>
  <c r="AT185" i="20"/>
  <c r="AT186" i="20"/>
  <c r="AT187" i="20"/>
  <c r="AT188" i="20"/>
  <c r="AT189" i="20"/>
  <c r="AT190" i="20"/>
  <c r="AT191" i="20"/>
  <c r="AT192" i="20"/>
  <c r="AT193" i="20"/>
  <c r="AT194" i="20"/>
  <c r="AT195" i="20"/>
  <c r="AT196" i="20"/>
  <c r="AT197" i="20"/>
  <c r="AT198" i="20"/>
  <c r="AT199" i="20"/>
  <c r="AT200" i="20"/>
  <c r="AT201" i="20"/>
  <c r="AT202" i="20"/>
  <c r="AT203" i="20"/>
  <c r="AT204" i="20"/>
  <c r="AT205" i="20"/>
  <c r="AT206" i="20"/>
  <c r="AT207" i="20"/>
  <c r="AT208" i="20"/>
  <c r="AT209" i="20"/>
  <c r="AT210" i="20"/>
  <c r="AT211" i="20"/>
  <c r="AT212" i="20"/>
  <c r="AT213" i="20"/>
  <c r="AT214" i="20"/>
  <c r="AT215" i="20"/>
  <c r="AT216" i="20"/>
  <c r="AT217" i="20"/>
  <c r="AT218" i="20"/>
  <c r="AT219" i="20"/>
  <c r="AT220" i="20"/>
  <c r="AT221" i="20"/>
  <c r="AT222" i="20"/>
  <c r="AT223" i="20"/>
  <c r="AT224" i="20"/>
  <c r="AT225" i="20"/>
  <c r="AT226" i="20"/>
  <c r="AT227" i="20"/>
  <c r="AT228" i="20"/>
  <c r="AT229" i="20"/>
  <c r="AT230" i="20"/>
  <c r="AT231" i="20"/>
  <c r="AT232" i="20"/>
  <c r="AT233" i="20"/>
  <c r="AT234" i="20"/>
  <c r="AT235" i="20"/>
  <c r="AT236" i="20"/>
  <c r="AT237" i="20"/>
  <c r="AT238" i="20"/>
  <c r="AT239" i="20"/>
  <c r="AT240" i="20"/>
  <c r="AT241" i="20"/>
  <c r="AT242" i="20"/>
  <c r="AT243" i="20"/>
  <c r="AT244" i="20"/>
  <c r="AT245" i="20"/>
  <c r="AT246" i="20"/>
  <c r="AT247" i="20"/>
  <c r="AT248" i="20"/>
  <c r="AT249" i="20"/>
  <c r="AT250" i="20"/>
  <c r="AT251" i="20"/>
  <c r="AT252" i="20"/>
  <c r="AT253" i="20"/>
  <c r="AT254" i="20"/>
  <c r="AT255" i="20"/>
  <c r="AT256" i="20"/>
  <c r="AT257" i="20"/>
  <c r="AT258" i="20"/>
  <c r="AT259" i="20"/>
  <c r="AT260" i="20"/>
  <c r="AT261" i="20"/>
  <c r="AT262" i="20"/>
  <c r="AT263" i="20"/>
  <c r="AT264" i="20"/>
  <c r="AT265" i="20"/>
  <c r="AT266" i="20"/>
  <c r="AT267" i="20"/>
  <c r="AT268" i="20"/>
  <c r="AT269" i="20"/>
  <c r="AT270" i="20"/>
  <c r="AT271" i="20"/>
  <c r="AT272" i="20"/>
  <c r="AT273" i="20"/>
  <c r="AT274" i="20"/>
  <c r="AT275" i="20"/>
  <c r="AT276" i="20"/>
  <c r="AT277" i="20"/>
  <c r="AT278" i="20"/>
  <c r="AT279" i="20"/>
  <c r="AT280" i="20"/>
  <c r="AT281" i="20"/>
  <c r="AT282" i="20"/>
  <c r="AT283" i="20"/>
  <c r="AT284" i="20"/>
  <c r="AT285" i="20"/>
  <c r="AT286" i="20"/>
  <c r="AT287" i="20"/>
  <c r="AT288" i="20"/>
  <c r="AT289" i="20"/>
  <c r="AT290" i="20"/>
  <c r="AT291" i="20"/>
  <c r="AT292" i="20"/>
  <c r="AT293" i="20"/>
  <c r="AT294" i="20"/>
  <c r="AT295" i="20"/>
  <c r="AT296" i="20"/>
  <c r="AT297" i="20"/>
  <c r="AT298" i="20"/>
  <c r="AT299" i="20"/>
  <c r="AT300" i="20"/>
  <c r="AT301" i="20"/>
  <c r="AT302" i="20"/>
  <c r="AT303" i="20"/>
  <c r="AT304" i="20"/>
  <c r="AT305" i="20"/>
  <c r="AT306" i="20"/>
  <c r="AT307" i="20"/>
  <c r="AT308" i="20"/>
  <c r="AT309" i="20"/>
  <c r="AT310" i="20"/>
  <c r="AT311" i="20"/>
  <c r="AT312" i="20"/>
  <c r="AT313" i="20"/>
  <c r="AT314" i="20"/>
  <c r="AT315" i="20"/>
  <c r="AT316" i="20"/>
  <c r="AT317" i="20"/>
  <c r="AT318" i="20"/>
  <c r="AT319" i="20"/>
  <c r="AT320" i="20"/>
  <c r="AT321" i="20"/>
  <c r="AT322" i="20"/>
  <c r="AT323" i="20"/>
  <c r="AT324" i="20"/>
  <c r="AT325" i="20"/>
  <c r="AT326" i="20"/>
  <c r="AT327" i="20"/>
  <c r="AT328" i="20"/>
  <c r="AT329" i="20"/>
  <c r="AT330" i="20"/>
  <c r="AT331" i="20"/>
  <c r="AT332" i="20"/>
  <c r="AT333" i="20"/>
  <c r="AT334" i="20"/>
  <c r="AT335" i="20"/>
  <c r="AT336" i="20"/>
  <c r="AT337" i="20"/>
  <c r="AT338" i="20"/>
  <c r="AT339" i="20"/>
  <c r="AT340" i="20"/>
  <c r="AT341" i="20"/>
  <c r="AT342" i="20"/>
  <c r="AT343" i="20"/>
  <c r="AT344" i="20"/>
  <c r="AT345" i="20"/>
  <c r="AT346" i="20"/>
  <c r="AT347" i="20"/>
  <c r="AT348" i="20"/>
  <c r="AT349" i="20"/>
  <c r="AT350" i="20"/>
  <c r="AT351" i="20"/>
  <c r="AT352" i="20"/>
  <c r="AT353" i="20"/>
  <c r="AT354" i="20"/>
  <c r="AT355" i="20"/>
  <c r="AT356" i="20"/>
  <c r="AT357" i="20"/>
  <c r="AT358" i="20"/>
  <c r="AT359" i="20"/>
  <c r="AT360" i="20"/>
  <c r="AT361" i="20"/>
  <c r="AT362" i="20"/>
  <c r="AT363" i="20"/>
  <c r="AT364" i="20"/>
  <c r="AT365" i="20"/>
  <c r="AT366" i="20"/>
  <c r="AT367" i="20"/>
  <c r="AT368" i="20"/>
  <c r="AT369" i="20"/>
  <c r="AT370" i="20"/>
  <c r="AT371" i="20"/>
  <c r="AT372" i="20"/>
  <c r="AT373" i="20"/>
  <c r="AT374" i="20"/>
  <c r="AT375" i="20"/>
  <c r="AT376" i="20"/>
  <c r="AT377" i="20"/>
  <c r="AT378" i="20"/>
  <c r="AT379" i="20"/>
  <c r="AT380" i="20"/>
  <c r="AT381" i="20"/>
  <c r="AT382" i="20"/>
  <c r="AT383" i="20"/>
  <c r="AT384" i="20"/>
  <c r="AT385" i="20"/>
  <c r="AT386" i="20"/>
  <c r="AT387" i="20"/>
  <c r="AT388" i="20"/>
  <c r="AT389" i="20"/>
  <c r="AT390" i="20"/>
  <c r="AT391" i="20"/>
  <c r="AT392" i="20"/>
  <c r="AT393" i="20"/>
  <c r="AT394" i="20"/>
  <c r="AT395" i="20"/>
  <c r="AT396" i="20"/>
  <c r="AT397" i="20"/>
  <c r="AT398" i="20"/>
  <c r="AT399" i="20"/>
  <c r="AT400" i="20"/>
  <c r="AT401" i="20"/>
  <c r="AT402" i="20"/>
  <c r="AT403" i="20"/>
  <c r="AT404" i="20"/>
  <c r="AT405" i="20"/>
  <c r="AT406" i="20"/>
  <c r="AT407" i="20"/>
  <c r="AT408" i="20"/>
  <c r="AT409" i="20"/>
  <c r="AT410" i="20"/>
  <c r="AT411" i="20"/>
  <c r="AT412" i="20"/>
  <c r="AT413" i="20"/>
  <c r="AT414" i="20"/>
  <c r="AT415" i="20"/>
  <c r="AT416" i="20"/>
  <c r="AT417" i="20"/>
  <c r="AT418" i="20"/>
  <c r="AT419" i="20"/>
  <c r="AT420" i="20"/>
  <c r="AT421" i="20"/>
  <c r="AT422" i="20"/>
  <c r="AT423" i="20"/>
  <c r="AT424" i="20"/>
  <c r="AT425" i="20"/>
  <c r="AT426" i="20"/>
  <c r="AT427" i="20"/>
  <c r="AT428" i="20"/>
  <c r="AT429" i="20"/>
  <c r="AT430" i="20"/>
  <c r="AT431" i="20"/>
  <c r="AT432" i="20"/>
  <c r="AT433" i="20"/>
  <c r="AT434" i="20"/>
  <c r="AT435" i="20"/>
  <c r="AT436" i="20"/>
  <c r="AT437" i="20"/>
  <c r="AT438" i="20"/>
  <c r="AT439" i="20"/>
  <c r="AT440" i="20"/>
  <c r="AT441" i="20"/>
  <c r="AT442" i="20"/>
  <c r="AT443" i="20"/>
  <c r="AT444" i="20"/>
  <c r="AT445" i="20"/>
  <c r="AT446" i="20"/>
  <c r="AT447" i="20"/>
  <c r="AT448" i="20"/>
  <c r="AT449" i="20"/>
  <c r="AT450" i="20"/>
  <c r="AT451" i="20"/>
  <c r="AT452" i="20"/>
  <c r="AT453" i="20"/>
  <c r="AT454" i="20"/>
  <c r="AT455" i="20"/>
  <c r="AT456" i="20"/>
  <c r="AT457" i="20"/>
  <c r="AT458" i="20"/>
  <c r="AT459" i="20"/>
  <c r="AT460" i="20"/>
  <c r="AT461" i="20"/>
  <c r="AT462" i="20"/>
  <c r="AT463" i="20"/>
  <c r="AT464" i="20"/>
  <c r="AT465" i="20"/>
  <c r="AT466" i="20"/>
  <c r="AT467" i="20"/>
  <c r="AT468" i="20"/>
  <c r="AT469" i="20"/>
  <c r="AT470" i="20"/>
  <c r="AT471" i="20"/>
  <c r="AT472" i="20"/>
  <c r="AT473" i="20"/>
  <c r="AT474" i="20"/>
  <c r="AT475" i="20"/>
  <c r="AT476" i="20"/>
  <c r="AT477" i="20"/>
  <c r="AT478" i="20"/>
  <c r="AT479" i="20"/>
  <c r="AT480" i="20"/>
  <c r="AT481" i="20"/>
  <c r="AT482" i="20"/>
  <c r="AT483" i="20"/>
  <c r="AT484" i="20"/>
  <c r="AT485" i="20"/>
  <c r="AT486" i="20"/>
  <c r="AT487" i="20"/>
  <c r="AT488" i="20"/>
  <c r="AT489" i="20"/>
  <c r="AT490" i="20"/>
  <c r="AT491" i="20"/>
  <c r="AT492" i="20"/>
  <c r="AT493" i="20"/>
  <c r="AT494" i="20"/>
  <c r="AT495" i="20"/>
  <c r="AT496" i="20"/>
  <c r="AT497" i="20"/>
  <c r="AV14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37" i="19"/>
  <c r="AV38" i="19"/>
  <c r="AV39" i="19"/>
  <c r="AV40" i="19"/>
  <c r="AV41" i="19"/>
  <c r="AV42" i="19"/>
  <c r="AV43" i="19"/>
  <c r="AV44" i="19"/>
  <c r="AV45" i="19"/>
  <c r="AV46" i="19"/>
  <c r="AV47" i="19"/>
  <c r="AV48" i="19"/>
  <c r="AV49" i="19"/>
  <c r="AV50" i="19"/>
  <c r="AV51" i="19"/>
  <c r="AV52" i="19"/>
  <c r="AV53" i="19"/>
  <c r="AV54" i="19"/>
  <c r="AV55" i="19"/>
  <c r="AV56" i="19"/>
  <c r="AV57" i="19"/>
  <c r="AV58" i="19"/>
  <c r="AV59" i="19"/>
  <c r="AV60" i="19"/>
  <c r="AV61" i="19"/>
  <c r="AV62" i="19"/>
  <c r="AV63" i="19"/>
  <c r="AV64" i="19"/>
  <c r="AV65" i="19"/>
  <c r="AV66" i="19"/>
  <c r="AV67" i="19"/>
  <c r="AV68" i="19"/>
  <c r="AV69" i="19"/>
  <c r="AV70" i="19"/>
  <c r="AV71" i="19"/>
  <c r="AV72" i="19"/>
  <c r="AV73" i="19"/>
  <c r="AV74" i="19"/>
  <c r="AV75" i="19"/>
  <c r="AV76" i="19"/>
  <c r="AV77" i="19"/>
  <c r="AV78" i="19"/>
  <c r="AV79" i="19"/>
  <c r="AV80" i="19"/>
  <c r="AV81" i="19"/>
  <c r="AV82" i="19"/>
  <c r="AV83" i="19"/>
  <c r="AV84" i="19"/>
  <c r="AV85" i="19"/>
  <c r="AV86" i="19"/>
  <c r="AV87" i="19"/>
  <c r="AV88" i="19"/>
  <c r="AV89" i="19"/>
  <c r="AV90" i="19"/>
  <c r="AV91" i="19"/>
  <c r="AV92" i="19"/>
  <c r="AV93" i="19"/>
  <c r="AV94" i="19"/>
  <c r="AV95" i="19"/>
  <c r="AV96" i="19"/>
  <c r="AV97" i="19"/>
  <c r="AV98" i="19"/>
  <c r="AV99" i="19"/>
  <c r="AV100" i="19"/>
  <c r="AV101" i="19"/>
  <c r="AV102" i="19"/>
  <c r="AV103" i="19"/>
  <c r="AV104" i="19"/>
  <c r="AV105" i="19"/>
  <c r="AV106" i="19"/>
  <c r="AV107" i="19"/>
  <c r="AV108" i="19"/>
  <c r="AV109" i="19"/>
  <c r="AV110" i="19"/>
  <c r="AV111" i="19"/>
  <c r="AV112" i="19"/>
  <c r="AV113" i="19"/>
  <c r="AV114" i="19"/>
  <c r="AV115" i="19"/>
  <c r="AV116" i="19"/>
  <c r="AV117" i="19"/>
  <c r="AV118" i="19"/>
  <c r="AV119" i="19"/>
  <c r="AV120" i="19"/>
  <c r="AV121" i="19"/>
  <c r="AV122" i="19"/>
  <c r="AV123" i="19"/>
  <c r="AV124" i="19"/>
  <c r="AV125" i="19"/>
  <c r="AV126" i="19"/>
  <c r="AV127" i="19"/>
  <c r="AV128" i="19"/>
  <c r="AV129" i="19"/>
  <c r="AV130" i="19"/>
  <c r="AV131" i="19"/>
  <c r="AV132" i="19"/>
  <c r="AV133" i="19"/>
  <c r="AV134" i="19"/>
  <c r="AV135" i="19"/>
  <c r="AV136" i="19"/>
  <c r="AV137" i="19"/>
  <c r="AV138" i="19"/>
  <c r="AV139" i="19"/>
  <c r="AV140" i="19"/>
  <c r="AV141" i="19"/>
  <c r="AV142" i="19"/>
  <c r="AV143" i="19"/>
  <c r="AV144" i="19"/>
  <c r="AV145" i="19"/>
  <c r="AV146" i="19"/>
  <c r="AV147" i="19"/>
  <c r="AV148" i="19"/>
  <c r="AV149" i="19"/>
  <c r="AV150" i="19"/>
  <c r="AV151" i="19"/>
  <c r="AV152" i="19"/>
  <c r="AV153" i="19"/>
  <c r="AV154" i="19"/>
  <c r="AV155" i="19"/>
  <c r="AV156" i="19"/>
  <c r="AV157" i="19"/>
  <c r="AV158" i="19"/>
  <c r="AV159" i="19"/>
  <c r="AV160" i="19"/>
  <c r="AV161" i="19"/>
  <c r="AV162" i="19"/>
  <c r="AV163" i="19"/>
  <c r="AV164" i="19"/>
  <c r="AV165" i="19"/>
  <c r="AV166" i="19"/>
  <c r="AV167" i="19"/>
  <c r="AV168" i="19"/>
  <c r="AV169" i="19"/>
  <c r="AV170" i="19"/>
  <c r="AV171" i="19"/>
  <c r="AV172" i="19"/>
  <c r="AV173" i="19"/>
  <c r="AV174" i="19"/>
  <c r="AV175" i="19"/>
  <c r="AV176" i="19"/>
  <c r="AV177" i="19"/>
  <c r="AV178" i="19"/>
  <c r="AV179" i="19"/>
  <c r="AV180" i="19"/>
  <c r="AV181" i="19"/>
  <c r="AV182" i="19"/>
  <c r="AV183" i="19"/>
  <c r="AV184" i="19"/>
  <c r="AV185" i="19"/>
  <c r="AV186" i="19"/>
  <c r="AV187" i="19"/>
  <c r="AV188" i="19"/>
  <c r="AV189" i="19"/>
  <c r="AV190" i="19"/>
  <c r="AV191" i="19"/>
  <c r="AV192" i="19"/>
  <c r="AV193" i="19"/>
  <c r="AV194" i="19"/>
  <c r="AV195" i="19"/>
  <c r="AV196" i="19"/>
  <c r="AV197" i="19"/>
  <c r="AV198" i="19"/>
  <c r="AV199" i="19"/>
  <c r="AV200" i="19"/>
  <c r="AV201" i="19"/>
  <c r="AV202" i="19"/>
  <c r="AV203" i="19"/>
  <c r="AV204" i="19"/>
  <c r="AV205" i="19"/>
  <c r="AV206" i="19"/>
  <c r="AV207" i="19"/>
  <c r="AV208" i="19"/>
  <c r="AV209" i="19"/>
  <c r="AV210" i="19"/>
  <c r="AV211" i="19"/>
  <c r="AV212" i="19"/>
  <c r="AV213" i="19"/>
  <c r="AV214" i="19"/>
  <c r="AV215" i="19"/>
  <c r="AV216" i="19"/>
  <c r="AV217" i="19"/>
  <c r="AV218" i="19"/>
  <c r="AV219" i="19"/>
  <c r="AV220" i="19"/>
  <c r="AV221" i="19"/>
  <c r="AV222" i="19"/>
  <c r="AV223" i="19"/>
  <c r="AV224" i="19"/>
  <c r="AV225" i="19"/>
  <c r="AV226" i="19"/>
  <c r="AV227" i="19"/>
  <c r="AV228" i="19"/>
  <c r="AV229" i="19"/>
  <c r="AV230" i="19"/>
  <c r="AV231" i="19"/>
  <c r="AV232" i="19"/>
  <c r="AV233" i="19"/>
  <c r="AV234" i="19"/>
  <c r="AV235" i="19"/>
  <c r="AV236" i="19"/>
  <c r="AV237" i="19"/>
  <c r="AV238" i="19"/>
  <c r="AV239" i="19"/>
  <c r="AV240" i="19"/>
  <c r="AV241" i="19"/>
  <c r="AV242" i="19"/>
  <c r="AV243" i="19"/>
  <c r="AV244" i="19"/>
  <c r="AV245" i="19"/>
  <c r="AV246" i="19"/>
  <c r="AV247" i="19"/>
  <c r="AV248" i="19"/>
  <c r="AV249" i="19"/>
  <c r="AV250" i="19"/>
  <c r="AV251" i="19"/>
  <c r="AV252" i="19"/>
  <c r="AV253" i="19"/>
  <c r="AV254" i="19"/>
  <c r="AV255" i="19"/>
  <c r="AV256" i="19"/>
  <c r="AV257" i="19"/>
  <c r="AV258" i="19"/>
  <c r="AV259" i="19"/>
  <c r="AV260" i="19"/>
  <c r="AV261" i="19"/>
  <c r="AV262" i="19"/>
  <c r="AV263" i="19"/>
  <c r="AV264" i="19"/>
  <c r="AV265" i="19"/>
  <c r="AV266" i="19"/>
  <c r="AV267" i="19"/>
  <c r="AV268" i="19"/>
  <c r="AV269" i="19"/>
  <c r="AV270" i="19"/>
  <c r="AV271" i="19"/>
  <c r="AV272" i="19"/>
  <c r="AV273" i="19"/>
  <c r="AV274" i="19"/>
  <c r="AV275" i="19"/>
  <c r="AV276" i="19"/>
  <c r="AV277" i="19"/>
  <c r="AV278" i="19"/>
  <c r="AV279" i="19"/>
  <c r="AV280" i="19"/>
  <c r="AV281" i="19"/>
  <c r="AV282" i="19"/>
  <c r="AV283" i="19"/>
  <c r="AV284" i="19"/>
  <c r="AV285" i="19"/>
  <c r="AV286" i="19"/>
  <c r="AV287" i="19"/>
  <c r="AV288" i="19"/>
  <c r="AV289" i="19"/>
  <c r="AV290" i="19"/>
  <c r="AV291" i="19"/>
  <c r="AV292" i="19"/>
  <c r="AV293" i="19"/>
  <c r="AV294" i="19"/>
  <c r="AV295" i="19"/>
  <c r="AV296" i="19"/>
  <c r="AV297" i="19"/>
  <c r="AV298" i="19"/>
  <c r="AV299" i="19"/>
  <c r="AV300" i="19"/>
  <c r="AV301" i="19"/>
  <c r="AV302" i="19"/>
  <c r="AV303" i="19"/>
  <c r="AV304" i="19"/>
  <c r="AV305" i="19"/>
  <c r="AV306" i="19"/>
  <c r="AV307" i="19"/>
  <c r="AV308" i="19"/>
  <c r="AV309" i="19"/>
  <c r="AV310" i="19"/>
  <c r="AV311" i="19"/>
  <c r="AV312" i="19"/>
  <c r="AV313" i="19"/>
  <c r="AV314" i="19"/>
  <c r="AV315" i="19"/>
  <c r="AV316" i="19"/>
  <c r="AV317" i="19"/>
  <c r="AV318" i="19"/>
  <c r="AV319" i="19"/>
  <c r="AV320" i="19"/>
  <c r="AV321" i="19"/>
  <c r="AV322" i="19"/>
  <c r="AV323" i="19"/>
  <c r="AV324" i="19"/>
  <c r="AV325" i="19"/>
  <c r="AV326" i="19"/>
  <c r="AV327" i="19"/>
  <c r="AV328" i="19"/>
  <c r="AV329" i="19"/>
  <c r="AV330" i="19"/>
  <c r="AV331" i="19"/>
  <c r="AV332" i="19"/>
  <c r="AV333" i="19"/>
  <c r="AV334" i="19"/>
  <c r="AV335" i="19"/>
  <c r="AV336" i="19"/>
  <c r="AV337" i="19"/>
  <c r="AV338" i="19"/>
  <c r="AV339" i="19"/>
  <c r="AV340" i="19"/>
  <c r="AV341" i="19"/>
  <c r="AV342" i="19"/>
  <c r="AV343" i="19"/>
  <c r="AV344" i="19"/>
  <c r="AV345" i="19"/>
  <c r="AV346" i="19"/>
  <c r="AV347" i="19"/>
  <c r="AV348" i="19"/>
  <c r="AV349" i="19"/>
  <c r="AV350" i="19"/>
  <c r="AV351" i="19"/>
  <c r="AV352" i="19"/>
  <c r="AV353" i="19"/>
  <c r="AV354" i="19"/>
  <c r="AV355" i="19"/>
  <c r="AV356" i="19"/>
  <c r="AV357" i="19"/>
  <c r="AV358" i="19"/>
  <c r="AV359" i="19"/>
  <c r="AV360" i="19"/>
  <c r="AV361" i="19"/>
  <c r="AV362" i="19"/>
  <c r="AV363" i="19"/>
  <c r="AV364" i="19"/>
  <c r="AV365" i="19"/>
  <c r="AV366" i="19"/>
  <c r="AV367" i="19"/>
  <c r="AV368" i="19"/>
  <c r="AV369" i="19"/>
  <c r="AV370" i="19"/>
  <c r="AV371" i="19"/>
  <c r="AV372" i="19"/>
  <c r="AV373" i="19"/>
  <c r="AV374" i="19"/>
  <c r="AV375" i="19"/>
  <c r="AV376" i="19"/>
  <c r="AV377" i="19"/>
  <c r="AV378" i="19"/>
  <c r="AV379" i="19"/>
  <c r="AV380" i="19"/>
  <c r="AV381" i="19"/>
  <c r="AV382" i="19"/>
  <c r="AV383" i="19"/>
  <c r="AV384" i="19"/>
  <c r="AV385" i="19"/>
  <c r="AV386" i="19"/>
  <c r="AV387" i="19"/>
  <c r="AV388" i="19"/>
  <c r="AV389" i="19"/>
  <c r="AV390" i="19"/>
  <c r="AV391" i="19"/>
  <c r="AV392" i="19"/>
  <c r="AV393" i="19"/>
  <c r="AV394" i="19"/>
  <c r="AV395" i="19"/>
  <c r="AV396" i="19"/>
  <c r="AV397" i="19"/>
  <c r="AV398" i="19"/>
  <c r="AV399" i="19"/>
  <c r="AV400" i="19"/>
  <c r="AV401" i="19"/>
  <c r="AV402" i="19"/>
  <c r="AV403" i="19"/>
  <c r="AV404" i="19"/>
  <c r="AV405" i="19"/>
  <c r="AV406" i="19"/>
  <c r="AV407" i="19"/>
  <c r="AV408" i="19"/>
  <c r="AV409" i="19"/>
  <c r="AV410" i="19"/>
  <c r="AV411" i="19"/>
  <c r="AV412" i="19"/>
  <c r="AV413" i="19"/>
  <c r="AV414" i="19"/>
  <c r="AV415" i="19"/>
  <c r="AV416" i="19"/>
  <c r="AV417" i="19"/>
  <c r="AV418" i="19"/>
  <c r="AV419" i="19"/>
  <c r="AV420" i="19"/>
  <c r="AV421" i="19"/>
  <c r="AV422" i="19"/>
  <c r="AV423" i="19"/>
  <c r="AV424" i="19"/>
  <c r="AV425" i="19"/>
  <c r="AV426" i="19"/>
  <c r="AV427" i="19"/>
  <c r="AV428" i="19"/>
  <c r="AV429" i="19"/>
  <c r="AV430" i="19"/>
  <c r="AV431" i="19"/>
  <c r="AV432" i="19"/>
  <c r="AV433" i="19"/>
  <c r="AV434" i="19"/>
  <c r="AV435" i="19"/>
  <c r="AV436" i="19"/>
  <c r="AV437" i="19"/>
  <c r="AV438" i="19"/>
  <c r="AV439" i="19"/>
  <c r="AV440" i="19"/>
  <c r="AV441" i="19"/>
  <c r="AV442" i="19"/>
  <c r="AV443" i="19"/>
  <c r="AV444" i="19"/>
  <c r="AV445" i="19"/>
  <c r="AV446" i="19"/>
  <c r="AV447" i="19"/>
  <c r="AV448" i="19"/>
  <c r="AV449" i="19"/>
  <c r="AV450" i="19"/>
  <c r="AV451" i="19"/>
  <c r="AV452" i="19"/>
  <c r="AV453" i="19"/>
  <c r="AV454" i="19"/>
  <c r="AV455" i="19"/>
  <c r="AV456" i="19"/>
  <c r="AV457" i="19"/>
  <c r="AV458" i="19"/>
  <c r="AV459" i="19"/>
  <c r="AV460" i="19"/>
  <c r="AV461" i="19"/>
  <c r="AV462" i="19"/>
  <c r="AV463" i="19"/>
  <c r="AV464" i="19"/>
  <c r="AV465" i="19"/>
  <c r="AV466" i="19"/>
  <c r="AV467" i="19"/>
  <c r="AV468" i="19"/>
  <c r="AV469" i="19"/>
  <c r="AV470" i="19"/>
  <c r="AV471" i="19"/>
  <c r="AV472" i="19"/>
  <c r="AV473" i="19"/>
  <c r="AV474" i="19"/>
  <c r="AV475" i="19"/>
  <c r="AV476" i="19"/>
  <c r="AV477" i="19"/>
  <c r="AV478" i="19"/>
  <c r="AV479" i="19"/>
  <c r="AV480" i="19"/>
  <c r="AV481" i="19"/>
  <c r="AV482" i="19"/>
  <c r="AV483" i="19"/>
  <c r="AV484" i="19"/>
  <c r="AV485" i="19"/>
  <c r="AV486" i="19"/>
  <c r="AV487" i="19"/>
  <c r="AV488" i="19"/>
  <c r="AV489" i="19"/>
  <c r="AV490" i="19"/>
  <c r="AV491" i="19"/>
  <c r="AV492" i="19"/>
  <c r="AV493" i="19"/>
  <c r="AV494" i="19"/>
  <c r="AV495" i="19"/>
  <c r="AV496" i="19"/>
  <c r="AV497" i="19"/>
  <c r="AU9" i="19"/>
  <c r="AV9" i="19" s="1"/>
  <c r="AU10" i="19"/>
  <c r="AV10" i="19" s="1"/>
  <c r="AU11" i="19"/>
  <c r="AV11" i="19" s="1"/>
  <c r="AU12" i="19"/>
  <c r="AV12" i="19" s="1"/>
  <c r="AU13" i="19"/>
  <c r="AV13" i="19" s="1"/>
  <c r="AU14" i="19"/>
  <c r="AU15" i="19"/>
  <c r="AV15" i="19" s="1"/>
  <c r="AU16" i="19"/>
  <c r="AV16" i="19" s="1"/>
  <c r="AU17" i="19"/>
  <c r="AV17" i="19" s="1"/>
  <c r="AU18" i="19"/>
  <c r="AV18" i="19" s="1"/>
  <c r="AU19" i="19"/>
  <c r="AV19" i="19" s="1"/>
  <c r="AU20" i="19"/>
  <c r="AU21" i="19"/>
  <c r="AU22" i="19"/>
  <c r="AU23" i="19"/>
  <c r="AU24" i="19"/>
  <c r="AU25" i="19"/>
  <c r="AU26" i="19"/>
  <c r="AU27" i="19"/>
  <c r="AU28" i="19"/>
  <c r="AU29" i="19"/>
  <c r="AU30" i="19"/>
  <c r="AU31" i="19"/>
  <c r="AU32" i="19"/>
  <c r="AU33" i="19"/>
  <c r="AU34" i="19"/>
  <c r="AU35" i="19"/>
  <c r="AU36" i="19"/>
  <c r="AU37" i="19"/>
  <c r="AU38" i="19"/>
  <c r="AU39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U53" i="19"/>
  <c r="AU54" i="19"/>
  <c r="AU55" i="19"/>
  <c r="AU56" i="19"/>
  <c r="AU57" i="19"/>
  <c r="AU58" i="19"/>
  <c r="AU59" i="19"/>
  <c r="AU60" i="19"/>
  <c r="AU61" i="19"/>
  <c r="AU62" i="19"/>
  <c r="AU63" i="19"/>
  <c r="AU64" i="19"/>
  <c r="AU65" i="19"/>
  <c r="AU66" i="19"/>
  <c r="AU67" i="19"/>
  <c r="AU68" i="19"/>
  <c r="AU69" i="19"/>
  <c r="AU70" i="19"/>
  <c r="AU71" i="19"/>
  <c r="AU72" i="19"/>
  <c r="AU73" i="19"/>
  <c r="AU74" i="19"/>
  <c r="AU75" i="19"/>
  <c r="AU76" i="19"/>
  <c r="AU77" i="19"/>
  <c r="AU78" i="19"/>
  <c r="AU79" i="19"/>
  <c r="AU80" i="19"/>
  <c r="AU81" i="19"/>
  <c r="AU82" i="19"/>
  <c r="AU83" i="19"/>
  <c r="AU84" i="19"/>
  <c r="AU85" i="19"/>
  <c r="AU86" i="19"/>
  <c r="AU87" i="19"/>
  <c r="AU88" i="19"/>
  <c r="AU89" i="19"/>
  <c r="AU90" i="19"/>
  <c r="AU91" i="19"/>
  <c r="AU92" i="19"/>
  <c r="AU93" i="19"/>
  <c r="AU94" i="19"/>
  <c r="AU95" i="19"/>
  <c r="AU96" i="19"/>
  <c r="AU97" i="19"/>
  <c r="AU98" i="19"/>
  <c r="AU99" i="19"/>
  <c r="AU100" i="19"/>
  <c r="AU101" i="19"/>
  <c r="AU102" i="19"/>
  <c r="AU103" i="19"/>
  <c r="AU104" i="19"/>
  <c r="AU105" i="19"/>
  <c r="AU106" i="19"/>
  <c r="AU107" i="19"/>
  <c r="AU108" i="19"/>
  <c r="AU109" i="19"/>
  <c r="AU110" i="19"/>
  <c r="AU111" i="19"/>
  <c r="AU112" i="19"/>
  <c r="AU113" i="19"/>
  <c r="AU114" i="19"/>
  <c r="AU115" i="19"/>
  <c r="AU116" i="19"/>
  <c r="AU117" i="19"/>
  <c r="AU118" i="19"/>
  <c r="AU119" i="19"/>
  <c r="AU120" i="19"/>
  <c r="AU121" i="19"/>
  <c r="AU122" i="19"/>
  <c r="AU123" i="19"/>
  <c r="AU124" i="19"/>
  <c r="AU125" i="19"/>
  <c r="AU126" i="19"/>
  <c r="AU127" i="19"/>
  <c r="AU128" i="19"/>
  <c r="AU129" i="19"/>
  <c r="AU130" i="19"/>
  <c r="AU131" i="19"/>
  <c r="AU132" i="19"/>
  <c r="AU133" i="19"/>
  <c r="AU134" i="19"/>
  <c r="AU135" i="19"/>
  <c r="AU136" i="19"/>
  <c r="AU137" i="19"/>
  <c r="AU138" i="19"/>
  <c r="AU139" i="19"/>
  <c r="AU140" i="19"/>
  <c r="AU141" i="19"/>
  <c r="AU142" i="19"/>
  <c r="AU143" i="19"/>
  <c r="AU144" i="19"/>
  <c r="AU145" i="19"/>
  <c r="AU146" i="19"/>
  <c r="AU147" i="19"/>
  <c r="AU148" i="19"/>
  <c r="AU149" i="19"/>
  <c r="AU150" i="19"/>
  <c r="AU151" i="19"/>
  <c r="AU152" i="19"/>
  <c r="AU153" i="19"/>
  <c r="AU154" i="19"/>
  <c r="AU155" i="19"/>
  <c r="AU156" i="19"/>
  <c r="AU157" i="19"/>
  <c r="AU158" i="19"/>
  <c r="AU159" i="19"/>
  <c r="AU160" i="19"/>
  <c r="AU161" i="19"/>
  <c r="AU162" i="19"/>
  <c r="AU163" i="19"/>
  <c r="AU164" i="19"/>
  <c r="AU165" i="19"/>
  <c r="AU166" i="19"/>
  <c r="AU167" i="19"/>
  <c r="AU168" i="19"/>
  <c r="AU169" i="19"/>
  <c r="AU170" i="19"/>
  <c r="AU171" i="19"/>
  <c r="AU172" i="19"/>
  <c r="AU173" i="19"/>
  <c r="AU174" i="19"/>
  <c r="AU175" i="19"/>
  <c r="AU176" i="19"/>
  <c r="AU177" i="19"/>
  <c r="AU178" i="19"/>
  <c r="AU179" i="19"/>
  <c r="AU180" i="19"/>
  <c r="AU181" i="19"/>
  <c r="AU182" i="19"/>
  <c r="AU183" i="19"/>
  <c r="AU184" i="19"/>
  <c r="AU185" i="19"/>
  <c r="AU186" i="19"/>
  <c r="AU187" i="19"/>
  <c r="AU188" i="19"/>
  <c r="AU189" i="19"/>
  <c r="AU190" i="19"/>
  <c r="AU191" i="19"/>
  <c r="AU192" i="19"/>
  <c r="AU193" i="19"/>
  <c r="AU194" i="19"/>
  <c r="AU195" i="19"/>
  <c r="AU196" i="19"/>
  <c r="AU197" i="19"/>
  <c r="AU198" i="19"/>
  <c r="AU199" i="19"/>
  <c r="AU200" i="19"/>
  <c r="AU201" i="19"/>
  <c r="AU202" i="19"/>
  <c r="AU203" i="19"/>
  <c r="AU204" i="19"/>
  <c r="AU205" i="19"/>
  <c r="AU206" i="19"/>
  <c r="AU207" i="19"/>
  <c r="AU208" i="19"/>
  <c r="AU209" i="19"/>
  <c r="AU210" i="19"/>
  <c r="AU211" i="19"/>
  <c r="AU212" i="19"/>
  <c r="AU213" i="19"/>
  <c r="AU214" i="19"/>
  <c r="AU215" i="19"/>
  <c r="AU216" i="19"/>
  <c r="AU217" i="19"/>
  <c r="AU218" i="19"/>
  <c r="AU219" i="19"/>
  <c r="AU220" i="19"/>
  <c r="AU221" i="19"/>
  <c r="AU222" i="19"/>
  <c r="AU223" i="19"/>
  <c r="AU224" i="19"/>
  <c r="AU225" i="19"/>
  <c r="AU226" i="19"/>
  <c r="AU227" i="19"/>
  <c r="AU228" i="19"/>
  <c r="AU229" i="19"/>
  <c r="AU230" i="19"/>
  <c r="AU231" i="19"/>
  <c r="AU232" i="19"/>
  <c r="AU233" i="19"/>
  <c r="AU234" i="19"/>
  <c r="AU235" i="19"/>
  <c r="AU236" i="19"/>
  <c r="AU237" i="19"/>
  <c r="AU238" i="19"/>
  <c r="AU239" i="19"/>
  <c r="AU240" i="19"/>
  <c r="AU241" i="19"/>
  <c r="AU242" i="19"/>
  <c r="AU243" i="19"/>
  <c r="AU244" i="19"/>
  <c r="AU245" i="19"/>
  <c r="AU246" i="19"/>
  <c r="AU247" i="19"/>
  <c r="AU248" i="19"/>
  <c r="AU249" i="19"/>
  <c r="AU250" i="19"/>
  <c r="AU251" i="19"/>
  <c r="AU252" i="19"/>
  <c r="AU253" i="19"/>
  <c r="AU254" i="19"/>
  <c r="AU255" i="19"/>
  <c r="AU256" i="19"/>
  <c r="AU257" i="19"/>
  <c r="AU258" i="19"/>
  <c r="AU259" i="19"/>
  <c r="AU260" i="19"/>
  <c r="AU261" i="19"/>
  <c r="AU262" i="19"/>
  <c r="AU263" i="19"/>
  <c r="AU264" i="19"/>
  <c r="AU265" i="19"/>
  <c r="AU266" i="19"/>
  <c r="AU267" i="19"/>
  <c r="AU268" i="19"/>
  <c r="AU269" i="19"/>
  <c r="AU270" i="19"/>
  <c r="AU271" i="19"/>
  <c r="AU272" i="19"/>
  <c r="AU273" i="19"/>
  <c r="AU274" i="19"/>
  <c r="AU275" i="19"/>
  <c r="AU276" i="19"/>
  <c r="AU277" i="19"/>
  <c r="AU278" i="19"/>
  <c r="AU279" i="19"/>
  <c r="AU280" i="19"/>
  <c r="AU281" i="19"/>
  <c r="AU282" i="19"/>
  <c r="AU283" i="19"/>
  <c r="AU284" i="19"/>
  <c r="AU285" i="19"/>
  <c r="AU286" i="19"/>
  <c r="AU287" i="19"/>
  <c r="AU288" i="19"/>
  <c r="AU289" i="19"/>
  <c r="AU290" i="19"/>
  <c r="AU291" i="19"/>
  <c r="AU292" i="19"/>
  <c r="AU293" i="19"/>
  <c r="AU294" i="19"/>
  <c r="AU295" i="19"/>
  <c r="AU296" i="19"/>
  <c r="AU297" i="19"/>
  <c r="AU298" i="19"/>
  <c r="AU299" i="19"/>
  <c r="AU300" i="19"/>
  <c r="AU301" i="19"/>
  <c r="AU302" i="19"/>
  <c r="AU303" i="19"/>
  <c r="AU304" i="19"/>
  <c r="AU305" i="19"/>
  <c r="AU306" i="19"/>
  <c r="AU307" i="19"/>
  <c r="AU308" i="19"/>
  <c r="AU309" i="19"/>
  <c r="AU310" i="19"/>
  <c r="AU311" i="19"/>
  <c r="AU312" i="19"/>
  <c r="AU313" i="19"/>
  <c r="AU314" i="19"/>
  <c r="AU315" i="19"/>
  <c r="AU316" i="19"/>
  <c r="AU317" i="19"/>
  <c r="AU318" i="19"/>
  <c r="AU319" i="19"/>
  <c r="AU320" i="19"/>
  <c r="AU321" i="19"/>
  <c r="AU322" i="19"/>
  <c r="AU323" i="19"/>
  <c r="AU324" i="19"/>
  <c r="AU325" i="19"/>
  <c r="AU326" i="19"/>
  <c r="AU327" i="19"/>
  <c r="AU328" i="19"/>
  <c r="AU329" i="19"/>
  <c r="AU330" i="19"/>
  <c r="AU331" i="19"/>
  <c r="AU332" i="19"/>
  <c r="AU333" i="19"/>
  <c r="AU334" i="19"/>
  <c r="AU335" i="19"/>
  <c r="AU336" i="19"/>
  <c r="AU337" i="19"/>
  <c r="AU338" i="19"/>
  <c r="AU339" i="19"/>
  <c r="AU340" i="19"/>
  <c r="AU341" i="19"/>
  <c r="AU342" i="19"/>
  <c r="AU343" i="19"/>
  <c r="AU344" i="19"/>
  <c r="AU345" i="19"/>
  <c r="AU346" i="19"/>
  <c r="AU347" i="19"/>
  <c r="AU348" i="19"/>
  <c r="AU349" i="19"/>
  <c r="AU350" i="19"/>
  <c r="AU351" i="19"/>
  <c r="AU352" i="19"/>
  <c r="AU353" i="19"/>
  <c r="AU354" i="19"/>
  <c r="AU355" i="19"/>
  <c r="AU356" i="19"/>
  <c r="AU357" i="19"/>
  <c r="AU358" i="19"/>
  <c r="AU359" i="19"/>
  <c r="AU360" i="19"/>
  <c r="AU361" i="19"/>
  <c r="AU362" i="19"/>
  <c r="AU363" i="19"/>
  <c r="AU364" i="19"/>
  <c r="AU365" i="19"/>
  <c r="AU366" i="19"/>
  <c r="AU367" i="19"/>
  <c r="AU368" i="19"/>
  <c r="AU369" i="19"/>
  <c r="AU370" i="19"/>
  <c r="AU371" i="19"/>
  <c r="AU372" i="19"/>
  <c r="AU373" i="19"/>
  <c r="AU374" i="19"/>
  <c r="AU375" i="19"/>
  <c r="AU376" i="19"/>
  <c r="AU377" i="19"/>
  <c r="AU378" i="19"/>
  <c r="AU379" i="19"/>
  <c r="AU380" i="19"/>
  <c r="AU381" i="19"/>
  <c r="AU382" i="19"/>
  <c r="AU383" i="19"/>
  <c r="AU384" i="19"/>
  <c r="AU385" i="19"/>
  <c r="AU386" i="19"/>
  <c r="AU387" i="19"/>
  <c r="AU388" i="19"/>
  <c r="AU389" i="19"/>
  <c r="AU390" i="19"/>
  <c r="AU391" i="19"/>
  <c r="AU392" i="19"/>
  <c r="AU393" i="19"/>
  <c r="AU394" i="19"/>
  <c r="AU395" i="19"/>
  <c r="AU396" i="19"/>
  <c r="AU397" i="19"/>
  <c r="AU398" i="19"/>
  <c r="AU399" i="19"/>
  <c r="AU400" i="19"/>
  <c r="AU401" i="19"/>
  <c r="AU402" i="19"/>
  <c r="AU403" i="19"/>
  <c r="AU404" i="19"/>
  <c r="AU405" i="19"/>
  <c r="AU406" i="19"/>
  <c r="AU407" i="19"/>
  <c r="AU408" i="19"/>
  <c r="AU409" i="19"/>
  <c r="AU410" i="19"/>
  <c r="AU411" i="19"/>
  <c r="AU412" i="19"/>
  <c r="AU413" i="19"/>
  <c r="AU414" i="19"/>
  <c r="AU415" i="19"/>
  <c r="AU416" i="19"/>
  <c r="AU417" i="19"/>
  <c r="AU418" i="19"/>
  <c r="AU419" i="19"/>
  <c r="AU420" i="19"/>
  <c r="AU421" i="19"/>
  <c r="AU422" i="19"/>
  <c r="AU423" i="19"/>
  <c r="AU424" i="19"/>
  <c r="AU425" i="19"/>
  <c r="AU426" i="19"/>
  <c r="AU427" i="19"/>
  <c r="AU428" i="19"/>
  <c r="AU429" i="19"/>
  <c r="AU430" i="19"/>
  <c r="AU431" i="19"/>
  <c r="AU432" i="19"/>
  <c r="AU433" i="19"/>
  <c r="AU434" i="19"/>
  <c r="AU435" i="19"/>
  <c r="AU436" i="19"/>
  <c r="AU437" i="19"/>
  <c r="AU438" i="19"/>
  <c r="AU439" i="19"/>
  <c r="AU440" i="19"/>
  <c r="AU441" i="19"/>
  <c r="AU442" i="19"/>
  <c r="AU443" i="19"/>
  <c r="AU444" i="19"/>
  <c r="AU445" i="19"/>
  <c r="AU446" i="19"/>
  <c r="AU447" i="19"/>
  <c r="AU448" i="19"/>
  <c r="AU449" i="19"/>
  <c r="AU450" i="19"/>
  <c r="AU451" i="19"/>
  <c r="AU452" i="19"/>
  <c r="AU453" i="19"/>
  <c r="AU454" i="19"/>
  <c r="AU455" i="19"/>
  <c r="AU456" i="19"/>
  <c r="AU457" i="19"/>
  <c r="AU458" i="19"/>
  <c r="AU459" i="19"/>
  <c r="AU460" i="19"/>
  <c r="AU461" i="19"/>
  <c r="AU462" i="19"/>
  <c r="AU463" i="19"/>
  <c r="AU464" i="19"/>
  <c r="AU465" i="19"/>
  <c r="AU466" i="19"/>
  <c r="AU467" i="19"/>
  <c r="AU468" i="19"/>
  <c r="AU469" i="19"/>
  <c r="AU470" i="19"/>
  <c r="AU471" i="19"/>
  <c r="AU472" i="19"/>
  <c r="AU473" i="19"/>
  <c r="AU474" i="19"/>
  <c r="AU475" i="19"/>
  <c r="AU476" i="19"/>
  <c r="AU477" i="19"/>
  <c r="AU478" i="19"/>
  <c r="AU479" i="19"/>
  <c r="AU480" i="19"/>
  <c r="AU481" i="19"/>
  <c r="AU482" i="19"/>
  <c r="AU483" i="19"/>
  <c r="AU484" i="19"/>
  <c r="AU485" i="19"/>
  <c r="AU486" i="19"/>
  <c r="AU487" i="19"/>
  <c r="AU488" i="19"/>
  <c r="AU489" i="19"/>
  <c r="AU490" i="19"/>
  <c r="AU491" i="19"/>
  <c r="AU492" i="19"/>
  <c r="AU493" i="19"/>
  <c r="AU494" i="19"/>
  <c r="AU495" i="19"/>
  <c r="AU496" i="19"/>
  <c r="AU497" i="19"/>
  <c r="AV11" i="1"/>
  <c r="AV12" i="1"/>
  <c r="AV13" i="1"/>
  <c r="AW13" i="1" s="1"/>
  <c r="AV14" i="1"/>
  <c r="AV15" i="1"/>
  <c r="AV16" i="1"/>
  <c r="AW16" i="1"/>
  <c r="AV17" i="1"/>
  <c r="AV18" i="1"/>
  <c r="AV19" i="1"/>
  <c r="AW19" i="1" s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W9" i="1"/>
  <c r="AW14" i="1"/>
  <c r="AW15" i="1"/>
  <c r="AW17" i="1"/>
  <c r="AW18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10" i="1"/>
  <c r="AW11" i="1"/>
  <c r="AW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D303D624-BD71-46AF-94A1-3B127E9040A6}">
      <text>
        <r>
          <rPr>
            <b/>
            <sz val="11"/>
            <color indexed="81"/>
            <rFont val="Courier New"/>
            <family val="3"/>
          </rPr>
          <t>N = Number (Calc)
S = Space
M = Measurement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A7544930-D6FA-42E4-A961-1F427ED19712}">
      <text>
        <r>
          <rPr>
            <b/>
            <sz val="11"/>
            <color indexed="81"/>
            <rFont val="Courier New"/>
            <family val="3"/>
          </rPr>
          <t>N = Number (Calc)
S = Space
M = Measurement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7F7AB40C-1131-4839-9443-C89D0CC0AE71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D27D8B1E-4857-4BED-9BE1-7ACF9DC2BDCA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489FD9BF-4EEF-42C3-86AE-35E173618EDC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791FEA0F-AF63-4439-803F-852EF2ADAF03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16B21D2E-B97B-44F0-9612-EAB1AC4D4697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04ED9FDA-68E3-424D-A99C-1A77407E51AD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B74EA6AC-87AB-46DA-8632-1F871F6A7103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220361A4-DD0B-48C5-A5B3-14A245D90933}">
      <text>
        <r>
          <rPr>
            <b/>
            <sz val="11"/>
            <color indexed="81"/>
            <rFont val="Courier New"/>
            <family val="3"/>
          </rPr>
          <t xml:space="preserve">NC = Number (Calc)
 S = Space
 M = Measurement
CD = Chance &amp; Data
 A = Algebra  </t>
        </r>
      </text>
    </comment>
  </commentList>
</comments>
</file>

<file path=xl/sharedStrings.xml><?xml version="1.0" encoding="utf-8"?>
<sst xmlns="http://schemas.openxmlformats.org/spreadsheetml/2006/main" count="1326" uniqueCount="95">
  <si>
    <t>Surname</t>
  </si>
  <si>
    <t>PAT Score</t>
  </si>
  <si>
    <t>Raw</t>
  </si>
  <si>
    <t>Raw Score</t>
  </si>
  <si>
    <t>Skill Assessed</t>
  </si>
  <si>
    <t>Item Difficulty</t>
  </si>
  <si>
    <t>Question Number</t>
  </si>
  <si>
    <t>Yr_Lev</t>
  </si>
  <si>
    <t>Student_ID</t>
  </si>
  <si>
    <t>First_Name</t>
  </si>
  <si>
    <t>C</t>
  </si>
  <si>
    <t>D</t>
  </si>
  <si>
    <t>B</t>
  </si>
  <si>
    <t>A</t>
  </si>
  <si>
    <t>Date (dd/mm/yy)</t>
  </si>
  <si>
    <t>Grp</t>
  </si>
  <si>
    <t>ICDM A</t>
  </si>
  <si>
    <t>ICDM B</t>
  </si>
  <si>
    <t>Test A</t>
  </si>
  <si>
    <t>Test 1</t>
  </si>
  <si>
    <t>Test 2</t>
  </si>
  <si>
    <t>Test 3</t>
  </si>
  <si>
    <t>Test 4</t>
  </si>
  <si>
    <t>Test 5</t>
  </si>
  <si>
    <t>Test 6</t>
  </si>
  <si>
    <t>Test 7</t>
  </si>
  <si>
    <t>PAT-M</t>
  </si>
  <si>
    <t>–7.2</t>
  </si>
  <si>
    <t>–6.5</t>
  </si>
  <si>
    <t>–17.7</t>
  </si>
  <si>
    <t>–16.8</t>
  </si>
  <si>
    <t>–7.9</t>
  </si>
  <si>
    <t>–2.8</t>
  </si>
  <si>
    <t>Mean</t>
  </si>
  <si>
    <t>Click here to find out more about other tests available from ACER</t>
  </si>
  <si>
    <t>Click here to find out more about the Student Performance Analyser</t>
  </si>
  <si>
    <r>
      <t xml:space="preserve">
This series of spreadsheets provide the templates required to enter  ACER's PAT-Maths &amp; I can do maths results into the
</t>
    </r>
    <r>
      <rPr>
        <b/>
        <sz val="10"/>
        <color indexed="40"/>
        <rFont val="Arial"/>
        <family val="2"/>
      </rPr>
      <t>Student Performance Analyser (SPA).</t>
    </r>
    <r>
      <rPr>
        <b/>
        <sz val="10"/>
        <color indexed="36"/>
        <rFont val="Arial"/>
        <family val="2"/>
      </rPr>
      <t xml:space="preserve">
</t>
    </r>
    <r>
      <rPr>
        <sz val="10"/>
        <rFont val="Arial"/>
        <family val="2"/>
      </rPr>
      <t xml:space="preserve">
Click on the appropriate button
(at right) to select the correct Test Booklet proforma to complete.
Follow the instructions opposite.</t>
    </r>
  </si>
  <si>
    <r>
      <rPr>
        <b/>
        <sz val="10"/>
        <color indexed="40"/>
        <rFont val="Arial"/>
        <family val="2"/>
      </rPr>
      <t>Step 1:</t>
    </r>
    <r>
      <rPr>
        <sz val="10"/>
        <color theme="1"/>
        <rFont val="Arial"/>
        <family val="2"/>
      </rPr>
      <t xml:space="preserve">
Click on the appropriate button
(at left) to select the correct Test Booklet proforma to complete.
</t>
    </r>
    <r>
      <rPr>
        <b/>
        <sz val="10"/>
        <color indexed="40"/>
        <rFont val="Arial"/>
        <family val="2"/>
      </rPr>
      <t>Step 2:</t>
    </r>
    <r>
      <rPr>
        <sz val="10"/>
        <color theme="1"/>
        <rFont val="Arial"/>
        <family val="2"/>
      </rPr>
      <t xml:space="preserve">
For each student, enter the Date (when test was sat), Year Level, Home Group, Name, and Student ID (CASES No. or Student No.).
</t>
    </r>
    <r>
      <rPr>
        <b/>
        <sz val="10"/>
        <color indexed="40"/>
        <rFont val="Arial"/>
        <family val="2"/>
      </rPr>
      <t>Step 3:</t>
    </r>
    <r>
      <rPr>
        <sz val="10"/>
        <color theme="1"/>
        <rFont val="Arial"/>
        <family val="2"/>
      </rPr>
      <t xml:space="preserve">
For each question, enter their response (their score will be calculated) </t>
    </r>
    <r>
      <rPr>
        <b/>
        <sz val="10"/>
        <color indexed="40"/>
        <rFont val="Arial"/>
        <family val="2"/>
      </rPr>
      <t>OR</t>
    </r>
    <r>
      <rPr>
        <sz val="10"/>
        <color theme="1"/>
        <rFont val="Arial"/>
        <family val="2"/>
      </rPr>
      <t xml:space="preserve"> enter their Raw Score </t>
    </r>
    <r>
      <rPr>
        <b/>
        <sz val="10"/>
        <color indexed="40"/>
        <rFont val="Arial"/>
        <family val="2"/>
      </rPr>
      <t>OR</t>
    </r>
    <r>
      <rPr>
        <sz val="10"/>
        <color theme="1"/>
        <rFont val="Arial"/>
        <family val="2"/>
      </rPr>
      <t xml:space="preserve"> enter their PAT Score.
</t>
    </r>
    <r>
      <rPr>
        <b/>
        <sz val="10"/>
        <color indexed="40"/>
        <rFont val="Arial"/>
        <family val="2"/>
      </rPr>
      <t>Step 4:</t>
    </r>
    <r>
      <rPr>
        <sz val="10"/>
        <color theme="1"/>
        <rFont val="Arial"/>
        <family val="2"/>
      </rPr>
      <t xml:space="preserve">
Save and upload into SPA.</t>
    </r>
  </si>
  <si>
    <t>NC</t>
  </si>
  <si>
    <t>S</t>
  </si>
  <si>
    <t>M</t>
  </si>
  <si>
    <t>CD</t>
  </si>
  <si>
    <t>E</t>
  </si>
  <si>
    <t>PAT-Maths - Test Booklet 7</t>
  </si>
  <si>
    <t>QUESTION No. and ANSWER KEY
(Enter the student's response - "A" or "B" or "C" or "D" or "E")</t>
  </si>
  <si>
    <t>PAT-Maths - Test Booklet 6</t>
  </si>
  <si>
    <r>
      <rPr>
        <sz val="28"/>
        <color indexed="9"/>
        <rFont val="Arial Black"/>
        <family val="2"/>
      </rPr>
      <t>PAT-Maths / I can do maths</t>
    </r>
    <r>
      <rPr>
        <sz val="20"/>
        <color indexed="9"/>
        <rFont val="Arial Black"/>
        <family val="2"/>
      </rPr>
      <t xml:space="preserve">
</t>
    </r>
    <r>
      <rPr>
        <sz val="12"/>
        <rFont val="Arial Black"/>
        <family val="2"/>
      </rPr>
      <t xml:space="preserve">Third Edition
</t>
    </r>
    <r>
      <rPr>
        <sz val="24"/>
        <color indexed="9"/>
        <rFont val="Arial Black"/>
        <family val="2"/>
      </rPr>
      <t>Scoring Templates</t>
    </r>
  </si>
  <si>
    <t>N</t>
  </si>
  <si>
    <t>PAT-Maths - Test Booklet 5</t>
  </si>
  <si>
    <t>PAT-Maths - Test Booklet 4</t>
  </si>
  <si>
    <t>PAT-Maths - Test Booklet 3</t>
  </si>
  <si>
    <t>PAT-Maths - Test Booklet 2</t>
  </si>
  <si>
    <t>PAT-Maths - Test Booklet 1</t>
  </si>
  <si>
    <t>PAT-Maths - Test Booklet A</t>
  </si>
  <si>
    <t>I can do maths - Level B</t>
  </si>
  <si>
    <t>Y</t>
  </si>
  <si>
    <t>QUESTION No. and ANSWER KEY
(Enter the student's response - "Y" if correct; "N" if incorrect )</t>
  </si>
  <si>
    <t>I can do maths - Level A</t>
  </si>
  <si>
    <t>required</t>
  </si>
  <si>
    <t>optional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</si>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</sst>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6" formatCode="[$-C09]dd\-mmm\-yy;@"/>
    <numFmt numFmtId="171" formatCode="dd/mm/yy;@"/>
  </numFmts>
  <fonts count="40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1"/>
      <name val="Courier New"/>
      <family val="3"/>
    </font>
    <font>
      <sz val="10"/>
      <name val="Arial"/>
      <family val="2"/>
    </font>
    <font>
      <sz val="20"/>
      <color indexed="9"/>
      <name val="Arial Black"/>
      <family val="2"/>
    </font>
    <font>
      <sz val="12"/>
      <name val="Arial Black"/>
      <family val="2"/>
    </font>
    <font>
      <sz val="24"/>
      <color indexed="9"/>
      <name val="Arial Black"/>
      <family val="2"/>
    </font>
    <font>
      <b/>
      <sz val="10"/>
      <color indexed="36"/>
      <name val="Arial"/>
      <family val="2"/>
    </font>
    <font>
      <sz val="28"/>
      <color indexed="9"/>
      <name val="Arial Black"/>
      <family val="2"/>
    </font>
    <font>
      <b/>
      <sz val="10"/>
      <color indexed="4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00B0F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sz val="20"/>
      <color theme="0"/>
      <name val="Arial Black"/>
      <family val="2"/>
    </font>
  </fonts>
  <fills count="4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43" applyNumberFormat="0" applyAlignment="0" applyProtection="0"/>
    <xf numFmtId="0" fontId="17" fillId="30" borderId="44" applyNumberFormat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20" fillId="0" borderId="45" applyNumberFormat="0" applyFill="0" applyAlignment="0" applyProtection="0"/>
    <xf numFmtId="0" fontId="21" fillId="0" borderId="46" applyNumberFormat="0" applyFill="0" applyAlignment="0" applyProtection="0"/>
    <xf numFmtId="0" fontId="22" fillId="0" borderId="4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32" borderId="43" applyNumberFormat="0" applyAlignment="0" applyProtection="0"/>
    <xf numFmtId="0" fontId="25" fillId="0" borderId="48" applyNumberFormat="0" applyFill="0" applyAlignment="0" applyProtection="0"/>
    <xf numFmtId="0" fontId="26" fillId="33" borderId="0" applyNumberFormat="0" applyBorder="0" applyAlignment="0" applyProtection="0"/>
    <xf numFmtId="0" fontId="13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13" fillId="34" borderId="49" applyNumberFormat="0" applyFont="0" applyAlignment="0" applyProtection="0"/>
    <xf numFmtId="0" fontId="27" fillId="29" borderId="50" applyNumberFormat="0" applyAlignment="0" applyProtection="0"/>
    <xf numFmtId="0" fontId="28" fillId="0" borderId="0" applyNumberFormat="0" applyFill="0" applyBorder="0" applyAlignment="0" applyProtection="0"/>
    <xf numFmtId="0" fontId="29" fillId="0" borderId="51" applyNumberFormat="0" applyFill="0" applyAlignment="0" applyProtection="0"/>
    <xf numFmtId="0" fontId="30" fillId="0" borderId="0" applyNumberFormat="0" applyFill="0" applyBorder="0" applyAlignment="0" applyProtection="0"/>
  </cellStyleXfs>
  <cellXfs count="20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9" fillId="0" borderId="0" xfId="0" applyFont="1"/>
    <xf numFmtId="0" fontId="0" fillId="0" borderId="0" xfId="0" applyAlignment="1">
      <alignment horizontal="left"/>
    </xf>
    <xf numFmtId="0" fontId="29" fillId="0" borderId="0" xfId="0" applyFont="1" applyFill="1" applyBorder="1"/>
    <xf numFmtId="0" fontId="29" fillId="0" borderId="0" xfId="0" applyFont="1" applyAlignment="1">
      <alignment horizontal="center" vertical="top" wrapText="1"/>
    </xf>
    <xf numFmtId="0" fontId="31" fillId="0" borderId="0" xfId="0" applyFont="1"/>
    <xf numFmtId="0" fontId="32" fillId="0" borderId="0" xfId="0" applyFont="1" applyAlignment="1">
      <alignment vertical="top"/>
    </xf>
    <xf numFmtId="0" fontId="32" fillId="0" borderId="0" xfId="0" applyFont="1"/>
    <xf numFmtId="0" fontId="29" fillId="0" borderId="1" xfId="0" applyFont="1" applyFill="1" applyBorder="1" applyAlignment="1">
      <alignment horizontal="center"/>
    </xf>
    <xf numFmtId="0" fontId="29" fillId="0" borderId="2" xfId="0" applyFont="1" applyFill="1" applyBorder="1" applyAlignment="1">
      <alignment horizontal="center"/>
    </xf>
    <xf numFmtId="0" fontId="29" fillId="0" borderId="3" xfId="0" applyFont="1" applyFill="1" applyBorder="1" applyAlignment="1">
      <alignment horizontal="center"/>
    </xf>
    <xf numFmtId="0" fontId="29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1" fontId="31" fillId="0" borderId="0" xfId="0" applyNumberFormat="1" applyFont="1" applyAlignment="1">
      <alignment horizontal="left" vertical="top"/>
    </xf>
    <xf numFmtId="1" fontId="31" fillId="0" borderId="0" xfId="0" applyNumberFormat="1" applyFont="1"/>
    <xf numFmtId="0" fontId="33" fillId="0" borderId="4" xfId="0" applyFont="1" applyBorder="1" applyAlignment="1">
      <alignment horizontal="center"/>
    </xf>
    <xf numFmtId="0" fontId="33" fillId="0" borderId="0" xfId="0" applyFont="1"/>
    <xf numFmtId="0" fontId="33" fillId="0" borderId="5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6" xfId="0" applyFont="1" applyBorder="1" applyAlignment="1">
      <alignment horizontal="left"/>
    </xf>
    <xf numFmtId="0" fontId="33" fillId="0" borderId="7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9" xfId="0" applyFont="1" applyBorder="1" applyAlignment="1">
      <alignment horizontal="left"/>
    </xf>
    <xf numFmtId="0" fontId="31" fillId="0" borderId="0" xfId="0" applyFont="1" applyAlignment="1"/>
    <xf numFmtId="166" fontId="29" fillId="0" borderId="0" xfId="0" applyNumberFormat="1" applyFont="1" applyAlignment="1">
      <alignment horizontal="right" vertical="top" wrapText="1"/>
    </xf>
    <xf numFmtId="166" fontId="32" fillId="0" borderId="0" xfId="0" applyNumberFormat="1" applyFont="1" applyAlignment="1">
      <alignment horizontal="right" vertical="top"/>
    </xf>
    <xf numFmtId="166" fontId="31" fillId="0" borderId="0" xfId="0" applyNumberFormat="1" applyFont="1" applyAlignment="1">
      <alignment horizontal="right" vertical="top"/>
    </xf>
    <xf numFmtId="166" fontId="33" fillId="0" borderId="5" xfId="0" applyNumberFormat="1" applyFont="1" applyBorder="1" applyAlignment="1">
      <alignment horizontal="right"/>
    </xf>
    <xf numFmtId="166" fontId="33" fillId="0" borderId="8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0" fontId="32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1" fontId="31" fillId="0" borderId="0" xfId="0" applyNumberFormat="1" applyFont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4" fillId="0" borderId="10" xfId="39" applyFont="1" applyFill="1" applyBorder="1" applyAlignment="1">
      <alignment horizontal="center" vertical="center"/>
    </xf>
    <xf numFmtId="0" fontId="4" fillId="0" borderId="4" xfId="39" applyFont="1" applyFill="1" applyBorder="1" applyAlignment="1">
      <alignment horizontal="center" vertical="center"/>
    </xf>
    <xf numFmtId="0" fontId="4" fillId="0" borderId="11" xfId="39" applyFont="1" applyFill="1" applyBorder="1" applyAlignment="1">
      <alignment horizontal="center" vertical="center"/>
    </xf>
    <xf numFmtId="1" fontId="29" fillId="0" borderId="0" xfId="0" applyNumberFormat="1" applyFont="1" applyAlignment="1">
      <alignment horizontal="right" wrapText="1"/>
    </xf>
    <xf numFmtId="1" fontId="32" fillId="0" borderId="0" xfId="0" applyNumberFormat="1" applyFont="1" applyFill="1" applyBorder="1" applyAlignment="1">
      <alignment horizontal="right" vertical="center" wrapText="1"/>
    </xf>
    <xf numFmtId="1" fontId="31" fillId="0" borderId="0" xfId="0" applyNumberFormat="1" applyFont="1" applyFill="1" applyBorder="1" applyAlignment="1">
      <alignment horizontal="right" vertical="center" wrapText="1"/>
    </xf>
    <xf numFmtId="1" fontId="29" fillId="0" borderId="0" xfId="0" applyNumberFormat="1" applyFont="1" applyFill="1" applyBorder="1" applyAlignment="1">
      <alignment horizontal="right" vertical="center" wrapText="1"/>
    </xf>
    <xf numFmtId="1" fontId="3" fillId="35" borderId="12" xfId="0" applyNumberFormat="1" applyFont="1" applyFill="1" applyBorder="1" applyAlignment="1">
      <alignment horizontal="right" wrapText="1"/>
    </xf>
    <xf numFmtId="1" fontId="33" fillId="0" borderId="10" xfId="0" applyNumberFormat="1" applyFont="1" applyBorder="1" applyAlignment="1">
      <alignment horizontal="right" wrapText="1"/>
    </xf>
    <xf numFmtId="1" fontId="0" fillId="0" borderId="0" xfId="0" applyNumberFormat="1" applyAlignment="1">
      <alignment horizontal="right" wrapText="1"/>
    </xf>
    <xf numFmtId="164" fontId="29" fillId="0" borderId="0" xfId="0" applyNumberFormat="1" applyFont="1" applyAlignment="1">
      <alignment horizontal="right" wrapText="1"/>
    </xf>
    <xf numFmtId="164" fontId="32" fillId="0" borderId="0" xfId="0" applyNumberFormat="1" applyFont="1" applyFill="1" applyBorder="1" applyAlignment="1">
      <alignment horizontal="right" vertical="center" wrapText="1"/>
    </xf>
    <xf numFmtId="164" fontId="31" fillId="0" borderId="0" xfId="0" applyNumberFormat="1" applyFont="1" applyFill="1" applyBorder="1" applyAlignment="1">
      <alignment horizontal="right" vertical="center" wrapText="1"/>
    </xf>
    <xf numFmtId="164" fontId="29" fillId="0" borderId="0" xfId="0" applyNumberFormat="1" applyFont="1" applyFill="1" applyBorder="1" applyAlignment="1">
      <alignment horizontal="right" vertical="center" wrapText="1"/>
    </xf>
    <xf numFmtId="164" fontId="3" fillId="35" borderId="13" xfId="0" applyNumberFormat="1" applyFont="1" applyFill="1" applyBorder="1" applyAlignment="1">
      <alignment horizontal="right" wrapText="1"/>
    </xf>
    <xf numFmtId="164" fontId="33" fillId="0" borderId="11" xfId="0" applyNumberFormat="1" applyFont="1" applyBorder="1" applyAlignment="1">
      <alignment horizontal="right" wrapText="1"/>
    </xf>
    <xf numFmtId="164" fontId="33" fillId="0" borderId="14" xfId="0" applyNumberFormat="1" applyFont="1" applyBorder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29" fillId="0" borderId="0" xfId="0" applyFont="1" applyAlignment="1">
      <alignment horizontal="right" vertical="top" wrapText="1"/>
    </xf>
    <xf numFmtId="0" fontId="32" fillId="0" borderId="0" xfId="0" applyFont="1" applyFill="1" applyBorder="1" applyAlignment="1">
      <alignment horizontal="right"/>
    </xf>
    <xf numFmtId="0" fontId="33" fillId="0" borderId="7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0" fontId="0" fillId="0" borderId="0" xfId="0" applyAlignment="1">
      <alignment horizontal="right"/>
    </xf>
    <xf numFmtId="0" fontId="33" fillId="0" borderId="15" xfId="0" applyFont="1" applyBorder="1" applyAlignment="1">
      <alignment horizontal="center"/>
    </xf>
    <xf numFmtId="0" fontId="1" fillId="0" borderId="0" xfId="40" applyAlignment="1"/>
    <xf numFmtId="0" fontId="29" fillId="0" borderId="8" xfId="40" applyFont="1" applyBorder="1" applyAlignment="1">
      <alignment horizontal="center"/>
    </xf>
    <xf numFmtId="0" fontId="29" fillId="0" borderId="15" xfId="40" applyFont="1" applyBorder="1" applyAlignment="1">
      <alignment horizontal="center"/>
    </xf>
    <xf numFmtId="0" fontId="29" fillId="0" borderId="16" xfId="40" applyFont="1" applyBorder="1" applyAlignment="1">
      <alignment horizontal="center"/>
    </xf>
    <xf numFmtId="0" fontId="1" fillId="0" borderId="17" xfId="40" applyFont="1" applyBorder="1" applyAlignment="1">
      <alignment horizontal="center"/>
    </xf>
    <xf numFmtId="0" fontId="1" fillId="0" borderId="18" xfId="40" applyFont="1" applyBorder="1" applyAlignment="1">
      <alignment horizontal="center"/>
    </xf>
    <xf numFmtId="0" fontId="1" fillId="0" borderId="19" xfId="40" applyFont="1" applyBorder="1" applyAlignment="1">
      <alignment horizontal="center"/>
    </xf>
    <xf numFmtId="0" fontId="1" fillId="0" borderId="5" xfId="40" applyFont="1" applyBorder="1" applyAlignment="1">
      <alignment horizontal="center"/>
    </xf>
    <xf numFmtId="0" fontId="1" fillId="0" borderId="7" xfId="40" applyFont="1" applyBorder="1" applyAlignment="1">
      <alignment horizontal="center"/>
    </xf>
    <xf numFmtId="0" fontId="1" fillId="0" borderId="20" xfId="40" applyFont="1" applyBorder="1" applyAlignment="1">
      <alignment horizontal="center"/>
    </xf>
    <xf numFmtId="0" fontId="1" fillId="0" borderId="0" xfId="40" applyFont="1" applyAlignment="1"/>
    <xf numFmtId="0" fontId="1" fillId="0" borderId="5" xfId="40" applyBorder="1" applyAlignment="1">
      <alignment horizontal="center"/>
    </xf>
    <xf numFmtId="0" fontId="1" fillId="0" borderId="7" xfId="40" applyBorder="1" applyAlignment="1">
      <alignment horizontal="center"/>
    </xf>
    <xf numFmtId="0" fontId="1" fillId="0" borderId="20" xfId="40" applyBorder="1" applyAlignment="1">
      <alignment horizontal="center"/>
    </xf>
    <xf numFmtId="164" fontId="1" fillId="0" borderId="7" xfId="40" applyNumberFormat="1" applyBorder="1" applyAlignment="1">
      <alignment horizontal="center"/>
    </xf>
    <xf numFmtId="0" fontId="1" fillId="0" borderId="21" xfId="40" applyBorder="1" applyAlignment="1">
      <alignment horizontal="center"/>
    </xf>
    <xf numFmtId="164" fontId="1" fillId="0" borderId="22" xfId="40" applyNumberFormat="1" applyBorder="1" applyAlignment="1">
      <alignment horizontal="center"/>
    </xf>
    <xf numFmtId="0" fontId="1" fillId="0" borderId="23" xfId="40" applyBorder="1" applyAlignment="1">
      <alignment horizontal="center"/>
    </xf>
    <xf numFmtId="164" fontId="29" fillId="0" borderId="24" xfId="40" applyNumberFormat="1" applyFont="1" applyBorder="1" applyAlignment="1">
      <alignment horizontal="center"/>
    </xf>
    <xf numFmtId="1" fontId="29" fillId="0" borderId="12" xfId="40" applyNumberFormat="1" applyFont="1" applyBorder="1" applyAlignment="1">
      <alignment horizontal="center"/>
    </xf>
    <xf numFmtId="164" fontId="29" fillId="0" borderId="13" xfId="40" applyNumberFormat="1" applyFont="1" applyBorder="1" applyAlignment="1">
      <alignment horizontal="center"/>
    </xf>
    <xf numFmtId="0" fontId="34" fillId="0" borderId="0" xfId="0" applyFont="1" applyAlignment="1" applyProtection="1">
      <alignment vertical="top" wrapText="1"/>
    </xf>
    <xf numFmtId="0" fontId="34" fillId="0" borderId="0" xfId="0" applyFont="1" applyBorder="1" applyAlignment="1" applyProtection="1">
      <alignment vertical="top" wrapText="1"/>
    </xf>
    <xf numFmtId="0" fontId="0" fillId="0" borderId="0" xfId="0" applyBorder="1"/>
    <xf numFmtId="0" fontId="0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3" fillId="0" borderId="0" xfId="34" applyAlignment="1" applyProtection="1"/>
    <xf numFmtId="0" fontId="0" fillId="0" borderId="25" xfId="0" applyBorder="1" applyAlignment="1">
      <alignment vertical="top" wrapText="1"/>
    </xf>
    <xf numFmtId="0" fontId="0" fillId="0" borderId="26" xfId="0" applyFont="1" applyBorder="1" applyAlignment="1">
      <alignment vertical="center" wrapText="1"/>
    </xf>
    <xf numFmtId="0" fontId="0" fillId="0" borderId="27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vertical="center" wrapText="1"/>
    </xf>
    <xf numFmtId="0" fontId="0" fillId="0" borderId="27" xfId="0" applyBorder="1"/>
    <xf numFmtId="0" fontId="0" fillId="0" borderId="28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8" xfId="0" applyBorder="1"/>
    <xf numFmtId="0" fontId="0" fillId="0" borderId="25" xfId="0" applyBorder="1"/>
    <xf numFmtId="0" fontId="0" fillId="0" borderId="29" xfId="0" applyBorder="1"/>
    <xf numFmtId="1" fontId="35" fillId="0" borderId="0" xfId="0" applyNumberFormat="1" applyFont="1" applyFill="1" applyAlignment="1">
      <alignment horizontal="right" wrapText="1"/>
    </xf>
    <xf numFmtId="164" fontId="35" fillId="0" borderId="0" xfId="0" applyNumberFormat="1" applyFont="1" applyFill="1" applyAlignment="1">
      <alignment horizontal="right" wrapText="1"/>
    </xf>
    <xf numFmtId="0" fontId="35" fillId="0" borderId="0" xfId="0" applyFont="1" applyFill="1"/>
    <xf numFmtId="0" fontId="3" fillId="36" borderId="5" xfId="41" applyFont="1" applyFill="1" applyBorder="1" applyAlignment="1">
      <alignment horizontal="center" vertical="center"/>
    </xf>
    <xf numFmtId="0" fontId="3" fillId="36" borderId="6" xfId="41" applyFont="1" applyFill="1" applyBorder="1" applyAlignment="1">
      <alignment horizontal="center" vertical="center"/>
    </xf>
    <xf numFmtId="0" fontId="3" fillId="36" borderId="7" xfId="41" applyFont="1" applyFill="1" applyBorder="1" applyAlignment="1">
      <alignment horizontal="center" vertical="center"/>
    </xf>
    <xf numFmtId="0" fontId="4" fillId="2" borderId="6" xfId="40" applyFont="1" applyFill="1" applyBorder="1" applyAlignment="1">
      <alignment horizontal="center" vertical="center"/>
    </xf>
    <xf numFmtId="0" fontId="4" fillId="2" borderId="6" xfId="40" applyFont="1" applyFill="1" applyBorder="1" applyAlignment="1">
      <alignment horizontal="center" vertical="center" wrapText="1"/>
    </xf>
    <xf numFmtId="0" fontId="4" fillId="3" borderId="6" xfId="40" applyFont="1" applyFill="1" applyBorder="1" applyAlignment="1">
      <alignment horizontal="center" vertical="center"/>
    </xf>
    <xf numFmtId="0" fontId="1" fillId="3" borderId="6" xfId="40" applyFont="1" applyFill="1" applyBorder="1" applyAlignment="1">
      <alignment horizontal="center" vertical="center"/>
    </xf>
    <xf numFmtId="1" fontId="3" fillId="35" borderId="30" xfId="0" applyNumberFormat="1" applyFont="1" applyFill="1" applyBorder="1" applyAlignment="1">
      <alignment horizontal="right" wrapText="1"/>
    </xf>
    <xf numFmtId="0" fontId="4" fillId="2" borderId="5" xfId="40" applyFont="1" applyFill="1" applyBorder="1" applyAlignment="1">
      <alignment horizontal="center" vertical="center"/>
    </xf>
    <xf numFmtId="0" fontId="4" fillId="2" borderId="7" xfId="40" applyFont="1" applyFill="1" applyBorder="1" applyAlignment="1">
      <alignment horizontal="center" vertical="center" wrapText="1"/>
    </xf>
    <xf numFmtId="0" fontId="1" fillId="3" borderId="5" xfId="40" applyFont="1" applyFill="1" applyBorder="1" applyAlignment="1">
      <alignment horizontal="center" vertical="center"/>
    </xf>
    <xf numFmtId="0" fontId="1" fillId="3" borderId="7" xfId="40" applyFont="1" applyFill="1" applyBorder="1" applyAlignment="1">
      <alignment horizontal="center" vertical="center"/>
    </xf>
    <xf numFmtId="0" fontId="3" fillId="36" borderId="12" xfId="40" applyFont="1" applyFill="1" applyBorder="1" applyAlignment="1">
      <alignment horizontal="center" vertical="center"/>
    </xf>
    <xf numFmtId="0" fontId="3" fillId="36" borderId="31" xfId="40" applyFont="1" applyFill="1" applyBorder="1" applyAlignment="1">
      <alignment horizontal="center" vertical="center"/>
    </xf>
    <xf numFmtId="0" fontId="3" fillId="36" borderId="13" xfId="40" applyFont="1" applyFill="1" applyBorder="1" applyAlignment="1">
      <alignment horizontal="center" vertical="center"/>
    </xf>
    <xf numFmtId="0" fontId="4" fillId="0" borderId="6" xfId="39" applyFont="1" applyFill="1" applyBorder="1" applyAlignment="1">
      <alignment horizontal="center" vertical="center"/>
    </xf>
    <xf numFmtId="0" fontId="4" fillId="36" borderId="12" xfId="40" applyFont="1" applyFill="1" applyBorder="1" applyAlignment="1">
      <alignment horizontal="center" vertical="center"/>
    </xf>
    <xf numFmtId="0" fontId="4" fillId="36" borderId="31" xfId="40" applyFont="1" applyFill="1" applyBorder="1" applyAlignment="1">
      <alignment horizontal="center" vertical="center"/>
    </xf>
    <xf numFmtId="0" fontId="4" fillId="36" borderId="13" xfId="40" applyFont="1" applyFill="1" applyBorder="1" applyAlignment="1">
      <alignment horizontal="center" vertical="center"/>
    </xf>
    <xf numFmtId="0" fontId="4" fillId="2" borderId="6" xfId="47" applyFont="1" applyFill="1" applyBorder="1" applyAlignment="1">
      <alignment horizontal="center" vertical="center"/>
    </xf>
    <xf numFmtId="0" fontId="4" fillId="2" borderId="6" xfId="47" applyFont="1" applyFill="1" applyBorder="1" applyAlignment="1">
      <alignment horizontal="center" vertical="center" wrapText="1"/>
    </xf>
    <xf numFmtId="0" fontId="1" fillId="3" borderId="6" xfId="47" applyFont="1" applyFill="1" applyBorder="1" applyAlignment="1">
      <alignment horizontal="center" vertical="center"/>
    </xf>
    <xf numFmtId="0" fontId="4" fillId="2" borderId="5" xfId="47" applyFont="1" applyFill="1" applyBorder="1" applyAlignment="1">
      <alignment horizontal="center" vertical="center"/>
    </xf>
    <xf numFmtId="0" fontId="4" fillId="2" borderId="7" xfId="47" applyFont="1" applyFill="1" applyBorder="1" applyAlignment="1">
      <alignment horizontal="center" vertical="center" wrapText="1"/>
    </xf>
    <xf numFmtId="0" fontId="1" fillId="3" borderId="5" xfId="47" applyFont="1" applyFill="1" applyBorder="1" applyAlignment="1">
      <alignment horizontal="center" vertical="center"/>
    </xf>
    <xf numFmtId="0" fontId="1" fillId="3" borderId="7" xfId="47" applyFont="1" applyFill="1" applyBorder="1" applyAlignment="1">
      <alignment horizontal="center" vertical="center"/>
    </xf>
    <xf numFmtId="0" fontId="4" fillId="3" borderId="5" xfId="40" applyFont="1" applyFill="1" applyBorder="1" applyAlignment="1">
      <alignment horizontal="center" vertical="center"/>
    </xf>
    <xf numFmtId="0" fontId="4" fillId="3" borderId="7" xfId="40" applyFont="1" applyFill="1" applyBorder="1" applyAlignment="1">
      <alignment horizontal="center" vertical="center"/>
    </xf>
    <xf numFmtId="0" fontId="4" fillId="0" borderId="6" xfId="45" applyFont="1" applyFill="1" applyBorder="1"/>
    <xf numFmtId="0" fontId="4" fillId="0" borderId="6" xfId="45" applyFont="1" applyFill="1" applyBorder="1" applyAlignment="1">
      <alignment horizontal="left"/>
    </xf>
    <xf numFmtId="0" fontId="33" fillId="0" borderId="4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166" fontId="33" fillId="0" borderId="10" xfId="0" applyNumberFormat="1" applyFont="1" applyBorder="1" applyAlignment="1">
      <alignment horizontal="right"/>
    </xf>
    <xf numFmtId="0" fontId="36" fillId="0" borderId="6" xfId="0" applyFont="1" applyBorder="1" applyAlignment="1">
      <alignment horizontal="center" wrapText="1"/>
    </xf>
    <xf numFmtId="0" fontId="33" fillId="0" borderId="4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166" fontId="33" fillId="0" borderId="10" xfId="0" applyNumberFormat="1" applyFont="1" applyBorder="1" applyAlignment="1">
      <alignment horizontal="right"/>
    </xf>
    <xf numFmtId="0" fontId="36" fillId="0" borderId="6" xfId="0" applyFont="1" applyBorder="1" applyAlignment="1">
      <alignment horizontal="center" wrapText="1"/>
    </xf>
    <xf numFmtId="171" fontId="33" fillId="0" borderId="5" xfId="0" applyNumberFormat="1" applyFont="1" applyBorder="1" applyAlignment="1">
      <alignment horizontal="right"/>
    </xf>
    <xf numFmtId="171" fontId="33" fillId="0" borderId="8" xfId="0" applyNumberFormat="1" applyFont="1" applyBorder="1" applyAlignment="1">
      <alignment horizontal="right"/>
    </xf>
    <xf numFmtId="0" fontId="29" fillId="0" borderId="32" xfId="0" applyFont="1" applyFill="1" applyBorder="1" applyAlignment="1">
      <alignment horizontal="center"/>
    </xf>
    <xf numFmtId="0" fontId="4" fillId="36" borderId="30" xfId="40" applyFont="1" applyFill="1" applyBorder="1" applyAlignment="1">
      <alignment horizontal="center" vertical="center"/>
    </xf>
    <xf numFmtId="166" fontId="37" fillId="37" borderId="17" xfId="0" applyNumberFormat="1" applyFont="1" applyFill="1" applyBorder="1" applyAlignment="1">
      <alignment horizontal="right" vertical="top"/>
    </xf>
    <xf numFmtId="0" fontId="37" fillId="37" borderId="33" xfId="0" applyFont="1" applyFill="1" applyBorder="1" applyAlignment="1">
      <alignment horizontal="center" vertical="top"/>
    </xf>
    <xf numFmtId="0" fontId="37" fillId="37" borderId="33" xfId="0" applyFont="1" applyFill="1" applyBorder="1" applyAlignment="1">
      <alignment horizontal="left" vertical="top"/>
    </xf>
    <xf numFmtId="0" fontId="37" fillId="37" borderId="33" xfId="0" applyFont="1" applyFill="1" applyBorder="1" applyAlignment="1">
      <alignment horizontal="left"/>
    </xf>
    <xf numFmtId="0" fontId="37" fillId="37" borderId="18" xfId="0" applyFont="1" applyFill="1" applyBorder="1" applyAlignment="1">
      <alignment horizontal="right"/>
    </xf>
    <xf numFmtId="0" fontId="38" fillId="37" borderId="33" xfId="0" applyFont="1" applyFill="1" applyBorder="1" applyAlignment="1">
      <alignment horizontal="left" vertical="top"/>
    </xf>
    <xf numFmtId="166" fontId="3" fillId="37" borderId="8" xfId="0" applyNumberFormat="1" applyFont="1" applyFill="1" applyBorder="1" applyAlignment="1">
      <alignment horizontal="right" wrapText="1"/>
    </xf>
    <xf numFmtId="0" fontId="3" fillId="37" borderId="9" xfId="0" applyFont="1" applyFill="1" applyBorder="1" applyAlignment="1">
      <alignment horizontal="center" wrapText="1"/>
    </xf>
    <xf numFmtId="0" fontId="3" fillId="37" borderId="9" xfId="0" applyFont="1" applyFill="1" applyBorder="1" applyAlignment="1">
      <alignment horizontal="left" wrapText="1"/>
    </xf>
    <xf numFmtId="0" fontId="3" fillId="37" borderId="9" xfId="46" applyFont="1" applyFill="1" applyBorder="1" applyAlignment="1"/>
    <xf numFmtId="0" fontId="3" fillId="37" borderId="15" xfId="46" applyFont="1" applyFill="1" applyBorder="1" applyAlignment="1">
      <alignment horizontal="right" wrapText="1"/>
    </xf>
    <xf numFmtId="0" fontId="33" fillId="0" borderId="6" xfId="0" applyNumberFormat="1" applyFont="1" applyBorder="1" applyAlignment="1">
      <alignment horizontal="center"/>
    </xf>
    <xf numFmtId="0" fontId="33" fillId="0" borderId="9" xfId="0" applyNumberFormat="1" applyFont="1" applyBorder="1" applyAlignment="1">
      <alignment horizontal="center"/>
    </xf>
    <xf numFmtId="0" fontId="39" fillId="38" borderId="0" xfId="0" applyFont="1" applyFill="1" applyAlignment="1" applyProtection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4" xfId="0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35" fillId="0" borderId="0" xfId="0" applyFont="1" applyFill="1" applyAlignment="1">
      <alignment horizontal="left" vertical="top" wrapText="1"/>
    </xf>
    <xf numFmtId="0" fontId="32" fillId="36" borderId="37" xfId="0" applyFont="1" applyFill="1" applyBorder="1" applyAlignment="1">
      <alignment horizontal="center" wrapText="1"/>
    </xf>
    <xf numFmtId="0" fontId="32" fillId="36" borderId="38" xfId="0" applyFont="1" applyFill="1" applyBorder="1" applyAlignment="1">
      <alignment horizontal="center"/>
    </xf>
    <xf numFmtId="0" fontId="32" fillId="36" borderId="39" xfId="0" applyFont="1" applyFill="1" applyBorder="1" applyAlignment="1">
      <alignment horizontal="center"/>
    </xf>
    <xf numFmtId="0" fontId="31" fillId="36" borderId="6" xfId="0" applyFont="1" applyFill="1" applyBorder="1" applyAlignment="1">
      <alignment horizontal="left"/>
    </xf>
    <xf numFmtId="0" fontId="31" fillId="36" borderId="40" xfId="0" applyFont="1" applyFill="1" applyBorder="1" applyAlignment="1">
      <alignment horizontal="left"/>
    </xf>
    <xf numFmtId="1" fontId="31" fillId="39" borderId="6" xfId="0" applyNumberFormat="1" applyFont="1" applyFill="1" applyBorder="1" applyAlignment="1">
      <alignment horizontal="left"/>
    </xf>
    <xf numFmtId="1" fontId="31" fillId="39" borderId="40" xfId="0" applyNumberFormat="1" applyFont="1" applyFill="1" applyBorder="1" applyAlignment="1">
      <alignment horizontal="left"/>
    </xf>
    <xf numFmtId="1" fontId="31" fillId="40" borderId="41" xfId="0" applyNumberFormat="1" applyFont="1" applyFill="1" applyBorder="1" applyAlignment="1">
      <alignment horizontal="left"/>
    </xf>
    <xf numFmtId="1" fontId="31" fillId="40" borderId="42" xfId="0" applyNumberFormat="1" applyFont="1" applyFill="1" applyBorder="1" applyAlignment="1">
      <alignment horizontal="left"/>
    </xf>
    <xf numFmtId="1" fontId="31" fillId="40" borderId="6" xfId="0" applyNumberFormat="1" applyFont="1" applyFill="1" applyBorder="1" applyAlignment="1">
      <alignment horizontal="left"/>
    </xf>
    <xf numFmtId="1" fontId="31" fillId="40" borderId="40" xfId="0" applyNumberFormat="1" applyFont="1" applyFill="1" applyBorder="1" applyAlignment="1">
      <alignment horizontal="left"/>
    </xf>
    <xf numFmtId="0" fontId="29" fillId="0" borderId="17" xfId="40" applyFont="1" applyBorder="1" applyAlignment="1">
      <alignment horizontal="center"/>
    </xf>
    <xf numFmtId="0" fontId="29" fillId="0" borderId="18" xfId="40" applyFont="1" applyBorder="1" applyAlignment="1">
      <alignment horizontal="center"/>
    </xf>
    <xf numFmtId="0" fontId="29" fillId="0" borderId="37" xfId="40" applyFont="1" applyBorder="1" applyAlignment="1">
      <alignment horizontal="center"/>
    </xf>
    <xf numFmtId="0" fontId="29" fillId="0" borderId="39" xfId="40" applyFont="1" applyBorder="1" applyAlignment="1">
      <alignment horizontal="center"/>
    </xf>
    <xf numFmtId="0" fontId="29" fillId="0" borderId="19" xfId="40" applyFont="1" applyBorder="1" applyAlignment="1">
      <alignment horizontal="center"/>
    </xf>
  </cellXfs>
  <cellStyles count="5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A98C0FB9-2E08-4A91-ADE1-27B63775A1D6}"/>
    <cellStyle name="Normal 2 2" xfId="39" xr:uid="{AAC3F5FC-6CAC-4147-A6CF-E9D7A7B14475}"/>
    <cellStyle name="Normal 2 2 2" xfId="40" xr:uid="{387558B0-8D0D-407E-AA59-35A8CDEF9C7C}"/>
    <cellStyle name="Normal 2 3" xfId="41" xr:uid="{6B990E8F-6D28-4383-BA4E-3A5C527EFBD8}"/>
    <cellStyle name="Normal 2 3 2" xfId="42" xr:uid="{1A1CC964-178A-4D3A-807A-CF0E7F06E6BD}"/>
    <cellStyle name="Normal 2 3 2 2" xfId="43" xr:uid="{E747B1F1-0D2B-4982-861B-0E60BB8B5D2F}"/>
    <cellStyle name="Normal 3" xfId="44" xr:uid="{22B02F4F-0853-45B1-BFEE-F41A1F5E02F3}"/>
    <cellStyle name="Normal 3 2" xfId="45" xr:uid="{79B1036A-609D-476E-BE39-FE0DC09038BC}"/>
    <cellStyle name="Normal 4" xfId="46" xr:uid="{39E53433-6213-42C7-85EA-35828AC11CC4}"/>
    <cellStyle name="Normal 5" xfId="47" xr:uid="{B787929F-3C88-4F9D-A15C-420ADA9EC82C}"/>
    <cellStyle name="Note" xfId="48" builtinId="10" customBuiltin="1"/>
    <cellStyle name="Output" xfId="49" builtinId="21" customBuiltin="1"/>
    <cellStyle name="Title" xfId="50" builtinId="15" customBuiltin="1"/>
    <cellStyle name="Total" xfId="51" builtinId="25" customBuiltin="1"/>
    <cellStyle name="Warning Text" xfId="52" builtinId="11" customBuiltin="1"/>
  </cellStyles>
  <dxfs count="15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reams.com.au/spa/aboutspa.htm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acer.edu.au/press/catalogues/" TargetMode="External"/><Relationship Id="rId5" Type="http://schemas.openxmlformats.org/officeDocument/2006/relationships/hyperlink" Target="http://www.acer.edu.au/press/catalogue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37</xdr:row>
      <xdr:rowOff>9525</xdr:rowOff>
    </xdr:from>
    <xdr:to>
      <xdr:col>5</xdr:col>
      <xdr:colOff>438150</xdr:colOff>
      <xdr:row>40</xdr:row>
      <xdr:rowOff>152400</xdr:rowOff>
    </xdr:to>
    <xdr:pic>
      <xdr:nvPicPr>
        <xdr:cNvPr id="18319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63912-4F58-4DF6-77B8-C2C412ECC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r="15636"/>
        <a:stretch>
          <a:fillRect/>
        </a:stretch>
      </xdr:blipFill>
      <xdr:spPr bwMode="auto">
        <a:xfrm>
          <a:off x="104775" y="5448300"/>
          <a:ext cx="24669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37</xdr:row>
      <xdr:rowOff>0</xdr:rowOff>
    </xdr:from>
    <xdr:to>
      <xdr:col>9</xdr:col>
      <xdr:colOff>638175</xdr:colOff>
      <xdr:row>41</xdr:row>
      <xdr:rowOff>85725</xdr:rowOff>
    </xdr:to>
    <xdr:pic>
      <xdr:nvPicPr>
        <xdr:cNvPr id="18320" name="Pictur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4B37E5-4A95-DCD9-C97D-2E19DF99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0" t="19392" r="40236" b="67484"/>
        <a:stretch>
          <a:fillRect/>
        </a:stretch>
      </xdr:blipFill>
      <xdr:spPr bwMode="auto">
        <a:xfrm>
          <a:off x="4019550" y="5438775"/>
          <a:ext cx="19240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32</xdr:row>
      <xdr:rowOff>19050</xdr:rowOff>
    </xdr:from>
    <xdr:to>
      <xdr:col>9</xdr:col>
      <xdr:colOff>641468</xdr:colOff>
      <xdr:row>34</xdr:row>
      <xdr:rowOff>104775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5345E3-2ED2-72DE-D5CF-5DD4A6DE506D}"/>
            </a:ext>
          </a:extLst>
        </xdr:cNvPr>
        <xdr:cNvSpPr/>
      </xdr:nvSpPr>
      <xdr:spPr>
        <a:xfrm>
          <a:off x="4010025" y="4972050"/>
          <a:ext cx="1933575" cy="31432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About SPA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9575</xdr:colOff>
      <xdr:row>5</xdr:row>
      <xdr:rowOff>0</xdr:rowOff>
    </xdr:to>
    <xdr:sp macro="[0]!ICDMA" textlink="">
      <xdr:nvSpPr>
        <xdr:cNvPr id="5" name="Rounded Rectangle 4">
          <a:extLst>
            <a:ext uri="{FF2B5EF4-FFF2-40B4-BE49-F238E27FC236}">
              <a16:creationId xmlns:a16="http://schemas.microsoft.com/office/drawing/2014/main" id="{4293B341-C3C0-6AC6-B254-FEFE0331EE35}"/>
            </a:ext>
          </a:extLst>
        </xdr:cNvPr>
        <xdr:cNvSpPr/>
      </xdr:nvSpPr>
      <xdr:spPr>
        <a:xfrm>
          <a:off x="2133600" y="16383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ICDM Level  A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6</xdr:col>
      <xdr:colOff>9575</xdr:colOff>
      <xdr:row>8</xdr:row>
      <xdr:rowOff>0</xdr:rowOff>
    </xdr:to>
    <xdr:sp macro="[0]!ICDNB" textlink="">
      <xdr:nvSpPr>
        <xdr:cNvPr id="6" name="Rounded Rectangle 5">
          <a:extLst>
            <a:ext uri="{FF2B5EF4-FFF2-40B4-BE49-F238E27FC236}">
              <a16:creationId xmlns:a16="http://schemas.microsoft.com/office/drawing/2014/main" id="{36EEB0D5-A41E-FDF7-B005-328989CAD4B9}"/>
            </a:ext>
          </a:extLst>
        </xdr:cNvPr>
        <xdr:cNvSpPr/>
      </xdr:nvSpPr>
      <xdr:spPr>
        <a:xfrm>
          <a:off x="2133600" y="19812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ICDM Level  B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9575</xdr:colOff>
      <xdr:row>11</xdr:row>
      <xdr:rowOff>0</xdr:rowOff>
    </xdr:to>
    <xdr:sp macro="[0]!PAT_MA" textlink="">
      <xdr:nvSpPr>
        <xdr:cNvPr id="7" name="Rounded Rectangle 6">
          <a:extLst>
            <a:ext uri="{FF2B5EF4-FFF2-40B4-BE49-F238E27FC236}">
              <a16:creationId xmlns:a16="http://schemas.microsoft.com/office/drawing/2014/main" id="{5D9D77B4-CABB-9B7E-E518-CB0FB260FD51}"/>
            </a:ext>
          </a:extLst>
        </xdr:cNvPr>
        <xdr:cNvSpPr/>
      </xdr:nvSpPr>
      <xdr:spPr>
        <a:xfrm>
          <a:off x="2133600" y="23241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Booklet  A</a:t>
          </a:r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9575</xdr:colOff>
      <xdr:row>14</xdr:row>
      <xdr:rowOff>0</xdr:rowOff>
    </xdr:to>
    <xdr:sp macro="[0]!PAT_M1" textlink="">
      <xdr:nvSpPr>
        <xdr:cNvPr id="8" name="Rounded Rectangle 7">
          <a:extLst>
            <a:ext uri="{FF2B5EF4-FFF2-40B4-BE49-F238E27FC236}">
              <a16:creationId xmlns:a16="http://schemas.microsoft.com/office/drawing/2014/main" id="{A2FEAE94-36EC-6574-DDBF-E1C772E4F58E}"/>
            </a:ext>
          </a:extLst>
        </xdr:cNvPr>
        <xdr:cNvSpPr/>
      </xdr:nvSpPr>
      <xdr:spPr>
        <a:xfrm>
          <a:off x="2133600" y="26670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>
              <a:solidFill>
                <a:schemeClr val="lt1"/>
              </a:solidFill>
              <a:latin typeface="+mn-lt"/>
              <a:ea typeface="+mn-ea"/>
              <a:cs typeface="+mn-cs"/>
            </a:rPr>
            <a:t>PAT-Maths Booklet  1</a:t>
          </a:r>
          <a:endParaRPr lang="en-AU"/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6</xdr:col>
      <xdr:colOff>9575</xdr:colOff>
      <xdr:row>17</xdr:row>
      <xdr:rowOff>0</xdr:rowOff>
    </xdr:to>
    <xdr:sp macro="[0]!PAT_M2" textlink="">
      <xdr:nvSpPr>
        <xdr:cNvPr id="9" name="Rounded Rectangle 8">
          <a:extLst>
            <a:ext uri="{FF2B5EF4-FFF2-40B4-BE49-F238E27FC236}">
              <a16:creationId xmlns:a16="http://schemas.microsoft.com/office/drawing/2014/main" id="{3F75EC37-0357-AFF0-6942-8A569BE68B24}"/>
            </a:ext>
          </a:extLst>
        </xdr:cNvPr>
        <xdr:cNvSpPr/>
      </xdr:nvSpPr>
      <xdr:spPr>
        <a:xfrm>
          <a:off x="2133600" y="30099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 Booklet  2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9575</xdr:colOff>
      <xdr:row>20</xdr:row>
      <xdr:rowOff>0</xdr:rowOff>
    </xdr:to>
    <xdr:sp macro="[0]!PAT_M3" textlink="">
      <xdr:nvSpPr>
        <xdr:cNvPr id="10" name="Rounded Rectangle 9">
          <a:extLst>
            <a:ext uri="{FF2B5EF4-FFF2-40B4-BE49-F238E27FC236}">
              <a16:creationId xmlns:a16="http://schemas.microsoft.com/office/drawing/2014/main" id="{B17ADB3B-657C-E2B4-0034-BDD74AD8D1BB}"/>
            </a:ext>
          </a:extLst>
        </xdr:cNvPr>
        <xdr:cNvSpPr/>
      </xdr:nvSpPr>
      <xdr:spPr>
        <a:xfrm>
          <a:off x="2133600" y="33528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 Booklet  3</a:t>
          </a: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9575</xdr:colOff>
      <xdr:row>23</xdr:row>
      <xdr:rowOff>0</xdr:rowOff>
    </xdr:to>
    <xdr:sp macro="[0]!PAT_M4" textlink="">
      <xdr:nvSpPr>
        <xdr:cNvPr id="11" name="Rounded Rectangle 10">
          <a:extLst>
            <a:ext uri="{FF2B5EF4-FFF2-40B4-BE49-F238E27FC236}">
              <a16:creationId xmlns:a16="http://schemas.microsoft.com/office/drawing/2014/main" id="{ADC09C3C-58C9-5C51-B878-F59D14F968BF}"/>
            </a:ext>
          </a:extLst>
        </xdr:cNvPr>
        <xdr:cNvSpPr/>
      </xdr:nvSpPr>
      <xdr:spPr>
        <a:xfrm>
          <a:off x="2133600" y="36957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 Booklet  4</a:t>
          </a: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9575</xdr:colOff>
      <xdr:row>26</xdr:row>
      <xdr:rowOff>0</xdr:rowOff>
    </xdr:to>
    <xdr:sp macro="[0]!PAT_M5" textlink="">
      <xdr:nvSpPr>
        <xdr:cNvPr id="12" name="Rounded Rectangle 11">
          <a:extLst>
            <a:ext uri="{FF2B5EF4-FFF2-40B4-BE49-F238E27FC236}">
              <a16:creationId xmlns:a16="http://schemas.microsoft.com/office/drawing/2014/main" id="{94ABBB00-008E-9B3F-2958-8505FD939602}"/>
            </a:ext>
          </a:extLst>
        </xdr:cNvPr>
        <xdr:cNvSpPr/>
      </xdr:nvSpPr>
      <xdr:spPr>
        <a:xfrm>
          <a:off x="2133600" y="40386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 Booklet  5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6</xdr:col>
      <xdr:colOff>9575</xdr:colOff>
      <xdr:row>29</xdr:row>
      <xdr:rowOff>0</xdr:rowOff>
    </xdr:to>
    <xdr:sp macro="[0]!PAT_M6" textlink="">
      <xdr:nvSpPr>
        <xdr:cNvPr id="13" name="Rounded Rectangle 12">
          <a:extLst>
            <a:ext uri="{FF2B5EF4-FFF2-40B4-BE49-F238E27FC236}">
              <a16:creationId xmlns:a16="http://schemas.microsoft.com/office/drawing/2014/main" id="{17171EFF-E94A-9300-4A26-2953EFAE7CDE}"/>
            </a:ext>
          </a:extLst>
        </xdr:cNvPr>
        <xdr:cNvSpPr/>
      </xdr:nvSpPr>
      <xdr:spPr>
        <a:xfrm>
          <a:off x="2133600" y="43815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 Booklet  6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9575</xdr:colOff>
      <xdr:row>32</xdr:row>
      <xdr:rowOff>0</xdr:rowOff>
    </xdr:to>
    <xdr:sp macro="[0]!PAT_M7" textlink="">
      <xdr:nvSpPr>
        <xdr:cNvPr id="14" name="Rounded Rectangle 13">
          <a:extLst>
            <a:ext uri="{FF2B5EF4-FFF2-40B4-BE49-F238E27FC236}">
              <a16:creationId xmlns:a16="http://schemas.microsoft.com/office/drawing/2014/main" id="{3739374B-B926-330B-9D6F-46C234E5D066}"/>
            </a:ext>
          </a:extLst>
        </xdr:cNvPr>
        <xdr:cNvSpPr/>
      </xdr:nvSpPr>
      <xdr:spPr>
        <a:xfrm>
          <a:off x="2133600" y="4724400"/>
          <a:ext cx="1800225" cy="2286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PAT-Maths  Booklet  7</a:t>
          </a:r>
        </a:p>
      </xdr:txBody>
    </xdr:sp>
    <xdr:clientData/>
  </xdr:twoCellAnchor>
  <xdr:twoCellAnchor>
    <xdr:from>
      <xdr:col>1</xdr:col>
      <xdr:colOff>0</xdr:colOff>
      <xdr:row>32</xdr:row>
      <xdr:rowOff>19049</xdr:rowOff>
    </xdr:from>
    <xdr:to>
      <xdr:col>3</xdr:col>
      <xdr:colOff>641468</xdr:colOff>
      <xdr:row>34</xdr:row>
      <xdr:rowOff>104774</xdr:rowOff>
    </xdr:to>
    <xdr:sp macro="" textlink="">
      <xdr:nvSpPr>
        <xdr:cNvPr id="16" name="Rounded Rectangl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7E9268-01D3-3966-5494-E7EC3B74AE8A}"/>
            </a:ext>
          </a:extLst>
        </xdr:cNvPr>
        <xdr:cNvSpPr/>
      </xdr:nvSpPr>
      <xdr:spPr>
        <a:xfrm>
          <a:off x="95250" y="4972049"/>
          <a:ext cx="1933575" cy="31432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ACER Catelogues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282870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E3F66D2-ACAA-2C8F-5C42-739B05E4FD70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EE7824E4-25F0-7816-BF15-103AC0C521F8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2421B2C9-89A2-94C3-225F-9CB850F7C987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282870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18171CA9-CCFE-5E98-3090-AD91EEF5AB23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265CE06-4E65-0AEC-501E-A3CCF7A9A202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E8511B78-2D1C-562B-38F9-B464BDCE531A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6CCBC2B-C4C0-B940-ADBF-CCA0F1D08D74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AA311154-256C-5770-CC02-2F63B5E0F59D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7030B4ED-AC66-A958-5DA1-48C43AD1D830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282954</xdr:colOff>
      <xdr:row>4</xdr:row>
      <xdr:rowOff>3296</xdr:rowOff>
    </xdr:to>
    <xdr:sp macro="[0]!MainMenu" textlink="">
      <xdr:nvSpPr>
        <xdr:cNvPr id="2" name="Rounded Rectangle 1">
          <a:extLst>
            <a:ext uri="{FF2B5EF4-FFF2-40B4-BE49-F238E27FC236}">
              <a16:creationId xmlns:a16="http://schemas.microsoft.com/office/drawing/2014/main" id="{32C70835-AAA8-FF2E-251D-0E70DE76ADD1}"/>
            </a:ext>
          </a:extLst>
        </xdr:cNvPr>
        <xdr:cNvSpPr>
          <a:spLocks noChangeAspect="1"/>
        </xdr:cNvSpPr>
      </xdr:nvSpPr>
      <xdr:spPr>
        <a:xfrm>
          <a:off x="0" y="511098"/>
          <a:ext cx="1152000" cy="580762"/>
        </a:xfrm>
        <a:prstGeom prst="roundRect">
          <a:avLst/>
        </a:prstGeom>
        <a:solidFill>
          <a:srgbClr val="00B0F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Return to</a:t>
          </a:r>
        </a:p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Arial"/>
              <a:ea typeface="Arial"/>
              <a:cs typeface="Arial"/>
            </a:rPr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5693-A7FE-4EC6-8BC2-89D6E5E8B4D9}">
  <sheetPr codeName="Sheet1"/>
  <dimension ref="A1:AD39"/>
  <sheetViews>
    <sheetView showGridLines="0" showRowColHeaders="0" workbookViewId="0"/>
  </sheetViews>
  <sheetFormatPr defaultColWidth="11.42578125" defaultRowHeight="12.75" x14ac:dyDescent="0.2"/>
  <cols>
    <col min="1" max="1" width="1.42578125" style="1" customWidth="1"/>
    <col min="2" max="4" width="9.7109375" style="1" customWidth="1"/>
    <col min="5" max="5" width="1.42578125" style="1" customWidth="1"/>
    <col min="6" max="6" width="26.7109375" style="1" customWidth="1"/>
    <col min="7" max="7" width="1.42578125" style="1" customWidth="1"/>
    <col min="8" max="10" width="9.7109375" style="1" customWidth="1"/>
    <col min="11" max="16384" width="11.42578125" style="1"/>
  </cols>
  <sheetData>
    <row r="1" spans="1:30" ht="7.5" customHeight="1" x14ac:dyDescent="0.2"/>
    <row r="2" spans="1:30" ht="114" customHeight="1" x14ac:dyDescent="0.2">
      <c r="B2" s="159" t="s">
        <v>46</v>
      </c>
      <c r="C2" s="159"/>
      <c r="D2" s="159"/>
      <c r="E2" s="159"/>
      <c r="F2" s="159"/>
      <c r="G2" s="159"/>
      <c r="H2" s="159"/>
      <c r="I2" s="159"/>
      <c r="J2" s="159"/>
      <c r="K2" s="82"/>
      <c r="L2" s="83"/>
      <c r="M2" s="83"/>
      <c r="N2" s="83"/>
      <c r="O2" s="83"/>
      <c r="P2" s="83"/>
      <c r="Q2" s="83"/>
      <c r="R2" s="83"/>
      <c r="S2" s="83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</row>
    <row r="3" spans="1:30" ht="7.5" customHeight="1" thickBot="1" x14ac:dyDescent="0.25">
      <c r="L3" s="84"/>
      <c r="M3" s="84"/>
      <c r="N3" s="84"/>
      <c r="O3" s="85"/>
      <c r="P3" s="85"/>
      <c r="Q3" s="85"/>
      <c r="R3" s="85"/>
      <c r="S3" s="84"/>
    </row>
    <row r="4" spans="1:30" ht="9" customHeight="1" x14ac:dyDescent="0.2">
      <c r="A4" s="84"/>
      <c r="B4" s="160" t="s">
        <v>36</v>
      </c>
      <c r="C4" s="161"/>
      <c r="D4" s="162"/>
      <c r="E4" s="84"/>
      <c r="F4" s="84"/>
      <c r="G4" s="84"/>
      <c r="H4" s="169" t="s">
        <v>37</v>
      </c>
      <c r="I4" s="170"/>
      <c r="J4" s="171"/>
      <c r="K4" s="84"/>
      <c r="L4" s="84"/>
      <c r="M4" s="84"/>
      <c r="N4" s="85"/>
      <c r="O4" s="85"/>
      <c r="P4" s="85"/>
      <c r="Q4" s="85"/>
      <c r="R4" s="85"/>
      <c r="S4" s="84"/>
    </row>
    <row r="5" spans="1:30" ht="9" customHeight="1" x14ac:dyDescent="0.2">
      <c r="A5" s="84"/>
      <c r="B5" s="163"/>
      <c r="C5" s="164"/>
      <c r="D5" s="165"/>
      <c r="E5" s="84"/>
      <c r="F5" s="84"/>
      <c r="G5" s="84"/>
      <c r="H5" s="172"/>
      <c r="I5" s="173"/>
      <c r="J5" s="174"/>
      <c r="K5" s="84"/>
      <c r="L5" s="84"/>
      <c r="M5" s="84"/>
      <c r="N5" s="85"/>
      <c r="O5" s="85"/>
      <c r="P5" s="85"/>
      <c r="Q5" s="85"/>
      <c r="R5" s="85"/>
      <c r="S5" s="84"/>
    </row>
    <row r="6" spans="1:30" ht="9" customHeight="1" x14ac:dyDescent="0.2">
      <c r="A6" s="84"/>
      <c r="B6" s="163"/>
      <c r="C6" s="164"/>
      <c r="D6" s="165"/>
      <c r="E6" s="84"/>
      <c r="F6" s="84"/>
      <c r="G6" s="84"/>
      <c r="H6" s="172"/>
      <c r="I6" s="173"/>
      <c r="J6" s="174"/>
      <c r="K6" s="84"/>
      <c r="L6" s="84"/>
      <c r="M6" s="84"/>
      <c r="N6" s="85"/>
      <c r="O6" s="85"/>
      <c r="P6" s="85"/>
      <c r="Q6" s="85"/>
      <c r="R6" s="85"/>
      <c r="S6" s="84"/>
    </row>
    <row r="7" spans="1:30" ht="9" customHeight="1" x14ac:dyDescent="0.2">
      <c r="A7" s="84"/>
      <c r="B7" s="163"/>
      <c r="C7" s="164"/>
      <c r="D7" s="165"/>
      <c r="E7" s="84"/>
      <c r="F7" s="84"/>
      <c r="G7" s="84"/>
      <c r="H7" s="172"/>
      <c r="I7" s="173"/>
      <c r="J7" s="174"/>
      <c r="K7" s="84"/>
      <c r="L7" s="84"/>
      <c r="M7" s="84"/>
      <c r="N7" s="85"/>
      <c r="O7" s="85"/>
      <c r="P7" s="85"/>
      <c r="Q7" s="85"/>
      <c r="R7" s="85"/>
      <c r="S7" s="84"/>
    </row>
    <row r="8" spans="1:30" ht="9" customHeight="1" x14ac:dyDescent="0.2">
      <c r="A8" s="84"/>
      <c r="B8" s="163"/>
      <c r="C8" s="164"/>
      <c r="D8" s="165"/>
      <c r="E8" s="84"/>
      <c r="F8" s="84"/>
      <c r="G8" s="84"/>
      <c r="H8" s="172"/>
      <c r="I8" s="173"/>
      <c r="J8" s="174"/>
      <c r="K8" s="84"/>
      <c r="L8" s="84"/>
      <c r="M8" s="84"/>
      <c r="N8" s="85"/>
      <c r="O8" s="85"/>
      <c r="P8" s="85"/>
      <c r="Q8" s="85"/>
      <c r="R8" s="85"/>
      <c r="S8" s="84"/>
    </row>
    <row r="9" spans="1:30" ht="9" customHeight="1" x14ac:dyDescent="0.2">
      <c r="A9" s="84"/>
      <c r="B9" s="163"/>
      <c r="C9" s="164"/>
      <c r="D9" s="165"/>
      <c r="E9" s="84"/>
      <c r="F9" s="84"/>
      <c r="G9" s="84"/>
      <c r="H9" s="172"/>
      <c r="I9" s="173"/>
      <c r="J9" s="174"/>
      <c r="K9" s="84"/>
      <c r="L9" s="84"/>
      <c r="M9" s="84"/>
      <c r="N9" s="84"/>
      <c r="O9" s="84"/>
      <c r="P9" s="84"/>
      <c r="Q9" s="84"/>
      <c r="R9" s="84"/>
      <c r="S9" s="84"/>
    </row>
    <row r="10" spans="1:30" ht="9" customHeight="1" x14ac:dyDescent="0.2">
      <c r="A10" s="84"/>
      <c r="B10" s="163"/>
      <c r="C10" s="164"/>
      <c r="D10" s="165"/>
      <c r="E10" s="84"/>
      <c r="F10" s="84"/>
      <c r="G10" s="84"/>
      <c r="H10" s="172"/>
      <c r="I10" s="173"/>
      <c r="J10" s="174"/>
      <c r="K10" s="84"/>
      <c r="L10" s="84"/>
      <c r="M10" s="84"/>
      <c r="N10" s="84"/>
      <c r="O10" s="86"/>
      <c r="P10" s="86"/>
      <c r="Q10" s="86"/>
      <c r="R10" s="86"/>
      <c r="S10" s="84"/>
    </row>
    <row r="11" spans="1:30" ht="9" customHeight="1" x14ac:dyDescent="0.2">
      <c r="A11" s="84"/>
      <c r="B11" s="163"/>
      <c r="C11" s="164"/>
      <c r="D11" s="165"/>
      <c r="E11" s="84"/>
      <c r="F11" s="84"/>
      <c r="G11" s="84"/>
      <c r="H11" s="172"/>
      <c r="I11" s="173"/>
      <c r="J11" s="174"/>
      <c r="K11" s="84"/>
      <c r="L11" s="84"/>
      <c r="M11" s="84"/>
      <c r="N11" s="86"/>
      <c r="O11" s="86"/>
      <c r="P11" s="86"/>
      <c r="Q11" s="86"/>
      <c r="R11" s="86"/>
      <c r="S11" s="84"/>
    </row>
    <row r="12" spans="1:30" ht="9" customHeight="1" x14ac:dyDescent="0.2">
      <c r="A12" s="84"/>
      <c r="B12" s="163"/>
      <c r="C12" s="164"/>
      <c r="D12" s="165"/>
      <c r="E12" s="84"/>
      <c r="F12" s="84"/>
      <c r="G12" s="84"/>
      <c r="H12" s="172"/>
      <c r="I12" s="173"/>
      <c r="J12" s="174"/>
      <c r="K12" s="84"/>
      <c r="L12" s="84"/>
      <c r="M12" s="84"/>
      <c r="N12" s="86"/>
      <c r="O12" s="86"/>
      <c r="P12" s="86"/>
      <c r="Q12" s="86"/>
      <c r="R12" s="86"/>
      <c r="S12" s="84"/>
    </row>
    <row r="13" spans="1:30" ht="9" customHeight="1" x14ac:dyDescent="0.2">
      <c r="A13" s="84"/>
      <c r="B13" s="163"/>
      <c r="C13" s="164"/>
      <c r="D13" s="165"/>
      <c r="E13" s="84"/>
      <c r="F13" s="84"/>
      <c r="G13" s="84"/>
      <c r="H13" s="172"/>
      <c r="I13" s="173"/>
      <c r="J13" s="174"/>
      <c r="K13" s="84"/>
      <c r="L13" s="84"/>
      <c r="M13" s="84"/>
      <c r="N13" s="86"/>
      <c r="O13" s="86"/>
      <c r="P13" s="86"/>
      <c r="Q13" s="86"/>
      <c r="R13" s="86"/>
      <c r="S13" s="84"/>
    </row>
    <row r="14" spans="1:30" ht="9" customHeight="1" x14ac:dyDescent="0.2">
      <c r="A14" s="84"/>
      <c r="B14" s="163"/>
      <c r="C14" s="164"/>
      <c r="D14" s="165"/>
      <c r="E14" s="84"/>
      <c r="F14" s="84"/>
      <c r="G14" s="84"/>
      <c r="H14" s="172"/>
      <c r="I14" s="173"/>
      <c r="J14" s="174"/>
      <c r="K14" s="84"/>
    </row>
    <row r="15" spans="1:30" ht="9" customHeight="1" x14ac:dyDescent="0.2">
      <c r="A15" s="84"/>
      <c r="B15" s="163"/>
      <c r="C15" s="164"/>
      <c r="D15" s="165"/>
      <c r="E15" s="86"/>
      <c r="F15" s="86"/>
      <c r="G15" s="84"/>
      <c r="H15" s="172"/>
      <c r="I15" s="173"/>
      <c r="J15" s="174"/>
      <c r="K15" s="84"/>
      <c r="L15" s="87"/>
    </row>
    <row r="16" spans="1:30" ht="9" customHeight="1" x14ac:dyDescent="0.2">
      <c r="A16" s="84"/>
      <c r="B16" s="163"/>
      <c r="C16" s="164"/>
      <c r="D16" s="165"/>
      <c r="E16" s="86"/>
      <c r="F16" s="86"/>
      <c r="G16" s="84"/>
      <c r="H16" s="172"/>
      <c r="I16" s="173"/>
      <c r="J16" s="174"/>
      <c r="K16" s="84"/>
    </row>
    <row r="17" spans="1:11" ht="9" customHeight="1" x14ac:dyDescent="0.2">
      <c r="A17" s="84"/>
      <c r="B17" s="163"/>
      <c r="C17" s="164"/>
      <c r="D17" s="165"/>
      <c r="E17" s="86"/>
      <c r="F17" s="86"/>
      <c r="G17" s="84"/>
      <c r="H17" s="172"/>
      <c r="I17" s="173"/>
      <c r="J17" s="174"/>
      <c r="K17" s="84"/>
    </row>
    <row r="18" spans="1:11" ht="9" customHeight="1" x14ac:dyDescent="0.2">
      <c r="A18" s="84"/>
      <c r="B18" s="163"/>
      <c r="C18" s="164"/>
      <c r="D18" s="165"/>
      <c r="E18" s="86"/>
      <c r="F18" s="86"/>
      <c r="G18" s="84"/>
      <c r="H18" s="172"/>
      <c r="I18" s="173"/>
      <c r="J18" s="174"/>
      <c r="K18" s="84"/>
    </row>
    <row r="19" spans="1:11" ht="9" customHeight="1" x14ac:dyDescent="0.2">
      <c r="A19" s="84"/>
      <c r="B19" s="163"/>
      <c r="C19" s="164"/>
      <c r="D19" s="165"/>
      <c r="E19" s="86"/>
      <c r="F19" s="86"/>
      <c r="G19" s="84"/>
      <c r="H19" s="172"/>
      <c r="I19" s="173"/>
      <c r="J19" s="174"/>
      <c r="K19" s="84"/>
    </row>
    <row r="20" spans="1:11" ht="9" customHeight="1" x14ac:dyDescent="0.2">
      <c r="A20" s="84"/>
      <c r="B20" s="163"/>
      <c r="C20" s="164"/>
      <c r="D20" s="165"/>
      <c r="E20" s="86"/>
      <c r="F20" s="86"/>
      <c r="G20" s="84"/>
      <c r="H20" s="172"/>
      <c r="I20" s="173"/>
      <c r="J20" s="174"/>
      <c r="K20" s="84"/>
    </row>
    <row r="21" spans="1:11" ht="9" customHeight="1" x14ac:dyDescent="0.2">
      <c r="A21" s="84"/>
      <c r="B21" s="163"/>
      <c r="C21" s="164"/>
      <c r="D21" s="165"/>
      <c r="E21" s="86"/>
      <c r="F21" s="86"/>
      <c r="G21" s="84"/>
      <c r="H21" s="172"/>
      <c r="I21" s="173"/>
      <c r="J21" s="174"/>
      <c r="K21" s="84"/>
    </row>
    <row r="22" spans="1:11" ht="9" customHeight="1" x14ac:dyDescent="0.2">
      <c r="A22" s="84"/>
      <c r="B22" s="163"/>
      <c r="C22" s="164"/>
      <c r="D22" s="165"/>
      <c r="E22" s="86"/>
      <c r="F22" s="86"/>
      <c r="G22" s="84"/>
      <c r="H22" s="172"/>
      <c r="I22" s="173"/>
      <c r="J22" s="174"/>
      <c r="K22" s="84"/>
    </row>
    <row r="23" spans="1:11" ht="9" customHeight="1" x14ac:dyDescent="0.2">
      <c r="A23" s="84"/>
      <c r="B23" s="163"/>
      <c r="C23" s="164"/>
      <c r="D23" s="165"/>
      <c r="E23" s="84"/>
      <c r="F23" s="84"/>
      <c r="G23" s="84"/>
      <c r="H23" s="172"/>
      <c r="I23" s="173"/>
      <c r="J23" s="174"/>
      <c r="K23" s="84"/>
    </row>
    <row r="24" spans="1:11" ht="9" customHeight="1" x14ac:dyDescent="0.2">
      <c r="A24" s="84"/>
      <c r="B24" s="163"/>
      <c r="C24" s="164"/>
      <c r="D24" s="165"/>
      <c r="E24" s="84"/>
      <c r="F24" s="84"/>
      <c r="G24" s="84"/>
      <c r="H24" s="172"/>
      <c r="I24" s="173"/>
      <c r="J24" s="174"/>
      <c r="K24" s="84"/>
    </row>
    <row r="25" spans="1:11" ht="9" customHeight="1" x14ac:dyDescent="0.2">
      <c r="A25" s="84"/>
      <c r="B25" s="163"/>
      <c r="C25" s="164"/>
      <c r="D25" s="165"/>
      <c r="E25" s="84"/>
      <c r="F25" s="84"/>
      <c r="G25" s="84"/>
      <c r="H25" s="172"/>
      <c r="I25" s="173"/>
      <c r="J25" s="174"/>
      <c r="K25" s="84"/>
    </row>
    <row r="26" spans="1:11" ht="9" customHeight="1" x14ac:dyDescent="0.2">
      <c r="A26" s="84"/>
      <c r="B26" s="163"/>
      <c r="C26" s="164"/>
      <c r="D26" s="165"/>
      <c r="E26" s="84"/>
      <c r="F26" s="84"/>
      <c r="G26" s="84"/>
      <c r="H26" s="172"/>
      <c r="I26" s="173"/>
      <c r="J26" s="174"/>
      <c r="K26" s="84"/>
    </row>
    <row r="27" spans="1:11" ht="9" customHeight="1" thickBot="1" x14ac:dyDescent="0.25">
      <c r="A27" s="84"/>
      <c r="B27" s="166"/>
      <c r="C27" s="167"/>
      <c r="D27" s="168"/>
      <c r="E27" s="86"/>
      <c r="F27" s="86"/>
      <c r="G27" s="84"/>
      <c r="H27" s="175"/>
      <c r="I27" s="176"/>
      <c r="J27" s="177"/>
      <c r="K27" s="84"/>
    </row>
    <row r="28" spans="1:11" ht="9" customHeight="1" thickBot="1" x14ac:dyDescent="0.25">
      <c r="A28" s="84"/>
      <c r="B28" s="88"/>
      <c r="C28" s="88"/>
      <c r="D28" s="88"/>
      <c r="E28" s="84"/>
      <c r="F28" s="84"/>
      <c r="G28" s="84"/>
      <c r="H28" s="88"/>
      <c r="I28" s="88"/>
      <c r="J28" s="88"/>
      <c r="K28" s="84"/>
    </row>
    <row r="29" spans="1:11" ht="9" customHeight="1" x14ac:dyDescent="0.2">
      <c r="A29" s="84"/>
      <c r="B29" s="178" t="s">
        <v>34</v>
      </c>
      <c r="C29" s="179"/>
      <c r="D29" s="180"/>
      <c r="E29" s="84"/>
      <c r="F29" s="84"/>
      <c r="G29" s="84"/>
      <c r="H29" s="178" t="s">
        <v>35</v>
      </c>
      <c r="I29" s="179"/>
      <c r="J29" s="180"/>
      <c r="K29" s="84"/>
    </row>
    <row r="30" spans="1:11" ht="9" customHeight="1" x14ac:dyDescent="0.2">
      <c r="A30" s="84"/>
      <c r="B30" s="181"/>
      <c r="C30" s="182"/>
      <c r="D30" s="183"/>
      <c r="E30" s="84"/>
      <c r="F30" s="84"/>
      <c r="G30" s="84"/>
      <c r="H30" s="181"/>
      <c r="I30" s="182"/>
      <c r="J30" s="183"/>
      <c r="K30" s="84"/>
    </row>
    <row r="31" spans="1:11" ht="9" customHeight="1" x14ac:dyDescent="0.2">
      <c r="A31" s="84"/>
      <c r="B31" s="181"/>
      <c r="C31" s="182"/>
      <c r="D31" s="183"/>
      <c r="E31" s="84"/>
      <c r="F31" s="84"/>
      <c r="G31" s="84"/>
      <c r="H31" s="181"/>
      <c r="I31" s="182"/>
      <c r="J31" s="183"/>
      <c r="K31" s="84"/>
    </row>
    <row r="32" spans="1:11" ht="9" customHeight="1" x14ac:dyDescent="0.2">
      <c r="A32" s="84"/>
      <c r="B32" s="181"/>
      <c r="C32" s="182"/>
      <c r="D32" s="183"/>
      <c r="E32" s="84"/>
      <c r="F32" s="84"/>
      <c r="G32" s="84"/>
      <c r="H32" s="181"/>
      <c r="I32" s="182"/>
      <c r="J32" s="183"/>
      <c r="K32" s="84"/>
    </row>
    <row r="33" spans="1:11" ht="9" customHeight="1" x14ac:dyDescent="0.2">
      <c r="A33" s="84"/>
      <c r="B33" s="89"/>
      <c r="C33" s="85"/>
      <c r="D33" s="90"/>
      <c r="E33" s="86"/>
      <c r="F33" s="86"/>
      <c r="G33" s="84"/>
      <c r="H33" s="89"/>
      <c r="I33" s="85"/>
      <c r="J33" s="90"/>
      <c r="K33" s="84"/>
    </row>
    <row r="34" spans="1:11" ht="9" customHeight="1" x14ac:dyDescent="0.2">
      <c r="A34" s="84"/>
      <c r="B34" s="91"/>
      <c r="C34" s="84"/>
      <c r="D34" s="92"/>
      <c r="E34" s="86"/>
      <c r="F34" s="86"/>
      <c r="G34" s="84"/>
      <c r="H34" s="91"/>
      <c r="I34" s="84"/>
      <c r="J34" s="93"/>
      <c r="K34" s="84"/>
    </row>
    <row r="35" spans="1:11" ht="9" customHeight="1" thickBot="1" x14ac:dyDescent="0.25">
      <c r="A35" s="84"/>
      <c r="B35" s="94"/>
      <c r="C35" s="95"/>
      <c r="D35" s="96"/>
      <c r="E35" s="86"/>
      <c r="F35" s="86"/>
      <c r="G35" s="84"/>
      <c r="H35" s="97"/>
      <c r="I35" s="98"/>
      <c r="J35" s="99"/>
      <c r="K35" s="84"/>
    </row>
    <row r="36" spans="1:11" ht="7.5" customHeight="1" x14ac:dyDescent="0.2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</row>
    <row r="37" spans="1:11" ht="3.75" customHeight="1" x14ac:dyDescent="0.2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</row>
    <row r="38" spans="1:11" x14ac:dyDescent="0.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</row>
    <row r="39" spans="1:11" x14ac:dyDescent="0.2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</row>
  </sheetData>
  <mergeCells count="5">
    <mergeCell ref="B2:J2"/>
    <mergeCell ref="B4:D27"/>
    <mergeCell ref="H4:J27"/>
    <mergeCell ref="B29:D32"/>
    <mergeCell ref="H29:J32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3671-02EC-4414-945B-0AD01E5822BC}">
  <sheetPr codeName="Sheet13"/>
  <dimension ref="A1:AL317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.85546875" style="32" customWidth="1"/>
    <col min="2" max="2" width="9.42578125" style="2" bestFit="1" customWidth="1"/>
    <col min="3" max="3" width="9.42578125" style="4" bestFit="1" customWidth="1"/>
    <col min="4" max="4" width="20.85546875" style="4" bestFit="1" customWidth="1"/>
    <col min="5" max="5" width="12.28515625" style="4" bestFit="1" customWidth="1"/>
    <col min="6" max="6" width="15.85546875" style="59" customWidth="1"/>
    <col min="7" max="36" width="4.42578125" style="2" customWidth="1"/>
    <col min="37" max="37" width="7.140625" style="46" customWidth="1"/>
    <col min="38" max="38" width="9.28515625" style="54" customWidth="1"/>
    <col min="39" max="41" width="11.42578125" style="1" customWidth="1"/>
    <col min="42" max="42" width="12" style="1" bestFit="1" customWidth="1"/>
    <col min="43" max="16384" width="11.42578125" style="1"/>
  </cols>
  <sheetData>
    <row r="1" spans="1:38" s="102" customFormat="1" ht="26.25" x14ac:dyDescent="0.4">
      <c r="A1" s="184" t="s">
        <v>57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00"/>
      <c r="AL1" s="101"/>
    </row>
    <row r="2" spans="1:38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40"/>
      <c r="AL2" s="47"/>
    </row>
    <row r="3" spans="1:38" s="9" customFormat="1" ht="31.5" customHeight="1" x14ac:dyDescent="0.25">
      <c r="A3" s="28"/>
      <c r="B3" s="33"/>
      <c r="C3" s="36"/>
      <c r="D3" s="8"/>
      <c r="F3" s="56"/>
      <c r="G3" s="185" t="s">
        <v>56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7"/>
      <c r="AK3" s="41"/>
      <c r="AL3" s="48"/>
    </row>
    <row r="4" spans="1:38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5">
        <v>30</v>
      </c>
      <c r="AK4" s="42"/>
      <c r="AL4" s="49"/>
    </row>
    <row r="5" spans="1:38" s="16" customFormat="1" ht="15" x14ac:dyDescent="0.25">
      <c r="A5" s="29"/>
      <c r="B5" s="35"/>
      <c r="C5" s="15"/>
      <c r="D5" s="15"/>
      <c r="E5" s="190" t="s">
        <v>5</v>
      </c>
      <c r="F5" s="191"/>
      <c r="G5" s="111">
        <v>-19</v>
      </c>
      <c r="H5" s="106">
        <v>-22</v>
      </c>
      <c r="I5" s="106">
        <v>-12</v>
      </c>
      <c r="J5" s="106">
        <v>-10</v>
      </c>
      <c r="K5" s="106">
        <v>-8</v>
      </c>
      <c r="L5" s="106">
        <v>-6</v>
      </c>
      <c r="M5" s="106">
        <v>-11</v>
      </c>
      <c r="N5" s="106">
        <v>-20</v>
      </c>
      <c r="O5" s="106">
        <v>-3</v>
      </c>
      <c r="P5" s="106">
        <v>2</v>
      </c>
      <c r="Q5" s="106">
        <v>2</v>
      </c>
      <c r="R5" s="107">
        <v>3</v>
      </c>
      <c r="S5" s="107">
        <v>5</v>
      </c>
      <c r="T5" s="107">
        <v>-1</v>
      </c>
      <c r="U5" s="107">
        <v>6</v>
      </c>
      <c r="V5" s="107">
        <v>14</v>
      </c>
      <c r="W5" s="107">
        <v>5</v>
      </c>
      <c r="X5" s="107">
        <v>8</v>
      </c>
      <c r="Y5" s="107">
        <v>8</v>
      </c>
      <c r="Z5" s="107">
        <v>17</v>
      </c>
      <c r="AA5" s="107">
        <v>20</v>
      </c>
      <c r="AB5" s="107">
        <v>33</v>
      </c>
      <c r="AC5" s="107">
        <v>16</v>
      </c>
      <c r="AD5" s="107">
        <v>21</v>
      </c>
      <c r="AE5" s="107">
        <v>22</v>
      </c>
      <c r="AF5" s="107">
        <v>26</v>
      </c>
      <c r="AG5" s="107">
        <v>31</v>
      </c>
      <c r="AH5" s="107">
        <v>35</v>
      </c>
      <c r="AI5" s="107">
        <v>40</v>
      </c>
      <c r="AJ5" s="112">
        <v>44</v>
      </c>
      <c r="AK5" s="42"/>
      <c r="AL5" s="49"/>
    </row>
    <row r="6" spans="1:38" s="16" customFormat="1" ht="15.75" thickBot="1" x14ac:dyDescent="0.3">
      <c r="A6" s="29"/>
      <c r="B6" s="35"/>
      <c r="C6" s="15"/>
      <c r="D6" s="15"/>
      <c r="E6" s="192" t="s">
        <v>4</v>
      </c>
      <c r="F6" s="193"/>
      <c r="G6" s="129" t="s">
        <v>40</v>
      </c>
      <c r="H6" s="108" t="s">
        <v>47</v>
      </c>
      <c r="I6" s="108" t="s">
        <v>47</v>
      </c>
      <c r="J6" s="108" t="s">
        <v>40</v>
      </c>
      <c r="K6" s="108" t="s">
        <v>40</v>
      </c>
      <c r="L6" s="108" t="s">
        <v>47</v>
      </c>
      <c r="M6" s="108" t="s">
        <v>40</v>
      </c>
      <c r="N6" s="108" t="s">
        <v>47</v>
      </c>
      <c r="O6" s="108" t="s">
        <v>39</v>
      </c>
      <c r="P6" s="108" t="s">
        <v>39</v>
      </c>
      <c r="Q6" s="108" t="s">
        <v>47</v>
      </c>
      <c r="R6" s="108" t="s">
        <v>39</v>
      </c>
      <c r="S6" s="108" t="s">
        <v>47</v>
      </c>
      <c r="T6" s="108" t="s">
        <v>39</v>
      </c>
      <c r="U6" s="108" t="s">
        <v>39</v>
      </c>
      <c r="V6" s="108" t="s">
        <v>39</v>
      </c>
      <c r="W6" s="108" t="s">
        <v>39</v>
      </c>
      <c r="X6" s="108" t="s">
        <v>47</v>
      </c>
      <c r="Y6" s="108" t="s">
        <v>47</v>
      </c>
      <c r="Z6" s="108" t="s">
        <v>40</v>
      </c>
      <c r="AA6" s="108" t="s">
        <v>40</v>
      </c>
      <c r="AB6" s="108" t="s">
        <v>40</v>
      </c>
      <c r="AC6" s="108" t="s">
        <v>40</v>
      </c>
      <c r="AD6" s="108" t="s">
        <v>40</v>
      </c>
      <c r="AE6" s="108" t="s">
        <v>47</v>
      </c>
      <c r="AF6" s="108" t="s">
        <v>47</v>
      </c>
      <c r="AG6" s="108" t="s">
        <v>39</v>
      </c>
      <c r="AH6" s="108" t="s">
        <v>40</v>
      </c>
      <c r="AI6" s="108" t="s">
        <v>47</v>
      </c>
      <c r="AJ6" s="130" t="s">
        <v>47</v>
      </c>
      <c r="AK6" s="42"/>
      <c r="AL6" s="49"/>
    </row>
    <row r="7" spans="1:38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44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2"/>
      <c r="AK7" s="43"/>
      <c r="AL7" s="50"/>
    </row>
    <row r="8" spans="1:38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45" t="s">
        <v>55</v>
      </c>
      <c r="H8" s="120" t="s">
        <v>55</v>
      </c>
      <c r="I8" s="120" t="s">
        <v>55</v>
      </c>
      <c r="J8" s="120" t="s">
        <v>55</v>
      </c>
      <c r="K8" s="120" t="s">
        <v>55</v>
      </c>
      <c r="L8" s="120" t="s">
        <v>55</v>
      </c>
      <c r="M8" s="120" t="s">
        <v>55</v>
      </c>
      <c r="N8" s="120" t="s">
        <v>55</v>
      </c>
      <c r="O8" s="120" t="s">
        <v>55</v>
      </c>
      <c r="P8" s="120" t="s">
        <v>55</v>
      </c>
      <c r="Q8" s="120" t="s">
        <v>55</v>
      </c>
      <c r="R8" s="120" t="s">
        <v>55</v>
      </c>
      <c r="S8" s="120" t="s">
        <v>55</v>
      </c>
      <c r="T8" s="120" t="s">
        <v>55</v>
      </c>
      <c r="U8" s="120" t="s">
        <v>55</v>
      </c>
      <c r="V8" s="120" t="s">
        <v>55</v>
      </c>
      <c r="W8" s="120" t="s">
        <v>55</v>
      </c>
      <c r="X8" s="120" t="s">
        <v>55</v>
      </c>
      <c r="Y8" s="120" t="s">
        <v>55</v>
      </c>
      <c r="Z8" s="120" t="s">
        <v>55</v>
      </c>
      <c r="AA8" s="120" t="s">
        <v>55</v>
      </c>
      <c r="AB8" s="120" t="s">
        <v>55</v>
      </c>
      <c r="AC8" s="120" t="s">
        <v>55</v>
      </c>
      <c r="AD8" s="120" t="s">
        <v>55</v>
      </c>
      <c r="AE8" s="120" t="s">
        <v>55</v>
      </c>
      <c r="AF8" s="120" t="s">
        <v>55</v>
      </c>
      <c r="AG8" s="120" t="s">
        <v>55</v>
      </c>
      <c r="AH8" s="120" t="s">
        <v>55</v>
      </c>
      <c r="AI8" s="120" t="s">
        <v>55</v>
      </c>
      <c r="AJ8" s="121" t="s">
        <v>55</v>
      </c>
      <c r="AK8" s="110" t="s">
        <v>3</v>
      </c>
      <c r="AL8" s="51" t="s">
        <v>1</v>
      </c>
    </row>
    <row r="9" spans="1:38" s="18" customFormat="1" ht="14.25" x14ac:dyDescent="0.2">
      <c r="A9" s="142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45">
        <f t="shared" ref="AK9:AK15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))</f>
        <v>0</v>
      </c>
      <c r="AL9" s="52">
        <f>IF(D9="","",VLOOKUP(AK9,'PAT Maths'!$B$3:$C$44,2,FALSE))</f>
        <v>-48</v>
      </c>
    </row>
    <row r="10" spans="1:38" s="18" customFormat="1" ht="14.25" x14ac:dyDescent="0.2">
      <c r="A10" s="142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45">
        <f t="shared" si="0"/>
        <v>0</v>
      </c>
      <c r="AL10" s="52">
        <f>IF(D10="","",VLOOKUP(AK10,'PAT Maths'!$B$3:$C$44,2,FALSE))</f>
        <v>-48</v>
      </c>
    </row>
    <row r="11" spans="1:38" s="18" customFormat="1" ht="14.25" x14ac:dyDescent="0.2">
      <c r="A11" s="142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45">
        <f t="shared" si="0"/>
        <v>0</v>
      </c>
      <c r="AL11" s="52">
        <f>IF(D11="","",VLOOKUP(AK11,'PAT Maths'!$B$3:$C$44,2,FALSE))</f>
        <v>-48</v>
      </c>
    </row>
    <row r="12" spans="1:38" s="18" customFormat="1" ht="14.25" x14ac:dyDescent="0.2">
      <c r="A12" s="142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45">
        <f t="shared" si="0"/>
        <v>0</v>
      </c>
      <c r="AL12" s="52">
        <f>IF(D12="","",VLOOKUP(AK12,'PAT Maths'!$B$3:$C$44,2,FALSE))</f>
        <v>-48</v>
      </c>
    </row>
    <row r="13" spans="1:38" s="18" customFormat="1" ht="14.25" x14ac:dyDescent="0.2">
      <c r="A13" s="142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45">
        <f t="shared" si="0"/>
        <v>0</v>
      </c>
      <c r="AL13" s="52">
        <f>IF(D13="","",VLOOKUP(AK13,'PAT Maths'!$B$3:$C$44,2,FALSE))</f>
        <v>-48</v>
      </c>
    </row>
    <row r="14" spans="1:38" s="18" customFormat="1" ht="14.25" x14ac:dyDescent="0.2">
      <c r="A14" s="142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45">
        <f t="shared" si="0"/>
        <v>0</v>
      </c>
      <c r="AL14" s="52">
        <f>IF(D14="","",VLOOKUP(AK14,'PAT Maths'!$B$3:$C$44,2,FALSE))</f>
        <v>-48</v>
      </c>
    </row>
    <row r="15" spans="1:38" s="18" customFormat="1" ht="14.25" x14ac:dyDescent="0.2">
      <c r="A15" s="142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45">
        <f t="shared" si="0"/>
        <v>0</v>
      </c>
      <c r="AL15" s="52">
        <f>IF(D15="","",VLOOKUP(AK15,'PAT Maths'!$B$3:$C$44,2,FALSE))</f>
        <v>-48</v>
      </c>
    </row>
    <row r="16" spans="1:38" s="18" customFormat="1" ht="14.25" x14ac:dyDescent="0.2">
      <c r="A16" s="142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45">
        <f t="shared" ref="AK16:AK79" si="1">IF(D16="",0,(IF(G16=$G$8,1,0)+IF(H16=$H$8,1,0)+IF(I16=$I$8,1,0)+IF(J16=$J$8,1,0)+IF(K16=$K$8,1,0)+IF(L16=$L$8,1,0)+IF(M16=$M$8,1,0)+IF(N16=$N$8,1,0)+IF(O16=$O$8,1,0)+IF(P16=$P$8,1,0)+IF(Q16=$Q$8,1,0)+IF(R16=$R$8,1,0)+IF(S16=$S$8,1,0)+IF(T16=$T$8,1,0)+IF(U16=$U$8,1,0)+IF(V16=$V$8,1,0)+IF(W16=$W$8,1,0)+IF(X16=$X$8,1,0)+IF(Y16=$Y$8,1,0)+IF(Z16=$Z$8,1,0)+IF(AA16=$AA$8,1,0)+IF(AB16=$AB$8,1,0)+IF(AC16=$AC$8,1,0)+IF(AD16=$AD$8,1,0)+IF(AE16=$AE$8,1,0)+IF(AF16=$AF$8,1,0)+IF(AG16=$AG$8,1,0)+IF(AH16=$AH$8,1,0)+IF(AI16=$AI$8,1,0)+IF(AJ16=$AJ$8,1,0)))</f>
        <v>0</v>
      </c>
      <c r="AL16" s="52">
        <f>IF(D16="","",VLOOKUP(AK16,'PAT Maths'!$B$3:$C$44,2,FALSE))</f>
        <v>-48</v>
      </c>
    </row>
    <row r="17" spans="1:38" s="18" customFormat="1" ht="14.25" x14ac:dyDescent="0.2">
      <c r="A17" s="142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45">
        <f t="shared" si="1"/>
        <v>0</v>
      </c>
      <c r="AL17" s="52">
        <f>IF(D17="","",VLOOKUP(AK17,'PAT Maths'!$B$3:$C$44,2,FALSE))</f>
        <v>-48</v>
      </c>
    </row>
    <row r="18" spans="1:38" s="18" customFormat="1" ht="14.25" x14ac:dyDescent="0.2">
      <c r="A18" s="142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45">
        <f t="shared" si="1"/>
        <v>0</v>
      </c>
      <c r="AL18" s="52">
        <f>IF(D18="","",VLOOKUP(AK18,'PAT Maths'!$B$3:$C$44,2,FALSE))</f>
        <v>-48</v>
      </c>
    </row>
    <row r="19" spans="1:38" s="18" customFormat="1" ht="14.25" x14ac:dyDescent="0.2">
      <c r="A19" s="142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45">
        <f t="shared" si="1"/>
        <v>0</v>
      </c>
      <c r="AL19" s="52">
        <f>IF(D19="","",VLOOKUP(AK19,'PAT Maths'!$B$3:$C$44,2,FALSE))</f>
        <v>-48</v>
      </c>
    </row>
    <row r="20" spans="1:38" s="18" customFormat="1" ht="14.25" x14ac:dyDescent="0.2">
      <c r="A20" s="142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45">
        <f t="shared" si="1"/>
        <v>0</v>
      </c>
      <c r="AL20" s="52" t="str">
        <f>IF(D20="","",VLOOKUP(AK20,'PAT Maths'!$B$3:$C$44,2,FALSE))</f>
        <v/>
      </c>
    </row>
    <row r="21" spans="1:38" s="18" customFormat="1" ht="14.25" x14ac:dyDescent="0.2">
      <c r="A21" s="142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45">
        <f t="shared" si="1"/>
        <v>0</v>
      </c>
      <c r="AL21" s="52" t="str">
        <f>IF(D21="","",VLOOKUP(AK21,'PAT Maths'!$B$3:$C$44,2,FALSE))</f>
        <v/>
      </c>
    </row>
    <row r="22" spans="1:38" s="18" customFormat="1" ht="14.25" x14ac:dyDescent="0.2">
      <c r="A22" s="142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45">
        <f t="shared" si="1"/>
        <v>0</v>
      </c>
      <c r="AL22" s="52" t="str">
        <f>IF(D22="","",VLOOKUP(AK22,'PAT Maths'!$B$3:$C$44,2,FALSE))</f>
        <v/>
      </c>
    </row>
    <row r="23" spans="1:38" s="18" customFormat="1" ht="14.25" x14ac:dyDescent="0.2">
      <c r="A23" s="142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45">
        <f t="shared" si="1"/>
        <v>0</v>
      </c>
      <c r="AL23" s="52" t="str">
        <f>IF(D23="","",VLOOKUP(AK23,'PAT Maths'!$B$3:$C$44,2,FALSE))</f>
        <v/>
      </c>
    </row>
    <row r="24" spans="1:38" s="18" customFormat="1" ht="14.25" x14ac:dyDescent="0.2">
      <c r="A24" s="142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45">
        <f t="shared" si="1"/>
        <v>0</v>
      </c>
      <c r="AL24" s="52" t="str">
        <f>IF(D24="","",VLOOKUP(AK24,'PAT Maths'!$B$3:$C$44,2,FALSE))</f>
        <v/>
      </c>
    </row>
    <row r="25" spans="1:38" s="18" customFormat="1" ht="14.25" x14ac:dyDescent="0.2">
      <c r="A25" s="142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45">
        <f t="shared" si="1"/>
        <v>0</v>
      </c>
      <c r="AL25" s="52" t="str">
        <f>IF(D25="","",VLOOKUP(AK25,'PAT Maths'!$B$3:$C$44,2,FALSE))</f>
        <v/>
      </c>
    </row>
    <row r="26" spans="1:38" s="18" customFormat="1" ht="14.25" x14ac:dyDescent="0.2">
      <c r="A26" s="142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45">
        <f t="shared" si="1"/>
        <v>0</v>
      </c>
      <c r="AL26" s="52" t="str">
        <f>IF(D26="","",VLOOKUP(AK26,'PAT Maths'!$B$3:$C$44,2,FALSE))</f>
        <v/>
      </c>
    </row>
    <row r="27" spans="1:38" s="18" customFormat="1" ht="14.25" x14ac:dyDescent="0.2">
      <c r="A27" s="142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45">
        <f t="shared" si="1"/>
        <v>0</v>
      </c>
      <c r="AL27" s="52" t="str">
        <f>IF(D27="","",VLOOKUP(AK27,'PAT Maths'!$B$3:$C$44,2,FALSE))</f>
        <v/>
      </c>
    </row>
    <row r="28" spans="1:38" s="18" customFormat="1" ht="14.25" x14ac:dyDescent="0.2">
      <c r="A28" s="142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45">
        <f t="shared" si="1"/>
        <v>0</v>
      </c>
      <c r="AL28" s="52" t="str">
        <f>IF(D28="","",VLOOKUP(AK28,'PAT Maths'!$B$3:$C$44,2,FALSE))</f>
        <v/>
      </c>
    </row>
    <row r="29" spans="1:38" s="18" customFormat="1" ht="14.25" x14ac:dyDescent="0.2">
      <c r="A29" s="142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45">
        <f t="shared" si="1"/>
        <v>0</v>
      </c>
      <c r="AL29" s="52" t="str">
        <f>IF(D29="","",VLOOKUP(AK29,'PAT Maths'!$B$3:$C$44,2,FALSE))</f>
        <v/>
      </c>
    </row>
    <row r="30" spans="1:38" s="18" customFormat="1" ht="14.25" x14ac:dyDescent="0.2">
      <c r="A30" s="142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45">
        <f t="shared" si="1"/>
        <v>0</v>
      </c>
      <c r="AL30" s="52" t="str">
        <f>IF(D30="","",VLOOKUP(AK30,'PAT Maths'!$B$3:$C$44,2,FALSE))</f>
        <v/>
      </c>
    </row>
    <row r="31" spans="1:38" s="18" customFormat="1" ht="14.25" x14ac:dyDescent="0.2">
      <c r="A31" s="142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45">
        <f t="shared" si="1"/>
        <v>0</v>
      </c>
      <c r="AL31" s="52" t="str">
        <f>IF(D31="","",VLOOKUP(AK31,'PAT Maths'!$B$3:$C$44,2,FALSE))</f>
        <v/>
      </c>
    </row>
    <row r="32" spans="1:38" s="18" customFormat="1" ht="14.25" x14ac:dyDescent="0.2">
      <c r="A32" s="142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45">
        <f t="shared" si="1"/>
        <v>0</v>
      </c>
      <c r="AL32" s="52" t="str">
        <f>IF(D32="","",VLOOKUP(AK32,'PAT Maths'!$B$3:$C$44,2,FALSE))</f>
        <v/>
      </c>
    </row>
    <row r="33" spans="1:38" s="18" customFormat="1" ht="14.25" x14ac:dyDescent="0.2">
      <c r="A33" s="142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45">
        <f t="shared" si="1"/>
        <v>0</v>
      </c>
      <c r="AL33" s="52" t="str">
        <f>IF(D33="","",VLOOKUP(AK33,'PAT Maths'!$B$3:$C$44,2,FALSE))</f>
        <v/>
      </c>
    </row>
    <row r="34" spans="1:38" s="18" customFormat="1" ht="14.25" x14ac:dyDescent="0.2">
      <c r="A34" s="142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45">
        <f t="shared" si="1"/>
        <v>0</v>
      </c>
      <c r="AL34" s="52" t="str">
        <f>IF(D34="","",VLOOKUP(AK34,'PAT Maths'!$B$3:$C$44,2,FALSE))</f>
        <v/>
      </c>
    </row>
    <row r="35" spans="1:38" s="18" customFormat="1" ht="14.25" x14ac:dyDescent="0.2">
      <c r="A35" s="142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45">
        <f t="shared" si="1"/>
        <v>0</v>
      </c>
      <c r="AL35" s="52" t="str">
        <f>IF(D35="","",VLOOKUP(AK35,'PAT Maths'!$B$3:$C$44,2,FALSE))</f>
        <v/>
      </c>
    </row>
    <row r="36" spans="1:38" s="18" customFormat="1" ht="14.25" x14ac:dyDescent="0.2">
      <c r="A36" s="142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45">
        <f t="shared" si="1"/>
        <v>0</v>
      </c>
      <c r="AL36" s="52" t="str">
        <f>IF(D36="","",VLOOKUP(AK36,'PAT Maths'!$B$3:$C$44,2,FALSE))</f>
        <v/>
      </c>
    </row>
    <row r="37" spans="1:38" s="18" customFormat="1" ht="14.25" x14ac:dyDescent="0.2">
      <c r="A37" s="142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45">
        <f t="shared" si="1"/>
        <v>0</v>
      </c>
      <c r="AL37" s="52" t="str">
        <f>IF(D37="","",VLOOKUP(AK37,'PAT Maths'!$B$3:$C$44,2,FALSE))</f>
        <v/>
      </c>
    </row>
    <row r="38" spans="1:38" s="18" customFormat="1" ht="14.25" x14ac:dyDescent="0.2">
      <c r="A38" s="142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45">
        <f t="shared" si="1"/>
        <v>0</v>
      </c>
      <c r="AL38" s="52" t="str">
        <f>IF(D38="","",VLOOKUP(AK38,'PAT Maths'!$B$3:$C$44,2,FALSE))</f>
        <v/>
      </c>
    </row>
    <row r="39" spans="1:38" s="18" customFormat="1" ht="14.25" x14ac:dyDescent="0.2">
      <c r="A39" s="142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45">
        <f t="shared" si="1"/>
        <v>0</v>
      </c>
      <c r="AL39" s="52" t="str">
        <f>IF(D39="","",VLOOKUP(AK39,'PAT Maths'!$B$3:$C$44,2,FALSE))</f>
        <v/>
      </c>
    </row>
    <row r="40" spans="1:38" s="18" customFormat="1" ht="14.25" x14ac:dyDescent="0.2">
      <c r="A40" s="142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45">
        <f t="shared" si="1"/>
        <v>0</v>
      </c>
      <c r="AL40" s="52" t="str">
        <f>IF(D40="","",VLOOKUP(AK40,'PAT Maths'!$B$3:$C$44,2,FALSE))</f>
        <v/>
      </c>
    </row>
    <row r="41" spans="1:38" s="18" customFormat="1" ht="14.25" x14ac:dyDescent="0.2">
      <c r="A41" s="142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45">
        <f t="shared" si="1"/>
        <v>0</v>
      </c>
      <c r="AL41" s="52" t="str">
        <f>IF(D41="","",VLOOKUP(AK41,'PAT Maths'!$B$3:$C$44,2,FALSE))</f>
        <v/>
      </c>
    </row>
    <row r="42" spans="1:38" s="18" customFormat="1" ht="14.25" x14ac:dyDescent="0.2">
      <c r="A42" s="142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45">
        <f t="shared" si="1"/>
        <v>0</v>
      </c>
      <c r="AL42" s="52" t="str">
        <f>IF(D42="","",VLOOKUP(AK42,'PAT Maths'!$B$3:$C$44,2,FALSE))</f>
        <v/>
      </c>
    </row>
    <row r="43" spans="1:38" s="18" customFormat="1" ht="14.25" x14ac:dyDescent="0.2">
      <c r="A43" s="142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45">
        <f t="shared" si="1"/>
        <v>0</v>
      </c>
      <c r="AL43" s="52" t="str">
        <f>IF(D43="","",VLOOKUP(AK43,'PAT Maths'!$B$3:$C$44,2,FALSE))</f>
        <v/>
      </c>
    </row>
    <row r="44" spans="1:38" s="18" customFormat="1" ht="14.25" x14ac:dyDescent="0.2">
      <c r="A44" s="142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45">
        <f t="shared" si="1"/>
        <v>0</v>
      </c>
      <c r="AL44" s="52" t="str">
        <f>IF(D44="","",VLOOKUP(AK44,'PAT Maths'!$B$3:$C$44,2,FALSE))</f>
        <v/>
      </c>
    </row>
    <row r="45" spans="1:38" s="18" customFormat="1" ht="14.25" x14ac:dyDescent="0.2">
      <c r="A45" s="142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45">
        <f t="shared" si="1"/>
        <v>0</v>
      </c>
      <c r="AL45" s="52" t="str">
        <f>IF(D45="","",VLOOKUP(AK45,'PAT Maths'!$B$3:$C$44,2,FALSE))</f>
        <v/>
      </c>
    </row>
    <row r="46" spans="1:38" s="18" customFormat="1" ht="14.25" x14ac:dyDescent="0.2">
      <c r="A46" s="142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45">
        <f t="shared" si="1"/>
        <v>0</v>
      </c>
      <c r="AL46" s="52" t="str">
        <f>IF(D46="","",VLOOKUP(AK46,'PAT Maths'!$B$3:$C$44,2,FALSE))</f>
        <v/>
      </c>
    </row>
    <row r="47" spans="1:38" s="18" customFormat="1" ht="14.25" x14ac:dyDescent="0.2">
      <c r="A47" s="142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45">
        <f t="shared" si="1"/>
        <v>0</v>
      </c>
      <c r="AL47" s="52" t="str">
        <f>IF(D47="","",VLOOKUP(AK47,'PAT Maths'!$B$3:$C$44,2,FALSE))</f>
        <v/>
      </c>
    </row>
    <row r="48" spans="1:38" s="18" customFormat="1" ht="14.25" x14ac:dyDescent="0.2">
      <c r="A48" s="142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45">
        <f t="shared" si="1"/>
        <v>0</v>
      </c>
      <c r="AL48" s="52" t="str">
        <f>IF(D48="","",VLOOKUP(AK48,'PAT Maths'!$B$3:$C$44,2,FALSE))</f>
        <v/>
      </c>
    </row>
    <row r="49" spans="1:38" s="18" customFormat="1" ht="14.25" x14ac:dyDescent="0.2">
      <c r="A49" s="142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45">
        <f t="shared" si="1"/>
        <v>0</v>
      </c>
      <c r="AL49" s="52" t="str">
        <f>IF(D49="","",VLOOKUP(AK49,'PAT Maths'!$B$3:$C$44,2,FALSE))</f>
        <v/>
      </c>
    </row>
    <row r="50" spans="1:38" s="18" customFormat="1" ht="14.25" x14ac:dyDescent="0.2">
      <c r="A50" s="142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45">
        <f t="shared" si="1"/>
        <v>0</v>
      </c>
      <c r="AL50" s="52" t="str">
        <f>IF(D50="","",VLOOKUP(AK50,'PAT Maths'!$B$3:$C$44,2,FALSE))</f>
        <v/>
      </c>
    </row>
    <row r="51" spans="1:38" s="18" customFormat="1" ht="14.25" x14ac:dyDescent="0.2">
      <c r="A51" s="142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45">
        <f t="shared" si="1"/>
        <v>0</v>
      </c>
      <c r="AL51" s="52" t="str">
        <f>IF(D51="","",VLOOKUP(AK51,'PAT Maths'!$B$3:$C$44,2,FALSE))</f>
        <v/>
      </c>
    </row>
    <row r="52" spans="1:38" s="18" customFormat="1" ht="14.25" x14ac:dyDescent="0.2">
      <c r="A52" s="142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45">
        <f t="shared" si="1"/>
        <v>0</v>
      </c>
      <c r="AL52" s="52" t="str">
        <f>IF(D52="","",VLOOKUP(AK52,'PAT Maths'!$B$3:$C$44,2,FALSE))</f>
        <v/>
      </c>
    </row>
    <row r="53" spans="1:38" s="18" customFormat="1" ht="14.25" x14ac:dyDescent="0.2">
      <c r="A53" s="142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45">
        <f t="shared" si="1"/>
        <v>0</v>
      </c>
      <c r="AL53" s="52" t="str">
        <f>IF(D53="","",VLOOKUP(AK53,'PAT Maths'!$B$3:$C$44,2,FALSE))</f>
        <v/>
      </c>
    </row>
    <row r="54" spans="1:38" s="18" customFormat="1" ht="14.25" x14ac:dyDescent="0.2">
      <c r="A54" s="142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45">
        <f t="shared" si="1"/>
        <v>0</v>
      </c>
      <c r="AL54" s="52" t="str">
        <f>IF(D54="","",VLOOKUP(AK54,'PAT Maths'!$B$3:$C$44,2,FALSE))</f>
        <v/>
      </c>
    </row>
    <row r="55" spans="1:38" s="18" customFormat="1" ht="14.25" x14ac:dyDescent="0.2">
      <c r="A55" s="142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45">
        <f t="shared" si="1"/>
        <v>0</v>
      </c>
      <c r="AL55" s="52" t="str">
        <f>IF(D55="","",VLOOKUP(AK55,'PAT Maths'!$B$3:$C$44,2,FALSE))</f>
        <v/>
      </c>
    </row>
    <row r="56" spans="1:38" s="18" customFormat="1" ht="14.25" x14ac:dyDescent="0.2">
      <c r="A56" s="142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45">
        <f t="shared" si="1"/>
        <v>0</v>
      </c>
      <c r="AL56" s="52" t="str">
        <f>IF(D56="","",VLOOKUP(AK56,'PAT Maths'!$B$3:$C$44,2,FALSE))</f>
        <v/>
      </c>
    </row>
    <row r="57" spans="1:38" s="18" customFormat="1" ht="14.25" x14ac:dyDescent="0.2">
      <c r="A57" s="142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45">
        <f t="shared" si="1"/>
        <v>0</v>
      </c>
      <c r="AL57" s="52" t="str">
        <f>IF(D57="","",VLOOKUP(AK57,'PAT Maths'!$B$3:$C$44,2,FALSE))</f>
        <v/>
      </c>
    </row>
    <row r="58" spans="1:38" s="18" customFormat="1" ht="14.25" x14ac:dyDescent="0.2">
      <c r="A58" s="142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45">
        <f t="shared" si="1"/>
        <v>0</v>
      </c>
      <c r="AL58" s="52" t="str">
        <f>IF(D58="","",VLOOKUP(AK58,'PAT Maths'!$B$3:$C$44,2,FALSE))</f>
        <v/>
      </c>
    </row>
    <row r="59" spans="1:38" s="18" customFormat="1" ht="14.25" x14ac:dyDescent="0.2">
      <c r="A59" s="142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45">
        <f t="shared" si="1"/>
        <v>0</v>
      </c>
      <c r="AL59" s="52" t="str">
        <f>IF(D59="","",VLOOKUP(AK59,'PAT Maths'!$B$3:$C$44,2,FALSE))</f>
        <v/>
      </c>
    </row>
    <row r="60" spans="1:38" s="18" customFormat="1" ht="14.25" x14ac:dyDescent="0.2">
      <c r="A60" s="142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45">
        <f t="shared" si="1"/>
        <v>0</v>
      </c>
      <c r="AL60" s="52" t="str">
        <f>IF(D60="","",VLOOKUP(AK60,'PAT Maths'!$B$3:$C$44,2,FALSE))</f>
        <v/>
      </c>
    </row>
    <row r="61" spans="1:38" s="18" customFormat="1" ht="14.25" x14ac:dyDescent="0.2">
      <c r="A61" s="142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45">
        <f t="shared" si="1"/>
        <v>0</v>
      </c>
      <c r="AL61" s="52" t="str">
        <f>IF(D61="","",VLOOKUP(AK61,'PAT Maths'!$B$3:$C$44,2,FALSE))</f>
        <v/>
      </c>
    </row>
    <row r="62" spans="1:38" s="18" customFormat="1" ht="14.25" x14ac:dyDescent="0.2">
      <c r="A62" s="142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45">
        <f t="shared" si="1"/>
        <v>0</v>
      </c>
      <c r="AL62" s="52" t="str">
        <f>IF(D62="","",VLOOKUP(AK62,'PAT Maths'!$B$3:$C$44,2,FALSE))</f>
        <v/>
      </c>
    </row>
    <row r="63" spans="1:38" s="18" customFormat="1" ht="14.25" x14ac:dyDescent="0.2">
      <c r="A63" s="142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45">
        <f t="shared" si="1"/>
        <v>0</v>
      </c>
      <c r="AL63" s="52" t="str">
        <f>IF(D63="","",VLOOKUP(AK63,'PAT Maths'!$B$3:$C$44,2,FALSE))</f>
        <v/>
      </c>
    </row>
    <row r="64" spans="1:38" s="18" customFormat="1" ht="14.25" x14ac:dyDescent="0.2">
      <c r="A64" s="142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45">
        <f t="shared" si="1"/>
        <v>0</v>
      </c>
      <c r="AL64" s="52" t="str">
        <f>IF(D64="","",VLOOKUP(AK64,'PAT Maths'!$B$3:$C$44,2,FALSE))</f>
        <v/>
      </c>
    </row>
    <row r="65" spans="1:38" s="18" customFormat="1" ht="14.25" x14ac:dyDescent="0.2">
      <c r="A65" s="142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45">
        <f t="shared" si="1"/>
        <v>0</v>
      </c>
      <c r="AL65" s="52" t="str">
        <f>IF(D65="","",VLOOKUP(AK65,'PAT Maths'!$B$3:$C$44,2,FALSE))</f>
        <v/>
      </c>
    </row>
    <row r="66" spans="1:38" s="18" customFormat="1" ht="14.25" x14ac:dyDescent="0.2">
      <c r="A66" s="142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45">
        <f t="shared" si="1"/>
        <v>0</v>
      </c>
      <c r="AL66" s="52" t="str">
        <f>IF(D66="","",VLOOKUP(AK66,'PAT Maths'!$B$3:$C$44,2,FALSE))</f>
        <v/>
      </c>
    </row>
    <row r="67" spans="1:38" s="18" customFormat="1" ht="14.25" x14ac:dyDescent="0.2">
      <c r="A67" s="142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45">
        <f t="shared" si="1"/>
        <v>0</v>
      </c>
      <c r="AL67" s="52" t="str">
        <f>IF(D67="","",VLOOKUP(AK67,'PAT Maths'!$B$3:$C$44,2,FALSE))</f>
        <v/>
      </c>
    </row>
    <row r="68" spans="1:38" s="18" customFormat="1" ht="14.25" x14ac:dyDescent="0.2">
      <c r="A68" s="142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45">
        <f t="shared" si="1"/>
        <v>0</v>
      </c>
      <c r="AL68" s="52" t="str">
        <f>IF(D68="","",VLOOKUP(AK68,'PAT Maths'!$B$3:$C$44,2,FALSE))</f>
        <v/>
      </c>
    </row>
    <row r="69" spans="1:38" s="18" customFormat="1" ht="14.25" x14ac:dyDescent="0.2">
      <c r="A69" s="142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45">
        <f t="shared" si="1"/>
        <v>0</v>
      </c>
      <c r="AL69" s="52" t="str">
        <f>IF(D69="","",VLOOKUP(AK69,'PAT Maths'!$B$3:$C$44,2,FALSE))</f>
        <v/>
      </c>
    </row>
    <row r="70" spans="1:38" s="18" customFormat="1" ht="14.25" x14ac:dyDescent="0.2">
      <c r="A70" s="142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45">
        <f t="shared" si="1"/>
        <v>0</v>
      </c>
      <c r="AL70" s="52" t="str">
        <f>IF(D70="","",VLOOKUP(AK70,'PAT Maths'!$B$3:$C$44,2,FALSE))</f>
        <v/>
      </c>
    </row>
    <row r="71" spans="1:38" s="18" customFormat="1" ht="14.25" x14ac:dyDescent="0.2">
      <c r="A71" s="142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45">
        <f t="shared" si="1"/>
        <v>0</v>
      </c>
      <c r="AL71" s="52" t="str">
        <f>IF(D71="","",VLOOKUP(AK71,'PAT Maths'!$B$3:$C$44,2,FALSE))</f>
        <v/>
      </c>
    </row>
    <row r="72" spans="1:38" s="18" customFormat="1" ht="14.25" x14ac:dyDescent="0.2">
      <c r="A72" s="142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45">
        <f t="shared" si="1"/>
        <v>0</v>
      </c>
      <c r="AL72" s="52" t="str">
        <f>IF(D72="","",VLOOKUP(AK72,'PAT Maths'!$B$3:$C$44,2,FALSE))</f>
        <v/>
      </c>
    </row>
    <row r="73" spans="1:38" s="18" customFormat="1" ht="14.25" x14ac:dyDescent="0.2">
      <c r="A73" s="142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45">
        <f t="shared" si="1"/>
        <v>0</v>
      </c>
      <c r="AL73" s="52" t="str">
        <f>IF(D73="","",VLOOKUP(AK73,'PAT Maths'!$B$3:$C$44,2,FALSE))</f>
        <v/>
      </c>
    </row>
    <row r="74" spans="1:38" s="18" customFormat="1" ht="14.25" x14ac:dyDescent="0.2">
      <c r="A74" s="142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45">
        <f t="shared" si="1"/>
        <v>0</v>
      </c>
      <c r="AL74" s="52" t="str">
        <f>IF(D74="","",VLOOKUP(AK74,'PAT Maths'!$B$3:$C$44,2,FALSE))</f>
        <v/>
      </c>
    </row>
    <row r="75" spans="1:38" s="18" customFormat="1" ht="14.25" x14ac:dyDescent="0.2">
      <c r="A75" s="142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45">
        <f t="shared" si="1"/>
        <v>0</v>
      </c>
      <c r="AL75" s="52" t="str">
        <f>IF(D75="","",VLOOKUP(AK75,'PAT Maths'!$B$3:$C$44,2,FALSE))</f>
        <v/>
      </c>
    </row>
    <row r="76" spans="1:38" s="18" customFormat="1" ht="14.25" x14ac:dyDescent="0.2">
      <c r="A76" s="142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45">
        <f t="shared" si="1"/>
        <v>0</v>
      </c>
      <c r="AL76" s="52" t="str">
        <f>IF(D76="","",VLOOKUP(AK76,'PAT Maths'!$B$3:$C$44,2,FALSE))</f>
        <v/>
      </c>
    </row>
    <row r="77" spans="1:38" s="18" customFormat="1" ht="14.25" x14ac:dyDescent="0.2">
      <c r="A77" s="142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45">
        <f t="shared" si="1"/>
        <v>0</v>
      </c>
      <c r="AL77" s="52" t="str">
        <f>IF(D77="","",VLOOKUP(AK77,'PAT Maths'!$B$3:$C$44,2,FALSE))</f>
        <v/>
      </c>
    </row>
    <row r="78" spans="1:38" s="18" customFormat="1" ht="14.25" x14ac:dyDescent="0.2">
      <c r="A78" s="142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45">
        <f t="shared" si="1"/>
        <v>0</v>
      </c>
      <c r="AL78" s="52" t="str">
        <f>IF(D78="","",VLOOKUP(AK78,'PAT Maths'!$B$3:$C$44,2,FALSE))</f>
        <v/>
      </c>
    </row>
    <row r="79" spans="1:38" s="18" customFormat="1" ht="14.25" x14ac:dyDescent="0.2">
      <c r="A79" s="142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45">
        <f t="shared" si="1"/>
        <v>0</v>
      </c>
      <c r="AL79" s="52" t="str">
        <f>IF(D79="","",VLOOKUP(AK79,'PAT Maths'!$B$3:$C$44,2,FALSE))</f>
        <v/>
      </c>
    </row>
    <row r="80" spans="1:38" s="18" customFormat="1" ht="14.25" x14ac:dyDescent="0.2">
      <c r="A80" s="142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45">
        <f t="shared" ref="AK80:AK143" si="2">IF(D80="",0,(IF(G80=$G$8,1,0)+IF(H80=$H$8,1,0)+IF(I80=$I$8,1,0)+IF(J80=$J$8,1,0)+IF(K80=$K$8,1,0)+IF(L80=$L$8,1,0)+IF(M80=$M$8,1,0)+IF(N80=$N$8,1,0)+IF(O80=$O$8,1,0)+IF(P80=$P$8,1,0)+IF(Q80=$Q$8,1,0)+IF(R80=$R$8,1,0)+IF(S80=$S$8,1,0)+IF(T80=$T$8,1,0)+IF(U80=$U$8,1,0)+IF(V80=$V$8,1,0)+IF(W80=$W$8,1,0)+IF(X80=$X$8,1,0)+IF(Y80=$Y$8,1,0)+IF(Z80=$Z$8,1,0)+IF(AA80=$AA$8,1,0)+IF(AB80=$AB$8,1,0)+IF(AC80=$AC$8,1,0)+IF(AD80=$AD$8,1,0)+IF(AE80=$AE$8,1,0)+IF(AF80=$AF$8,1,0)+IF(AG80=$AG$8,1,0)+IF(AH80=$AH$8,1,0)+IF(AI80=$AI$8,1,0)+IF(AJ80=$AJ$8,1,0)))</f>
        <v>0</v>
      </c>
      <c r="AL80" s="52" t="str">
        <f>IF(D80="","",VLOOKUP(AK80,'PAT Maths'!$B$3:$C$44,2,FALSE))</f>
        <v/>
      </c>
    </row>
    <row r="81" spans="1:38" s="18" customFormat="1" ht="14.25" x14ac:dyDescent="0.2">
      <c r="A81" s="142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45">
        <f t="shared" si="2"/>
        <v>0</v>
      </c>
      <c r="AL81" s="52" t="str">
        <f>IF(D81="","",VLOOKUP(AK81,'PAT Maths'!$B$3:$C$44,2,FALSE))</f>
        <v/>
      </c>
    </row>
    <row r="82" spans="1:38" s="18" customFormat="1" ht="14.25" x14ac:dyDescent="0.2">
      <c r="A82" s="142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45">
        <f t="shared" si="2"/>
        <v>0</v>
      </c>
      <c r="AL82" s="52" t="str">
        <f>IF(D82="","",VLOOKUP(AK82,'PAT Maths'!$B$3:$C$44,2,FALSE))</f>
        <v/>
      </c>
    </row>
    <row r="83" spans="1:38" s="18" customFormat="1" ht="14.25" x14ac:dyDescent="0.2">
      <c r="A83" s="142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45">
        <f t="shared" si="2"/>
        <v>0</v>
      </c>
      <c r="AL83" s="52" t="str">
        <f>IF(D83="","",VLOOKUP(AK83,'PAT Maths'!$B$3:$C$44,2,FALSE))</f>
        <v/>
      </c>
    </row>
    <row r="84" spans="1:38" s="18" customFormat="1" ht="14.25" x14ac:dyDescent="0.2">
      <c r="A84" s="142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45">
        <f t="shared" si="2"/>
        <v>0</v>
      </c>
      <c r="AL84" s="52" t="str">
        <f>IF(D84="","",VLOOKUP(AK84,'PAT Maths'!$B$3:$C$44,2,FALSE))</f>
        <v/>
      </c>
    </row>
    <row r="85" spans="1:38" s="18" customFormat="1" ht="14.25" x14ac:dyDescent="0.2">
      <c r="A85" s="142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45">
        <f t="shared" si="2"/>
        <v>0</v>
      </c>
      <c r="AL85" s="52" t="str">
        <f>IF(D85="","",VLOOKUP(AK85,'PAT Maths'!$B$3:$C$44,2,FALSE))</f>
        <v/>
      </c>
    </row>
    <row r="86" spans="1:38" s="18" customFormat="1" ht="14.25" x14ac:dyDescent="0.2">
      <c r="A86" s="142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45">
        <f t="shared" si="2"/>
        <v>0</v>
      </c>
      <c r="AL86" s="52" t="str">
        <f>IF(D86="","",VLOOKUP(AK86,'PAT Maths'!$B$3:$C$44,2,FALSE))</f>
        <v/>
      </c>
    </row>
    <row r="87" spans="1:38" s="18" customFormat="1" ht="14.25" x14ac:dyDescent="0.2">
      <c r="A87" s="142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45">
        <f t="shared" si="2"/>
        <v>0</v>
      </c>
      <c r="AL87" s="52" t="str">
        <f>IF(D87="","",VLOOKUP(AK87,'PAT Maths'!$B$3:$C$44,2,FALSE))</f>
        <v/>
      </c>
    </row>
    <row r="88" spans="1:38" s="18" customFormat="1" ht="14.25" x14ac:dyDescent="0.2">
      <c r="A88" s="142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45">
        <f t="shared" si="2"/>
        <v>0</v>
      </c>
      <c r="AL88" s="52" t="str">
        <f>IF(D88="","",VLOOKUP(AK88,'PAT Maths'!$B$3:$C$44,2,FALSE))</f>
        <v/>
      </c>
    </row>
    <row r="89" spans="1:38" s="18" customFormat="1" ht="14.25" x14ac:dyDescent="0.2">
      <c r="A89" s="142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45">
        <f t="shared" si="2"/>
        <v>0</v>
      </c>
      <c r="AL89" s="52" t="str">
        <f>IF(D89="","",VLOOKUP(AK89,'PAT Maths'!$B$3:$C$44,2,FALSE))</f>
        <v/>
      </c>
    </row>
    <row r="90" spans="1:38" s="18" customFormat="1" ht="14.25" x14ac:dyDescent="0.2">
      <c r="A90" s="142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45">
        <f t="shared" si="2"/>
        <v>0</v>
      </c>
      <c r="AL90" s="52" t="str">
        <f>IF(D90="","",VLOOKUP(AK90,'PAT Maths'!$B$3:$C$44,2,FALSE))</f>
        <v/>
      </c>
    </row>
    <row r="91" spans="1:38" s="18" customFormat="1" ht="14.25" x14ac:dyDescent="0.2">
      <c r="A91" s="142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45">
        <f t="shared" si="2"/>
        <v>0</v>
      </c>
      <c r="AL91" s="52" t="str">
        <f>IF(D91="","",VLOOKUP(AK91,'PAT Maths'!$B$3:$C$44,2,FALSE))</f>
        <v/>
      </c>
    </row>
    <row r="92" spans="1:38" s="18" customFormat="1" ht="14.25" x14ac:dyDescent="0.2">
      <c r="A92" s="142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45">
        <f t="shared" si="2"/>
        <v>0</v>
      </c>
      <c r="AL92" s="52" t="str">
        <f>IF(D92="","",VLOOKUP(AK92,'PAT Maths'!$B$3:$C$44,2,FALSE))</f>
        <v/>
      </c>
    </row>
    <row r="93" spans="1:38" s="18" customFormat="1" ht="14.25" x14ac:dyDescent="0.2">
      <c r="A93" s="142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45">
        <f t="shared" si="2"/>
        <v>0</v>
      </c>
      <c r="AL93" s="52" t="str">
        <f>IF(D93="","",VLOOKUP(AK93,'PAT Maths'!$B$3:$C$44,2,FALSE))</f>
        <v/>
      </c>
    </row>
    <row r="94" spans="1:38" s="18" customFormat="1" ht="14.25" x14ac:dyDescent="0.2">
      <c r="A94" s="142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45">
        <f t="shared" si="2"/>
        <v>0</v>
      </c>
      <c r="AL94" s="52" t="str">
        <f>IF(D94="","",VLOOKUP(AK94,'PAT Maths'!$B$3:$C$44,2,FALSE))</f>
        <v/>
      </c>
    </row>
    <row r="95" spans="1:38" s="18" customFormat="1" ht="14.25" x14ac:dyDescent="0.2">
      <c r="A95" s="142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45">
        <f t="shared" si="2"/>
        <v>0</v>
      </c>
      <c r="AL95" s="52" t="str">
        <f>IF(D95="","",VLOOKUP(AK95,'PAT Maths'!$B$3:$C$44,2,FALSE))</f>
        <v/>
      </c>
    </row>
    <row r="96" spans="1:38" s="18" customFormat="1" ht="14.25" x14ac:dyDescent="0.2">
      <c r="A96" s="142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45">
        <f t="shared" si="2"/>
        <v>0</v>
      </c>
      <c r="AL96" s="52" t="str">
        <f>IF(D96="","",VLOOKUP(AK96,'PAT Maths'!$B$3:$C$44,2,FALSE))</f>
        <v/>
      </c>
    </row>
    <row r="97" spans="1:38" s="18" customFormat="1" ht="14.25" x14ac:dyDescent="0.2">
      <c r="A97" s="142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45">
        <f t="shared" si="2"/>
        <v>0</v>
      </c>
      <c r="AL97" s="52" t="str">
        <f>IF(D97="","",VLOOKUP(AK97,'PAT Maths'!$B$3:$C$44,2,FALSE))</f>
        <v/>
      </c>
    </row>
    <row r="98" spans="1:38" s="18" customFormat="1" ht="14.25" x14ac:dyDescent="0.2">
      <c r="A98" s="142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45">
        <f t="shared" si="2"/>
        <v>0</v>
      </c>
      <c r="AL98" s="52" t="str">
        <f>IF(D98="","",VLOOKUP(AK98,'PAT Maths'!$B$3:$C$44,2,FALSE))</f>
        <v/>
      </c>
    </row>
    <row r="99" spans="1:38" s="18" customFormat="1" ht="14.25" x14ac:dyDescent="0.2">
      <c r="A99" s="142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45">
        <f t="shared" si="2"/>
        <v>0</v>
      </c>
      <c r="AL99" s="52" t="str">
        <f>IF(D99="","",VLOOKUP(AK99,'PAT Maths'!$B$3:$C$44,2,FALSE))</f>
        <v/>
      </c>
    </row>
    <row r="100" spans="1:38" s="18" customFormat="1" ht="14.25" x14ac:dyDescent="0.2">
      <c r="A100" s="142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45">
        <f t="shared" si="2"/>
        <v>0</v>
      </c>
      <c r="AL100" s="52" t="str">
        <f>IF(D100="","",VLOOKUP(AK100,'PAT Maths'!$B$3:$C$44,2,FALSE))</f>
        <v/>
      </c>
    </row>
    <row r="101" spans="1:38" s="18" customFormat="1" ht="14.25" x14ac:dyDescent="0.2">
      <c r="A101" s="142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45">
        <f t="shared" si="2"/>
        <v>0</v>
      </c>
      <c r="AL101" s="52" t="str">
        <f>IF(D101="","",VLOOKUP(AK101,'PAT Maths'!$B$3:$C$44,2,FALSE))</f>
        <v/>
      </c>
    </row>
    <row r="102" spans="1:38" s="18" customFormat="1" ht="14.25" x14ac:dyDescent="0.2">
      <c r="A102" s="142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45">
        <f t="shared" si="2"/>
        <v>0</v>
      </c>
      <c r="AL102" s="52" t="str">
        <f>IF(D102="","",VLOOKUP(AK102,'PAT Maths'!$B$3:$C$44,2,FALSE))</f>
        <v/>
      </c>
    </row>
    <row r="103" spans="1:38" s="18" customFormat="1" ht="14.25" x14ac:dyDescent="0.2">
      <c r="A103" s="142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45">
        <f t="shared" si="2"/>
        <v>0</v>
      </c>
      <c r="AL103" s="52" t="str">
        <f>IF(D103="","",VLOOKUP(AK103,'PAT Maths'!$B$3:$C$44,2,FALSE))</f>
        <v/>
      </c>
    </row>
    <row r="104" spans="1:38" s="18" customFormat="1" ht="14.25" x14ac:dyDescent="0.2">
      <c r="A104" s="142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45">
        <f t="shared" si="2"/>
        <v>0</v>
      </c>
      <c r="AL104" s="52" t="str">
        <f>IF(D104="","",VLOOKUP(AK104,'PAT Maths'!$B$3:$C$44,2,FALSE))</f>
        <v/>
      </c>
    </row>
    <row r="105" spans="1:38" s="18" customFormat="1" ht="14.25" x14ac:dyDescent="0.2">
      <c r="A105" s="142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45">
        <f t="shared" si="2"/>
        <v>0</v>
      </c>
      <c r="AL105" s="52" t="str">
        <f>IF(D105="","",VLOOKUP(AK105,'PAT Maths'!$B$3:$C$44,2,FALSE))</f>
        <v/>
      </c>
    </row>
    <row r="106" spans="1:38" s="18" customFormat="1" ht="14.25" x14ac:dyDescent="0.2">
      <c r="A106" s="142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45">
        <f t="shared" si="2"/>
        <v>0</v>
      </c>
      <c r="AL106" s="52" t="str">
        <f>IF(D106="","",VLOOKUP(AK106,'PAT Maths'!$B$3:$C$44,2,FALSE))</f>
        <v/>
      </c>
    </row>
    <row r="107" spans="1:38" s="18" customFormat="1" ht="14.25" x14ac:dyDescent="0.2">
      <c r="A107" s="142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45">
        <f t="shared" si="2"/>
        <v>0</v>
      </c>
      <c r="AL107" s="52" t="str">
        <f>IF(D107="","",VLOOKUP(AK107,'PAT Maths'!$B$3:$C$44,2,FALSE))</f>
        <v/>
      </c>
    </row>
    <row r="108" spans="1:38" s="18" customFormat="1" ht="14.25" x14ac:dyDescent="0.2">
      <c r="A108" s="142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45">
        <f t="shared" si="2"/>
        <v>0</v>
      </c>
      <c r="AL108" s="52" t="str">
        <f>IF(D108="","",VLOOKUP(AK108,'PAT Maths'!$B$3:$C$44,2,FALSE))</f>
        <v/>
      </c>
    </row>
    <row r="109" spans="1:38" s="18" customFormat="1" ht="14.25" x14ac:dyDescent="0.2">
      <c r="A109" s="142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45">
        <f t="shared" si="2"/>
        <v>0</v>
      </c>
      <c r="AL109" s="52" t="str">
        <f>IF(D109="","",VLOOKUP(AK109,'PAT Maths'!$B$3:$C$44,2,FALSE))</f>
        <v/>
      </c>
    </row>
    <row r="110" spans="1:38" s="18" customFormat="1" ht="14.25" x14ac:dyDescent="0.2">
      <c r="A110" s="142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45">
        <f t="shared" si="2"/>
        <v>0</v>
      </c>
      <c r="AL110" s="52" t="str">
        <f>IF(D110="","",VLOOKUP(AK110,'PAT Maths'!$B$3:$C$44,2,FALSE))</f>
        <v/>
      </c>
    </row>
    <row r="111" spans="1:38" s="18" customFormat="1" ht="14.25" x14ac:dyDescent="0.2">
      <c r="A111" s="142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45">
        <f t="shared" si="2"/>
        <v>0</v>
      </c>
      <c r="AL111" s="52" t="str">
        <f>IF(D111="","",VLOOKUP(AK111,'PAT Maths'!$B$3:$C$44,2,FALSE))</f>
        <v/>
      </c>
    </row>
    <row r="112" spans="1:38" s="18" customFormat="1" ht="14.25" x14ac:dyDescent="0.2">
      <c r="A112" s="142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45">
        <f t="shared" si="2"/>
        <v>0</v>
      </c>
      <c r="AL112" s="52" t="str">
        <f>IF(D112="","",VLOOKUP(AK112,'PAT Maths'!$B$3:$C$44,2,FALSE))</f>
        <v/>
      </c>
    </row>
    <row r="113" spans="1:38" s="18" customFormat="1" ht="14.25" x14ac:dyDescent="0.2">
      <c r="A113" s="142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45">
        <f t="shared" si="2"/>
        <v>0</v>
      </c>
      <c r="AL113" s="52" t="str">
        <f>IF(D113="","",VLOOKUP(AK113,'PAT Maths'!$B$3:$C$44,2,FALSE))</f>
        <v/>
      </c>
    </row>
    <row r="114" spans="1:38" s="18" customFormat="1" ht="14.25" x14ac:dyDescent="0.2">
      <c r="A114" s="142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45">
        <f t="shared" si="2"/>
        <v>0</v>
      </c>
      <c r="AL114" s="52" t="str">
        <f>IF(D114="","",VLOOKUP(AK114,'PAT Maths'!$B$3:$C$44,2,FALSE))</f>
        <v/>
      </c>
    </row>
    <row r="115" spans="1:38" s="18" customFormat="1" ht="14.25" x14ac:dyDescent="0.2">
      <c r="A115" s="142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45">
        <f t="shared" si="2"/>
        <v>0</v>
      </c>
      <c r="AL115" s="52" t="str">
        <f>IF(D115="","",VLOOKUP(AK115,'PAT Maths'!$B$3:$C$44,2,FALSE))</f>
        <v/>
      </c>
    </row>
    <row r="116" spans="1:38" s="18" customFormat="1" ht="14.25" x14ac:dyDescent="0.2">
      <c r="A116" s="142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45">
        <f t="shared" si="2"/>
        <v>0</v>
      </c>
      <c r="AL116" s="52" t="str">
        <f>IF(D116="","",VLOOKUP(AK116,'PAT Maths'!$B$3:$C$44,2,FALSE))</f>
        <v/>
      </c>
    </row>
    <row r="117" spans="1:38" s="18" customFormat="1" ht="14.25" x14ac:dyDescent="0.2">
      <c r="A117" s="142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45">
        <f t="shared" si="2"/>
        <v>0</v>
      </c>
      <c r="AL117" s="52" t="str">
        <f>IF(D117="","",VLOOKUP(AK117,'PAT Maths'!$B$3:$C$44,2,FALSE))</f>
        <v/>
      </c>
    </row>
    <row r="118" spans="1:38" s="18" customFormat="1" ht="14.25" x14ac:dyDescent="0.2">
      <c r="A118" s="142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45">
        <f t="shared" si="2"/>
        <v>0</v>
      </c>
      <c r="AL118" s="52" t="str">
        <f>IF(D118="","",VLOOKUP(AK118,'PAT Maths'!$B$3:$C$44,2,FALSE))</f>
        <v/>
      </c>
    </row>
    <row r="119" spans="1:38" s="18" customFormat="1" ht="14.25" x14ac:dyDescent="0.2">
      <c r="A119" s="142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45">
        <f t="shared" si="2"/>
        <v>0</v>
      </c>
      <c r="AL119" s="52" t="str">
        <f>IF(D119="","",VLOOKUP(AK119,'PAT Maths'!$B$3:$C$44,2,FALSE))</f>
        <v/>
      </c>
    </row>
    <row r="120" spans="1:38" s="18" customFormat="1" ht="14.25" x14ac:dyDescent="0.2">
      <c r="A120" s="142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45">
        <f t="shared" si="2"/>
        <v>0</v>
      </c>
      <c r="AL120" s="52" t="str">
        <f>IF(D120="","",VLOOKUP(AK120,'PAT Maths'!$B$3:$C$44,2,FALSE))</f>
        <v/>
      </c>
    </row>
    <row r="121" spans="1:38" s="18" customFormat="1" ht="14.25" x14ac:dyDescent="0.2">
      <c r="A121" s="142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45">
        <f t="shared" si="2"/>
        <v>0</v>
      </c>
      <c r="AL121" s="52" t="str">
        <f>IF(D121="","",VLOOKUP(AK121,'PAT Maths'!$B$3:$C$44,2,FALSE))</f>
        <v/>
      </c>
    </row>
    <row r="122" spans="1:38" s="18" customFormat="1" ht="14.25" x14ac:dyDescent="0.2">
      <c r="A122" s="142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45">
        <f t="shared" si="2"/>
        <v>0</v>
      </c>
      <c r="AL122" s="52" t="str">
        <f>IF(D122="","",VLOOKUP(AK122,'PAT Maths'!$B$3:$C$44,2,FALSE))</f>
        <v/>
      </c>
    </row>
    <row r="123" spans="1:38" s="18" customFormat="1" ht="14.25" x14ac:dyDescent="0.2">
      <c r="A123" s="142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45">
        <f t="shared" si="2"/>
        <v>0</v>
      </c>
      <c r="AL123" s="52" t="str">
        <f>IF(D123="","",VLOOKUP(AK123,'PAT Maths'!$B$3:$C$44,2,FALSE))</f>
        <v/>
      </c>
    </row>
    <row r="124" spans="1:38" s="18" customFormat="1" ht="14.25" x14ac:dyDescent="0.2">
      <c r="A124" s="142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45">
        <f t="shared" si="2"/>
        <v>0</v>
      </c>
      <c r="AL124" s="52" t="str">
        <f>IF(D124="","",VLOOKUP(AK124,'PAT Maths'!$B$3:$C$44,2,FALSE))</f>
        <v/>
      </c>
    </row>
    <row r="125" spans="1:38" s="18" customFormat="1" ht="14.25" x14ac:dyDescent="0.2">
      <c r="A125" s="142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45">
        <f t="shared" si="2"/>
        <v>0</v>
      </c>
      <c r="AL125" s="52" t="str">
        <f>IF(D125="","",VLOOKUP(AK125,'PAT Maths'!$B$3:$C$44,2,FALSE))</f>
        <v/>
      </c>
    </row>
    <row r="126" spans="1:38" s="18" customFormat="1" ht="14.25" x14ac:dyDescent="0.2">
      <c r="A126" s="142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45">
        <f t="shared" si="2"/>
        <v>0</v>
      </c>
      <c r="AL126" s="52" t="str">
        <f>IF(D126="","",VLOOKUP(AK126,'PAT Maths'!$B$3:$C$44,2,FALSE))</f>
        <v/>
      </c>
    </row>
    <row r="127" spans="1:38" s="18" customFormat="1" ht="14.25" x14ac:dyDescent="0.2">
      <c r="A127" s="142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45">
        <f t="shared" si="2"/>
        <v>0</v>
      </c>
      <c r="AL127" s="52" t="str">
        <f>IF(D127="","",VLOOKUP(AK127,'PAT Maths'!$B$3:$C$44,2,FALSE))</f>
        <v/>
      </c>
    </row>
    <row r="128" spans="1:38" s="18" customFormat="1" ht="14.25" x14ac:dyDescent="0.2">
      <c r="A128" s="142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45">
        <f t="shared" si="2"/>
        <v>0</v>
      </c>
      <c r="AL128" s="52" t="str">
        <f>IF(D128="","",VLOOKUP(AK128,'PAT Maths'!$B$3:$C$44,2,FALSE))</f>
        <v/>
      </c>
    </row>
    <row r="129" spans="1:38" s="18" customFormat="1" ht="14.25" x14ac:dyDescent="0.2">
      <c r="A129" s="142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45">
        <f t="shared" si="2"/>
        <v>0</v>
      </c>
      <c r="AL129" s="52" t="str">
        <f>IF(D129="","",VLOOKUP(AK129,'PAT Maths'!$B$3:$C$44,2,FALSE))</f>
        <v/>
      </c>
    </row>
    <row r="130" spans="1:38" s="18" customFormat="1" ht="14.25" x14ac:dyDescent="0.2">
      <c r="A130" s="142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45">
        <f t="shared" si="2"/>
        <v>0</v>
      </c>
      <c r="AL130" s="52" t="str">
        <f>IF(D130="","",VLOOKUP(AK130,'PAT Maths'!$B$3:$C$44,2,FALSE))</f>
        <v/>
      </c>
    </row>
    <row r="131" spans="1:38" s="18" customFormat="1" ht="14.25" x14ac:dyDescent="0.2">
      <c r="A131" s="142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45">
        <f t="shared" si="2"/>
        <v>0</v>
      </c>
      <c r="AL131" s="52" t="str">
        <f>IF(D131="","",VLOOKUP(AK131,'PAT Maths'!$B$3:$C$44,2,FALSE))</f>
        <v/>
      </c>
    </row>
    <row r="132" spans="1:38" s="18" customFormat="1" ht="14.25" x14ac:dyDescent="0.2">
      <c r="A132" s="142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45">
        <f t="shared" si="2"/>
        <v>0</v>
      </c>
      <c r="AL132" s="52" t="str">
        <f>IF(D132="","",VLOOKUP(AK132,'PAT Maths'!$B$3:$C$44,2,FALSE))</f>
        <v/>
      </c>
    </row>
    <row r="133" spans="1:38" s="18" customFormat="1" ht="14.25" x14ac:dyDescent="0.2">
      <c r="A133" s="142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45">
        <f t="shared" si="2"/>
        <v>0</v>
      </c>
      <c r="AL133" s="52" t="str">
        <f>IF(D133="","",VLOOKUP(AK133,'PAT Maths'!$B$3:$C$44,2,FALSE))</f>
        <v/>
      </c>
    </row>
    <row r="134" spans="1:38" s="18" customFormat="1" ht="14.25" x14ac:dyDescent="0.2">
      <c r="A134" s="142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45">
        <f t="shared" si="2"/>
        <v>0</v>
      </c>
      <c r="AL134" s="52" t="str">
        <f>IF(D134="","",VLOOKUP(AK134,'PAT Maths'!$B$3:$C$44,2,FALSE))</f>
        <v/>
      </c>
    </row>
    <row r="135" spans="1:38" s="18" customFormat="1" ht="14.25" x14ac:dyDescent="0.2">
      <c r="A135" s="142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45">
        <f t="shared" si="2"/>
        <v>0</v>
      </c>
      <c r="AL135" s="52" t="str">
        <f>IF(D135="","",VLOOKUP(AK135,'PAT Maths'!$B$3:$C$44,2,FALSE))</f>
        <v/>
      </c>
    </row>
    <row r="136" spans="1:38" s="18" customFormat="1" ht="14.25" x14ac:dyDescent="0.2">
      <c r="A136" s="142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45">
        <f t="shared" si="2"/>
        <v>0</v>
      </c>
      <c r="AL136" s="52" t="str">
        <f>IF(D136="","",VLOOKUP(AK136,'PAT Maths'!$B$3:$C$44,2,FALSE))</f>
        <v/>
      </c>
    </row>
    <row r="137" spans="1:38" s="18" customFormat="1" ht="14.25" x14ac:dyDescent="0.2">
      <c r="A137" s="142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45">
        <f t="shared" si="2"/>
        <v>0</v>
      </c>
      <c r="AL137" s="52" t="str">
        <f>IF(D137="","",VLOOKUP(AK137,'PAT Maths'!$B$3:$C$44,2,FALSE))</f>
        <v/>
      </c>
    </row>
    <row r="138" spans="1:38" s="18" customFormat="1" ht="14.25" x14ac:dyDescent="0.2">
      <c r="A138" s="142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45">
        <f t="shared" si="2"/>
        <v>0</v>
      </c>
      <c r="AL138" s="52" t="str">
        <f>IF(D138="","",VLOOKUP(AK138,'PAT Maths'!$B$3:$C$44,2,FALSE))</f>
        <v/>
      </c>
    </row>
    <row r="139" spans="1:38" s="18" customFormat="1" ht="14.25" x14ac:dyDescent="0.2">
      <c r="A139" s="142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45">
        <f t="shared" si="2"/>
        <v>0</v>
      </c>
      <c r="AL139" s="52" t="str">
        <f>IF(D139="","",VLOOKUP(AK139,'PAT Maths'!$B$3:$C$44,2,FALSE))</f>
        <v/>
      </c>
    </row>
    <row r="140" spans="1:38" s="18" customFormat="1" ht="14.25" x14ac:dyDescent="0.2">
      <c r="A140" s="142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45">
        <f t="shared" si="2"/>
        <v>0</v>
      </c>
      <c r="AL140" s="52" t="str">
        <f>IF(D140="","",VLOOKUP(AK140,'PAT Maths'!$B$3:$C$44,2,FALSE))</f>
        <v/>
      </c>
    </row>
    <row r="141" spans="1:38" s="18" customFormat="1" ht="14.25" x14ac:dyDescent="0.2">
      <c r="A141" s="142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45">
        <f t="shared" si="2"/>
        <v>0</v>
      </c>
      <c r="AL141" s="52" t="str">
        <f>IF(D141="","",VLOOKUP(AK141,'PAT Maths'!$B$3:$C$44,2,FALSE))</f>
        <v/>
      </c>
    </row>
    <row r="142" spans="1:38" s="18" customFormat="1" ht="14.25" x14ac:dyDescent="0.2">
      <c r="A142" s="142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45">
        <f t="shared" si="2"/>
        <v>0</v>
      </c>
      <c r="AL142" s="52" t="str">
        <f>IF(D142="","",VLOOKUP(AK142,'PAT Maths'!$B$3:$C$44,2,FALSE))</f>
        <v/>
      </c>
    </row>
    <row r="143" spans="1:38" s="18" customFormat="1" ht="14.25" x14ac:dyDescent="0.2">
      <c r="A143" s="142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45">
        <f t="shared" si="2"/>
        <v>0</v>
      </c>
      <c r="AL143" s="52" t="str">
        <f>IF(D143="","",VLOOKUP(AK143,'PAT Maths'!$B$3:$C$44,2,FALSE))</f>
        <v/>
      </c>
    </row>
    <row r="144" spans="1:38" s="18" customFormat="1" ht="14.25" x14ac:dyDescent="0.2">
      <c r="A144" s="142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45">
        <f t="shared" ref="AK144:AK207" si="3">IF(D144="",0,(IF(G144=$G$8,1,0)+IF(H144=$H$8,1,0)+IF(I144=$I$8,1,0)+IF(J144=$J$8,1,0)+IF(K144=$K$8,1,0)+IF(L144=$L$8,1,0)+IF(M144=$M$8,1,0)+IF(N144=$N$8,1,0)+IF(O144=$O$8,1,0)+IF(P144=$P$8,1,0)+IF(Q144=$Q$8,1,0)+IF(R144=$R$8,1,0)+IF(S144=$S$8,1,0)+IF(T144=$T$8,1,0)+IF(U144=$U$8,1,0)+IF(V144=$V$8,1,0)+IF(W144=$W$8,1,0)+IF(X144=$X$8,1,0)+IF(Y144=$Y$8,1,0)+IF(Z144=$Z$8,1,0)+IF(AA144=$AA$8,1,0)+IF(AB144=$AB$8,1,0)+IF(AC144=$AC$8,1,0)+IF(AD144=$AD$8,1,0)+IF(AE144=$AE$8,1,0)+IF(AF144=$AF$8,1,0)+IF(AG144=$AG$8,1,0)+IF(AH144=$AH$8,1,0)+IF(AI144=$AI$8,1,0)+IF(AJ144=$AJ$8,1,0)))</f>
        <v>0</v>
      </c>
      <c r="AL144" s="52" t="str">
        <f>IF(D144="","",VLOOKUP(AK144,'PAT Maths'!$B$3:$C$44,2,FALSE))</f>
        <v/>
      </c>
    </row>
    <row r="145" spans="1:38" s="18" customFormat="1" ht="14.25" x14ac:dyDescent="0.2">
      <c r="A145" s="142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45">
        <f t="shared" si="3"/>
        <v>0</v>
      </c>
      <c r="AL145" s="52" t="str">
        <f>IF(D145="","",VLOOKUP(AK145,'PAT Maths'!$B$3:$C$44,2,FALSE))</f>
        <v/>
      </c>
    </row>
    <row r="146" spans="1:38" s="18" customFormat="1" ht="14.25" x14ac:dyDescent="0.2">
      <c r="A146" s="142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45">
        <f t="shared" si="3"/>
        <v>0</v>
      </c>
      <c r="AL146" s="52" t="str">
        <f>IF(D146="","",VLOOKUP(AK146,'PAT Maths'!$B$3:$C$44,2,FALSE))</f>
        <v/>
      </c>
    </row>
    <row r="147" spans="1:38" s="18" customFormat="1" ht="14.25" x14ac:dyDescent="0.2">
      <c r="A147" s="142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45">
        <f t="shared" si="3"/>
        <v>0</v>
      </c>
      <c r="AL147" s="52" t="str">
        <f>IF(D147="","",VLOOKUP(AK147,'PAT Maths'!$B$3:$C$44,2,FALSE))</f>
        <v/>
      </c>
    </row>
    <row r="148" spans="1:38" s="18" customFormat="1" ht="14.25" x14ac:dyDescent="0.2">
      <c r="A148" s="142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45">
        <f t="shared" si="3"/>
        <v>0</v>
      </c>
      <c r="AL148" s="52" t="str">
        <f>IF(D148="","",VLOOKUP(AK148,'PAT Maths'!$B$3:$C$44,2,FALSE))</f>
        <v/>
      </c>
    </row>
    <row r="149" spans="1:38" s="18" customFormat="1" ht="14.25" x14ac:dyDescent="0.2">
      <c r="A149" s="142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45">
        <f t="shared" si="3"/>
        <v>0</v>
      </c>
      <c r="AL149" s="52" t="str">
        <f>IF(D149="","",VLOOKUP(AK149,'PAT Maths'!$B$3:$C$44,2,FALSE))</f>
        <v/>
      </c>
    </row>
    <row r="150" spans="1:38" s="18" customFormat="1" ht="14.25" x14ac:dyDescent="0.2">
      <c r="A150" s="142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45">
        <f t="shared" si="3"/>
        <v>0</v>
      </c>
      <c r="AL150" s="52" t="str">
        <f>IF(D150="","",VLOOKUP(AK150,'PAT Maths'!$B$3:$C$44,2,FALSE))</f>
        <v/>
      </c>
    </row>
    <row r="151" spans="1:38" s="18" customFormat="1" ht="14.25" x14ac:dyDescent="0.2">
      <c r="A151" s="142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45">
        <f t="shared" si="3"/>
        <v>0</v>
      </c>
      <c r="AL151" s="52" t="str">
        <f>IF(D151="","",VLOOKUP(AK151,'PAT Maths'!$B$3:$C$44,2,FALSE))</f>
        <v/>
      </c>
    </row>
    <row r="152" spans="1:38" s="18" customFormat="1" ht="14.25" x14ac:dyDescent="0.2">
      <c r="A152" s="142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45">
        <f t="shared" si="3"/>
        <v>0</v>
      </c>
      <c r="AL152" s="52" t="str">
        <f>IF(D152="","",VLOOKUP(AK152,'PAT Maths'!$B$3:$C$44,2,FALSE))</f>
        <v/>
      </c>
    </row>
    <row r="153" spans="1:38" s="18" customFormat="1" ht="14.25" x14ac:dyDescent="0.2">
      <c r="A153" s="142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45">
        <f t="shared" si="3"/>
        <v>0</v>
      </c>
      <c r="AL153" s="52" t="str">
        <f>IF(D153="","",VLOOKUP(AK153,'PAT Maths'!$B$3:$C$44,2,FALSE))</f>
        <v/>
      </c>
    </row>
    <row r="154" spans="1:38" s="18" customFormat="1" ht="14.25" x14ac:dyDescent="0.2">
      <c r="A154" s="142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45">
        <f t="shared" si="3"/>
        <v>0</v>
      </c>
      <c r="AL154" s="52" t="str">
        <f>IF(D154="","",VLOOKUP(AK154,'PAT Maths'!$B$3:$C$44,2,FALSE))</f>
        <v/>
      </c>
    </row>
    <row r="155" spans="1:38" s="18" customFormat="1" ht="14.25" x14ac:dyDescent="0.2">
      <c r="A155" s="142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45">
        <f t="shared" si="3"/>
        <v>0</v>
      </c>
      <c r="AL155" s="52" t="str">
        <f>IF(D155="","",VLOOKUP(AK155,'PAT Maths'!$B$3:$C$44,2,FALSE))</f>
        <v/>
      </c>
    </row>
    <row r="156" spans="1:38" s="18" customFormat="1" ht="14.25" x14ac:dyDescent="0.2">
      <c r="A156" s="142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45">
        <f t="shared" si="3"/>
        <v>0</v>
      </c>
      <c r="AL156" s="52" t="str">
        <f>IF(D156="","",VLOOKUP(AK156,'PAT Maths'!$B$3:$C$44,2,FALSE))</f>
        <v/>
      </c>
    </row>
    <row r="157" spans="1:38" s="18" customFormat="1" ht="14.25" x14ac:dyDescent="0.2">
      <c r="A157" s="142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45">
        <f t="shared" si="3"/>
        <v>0</v>
      </c>
      <c r="AL157" s="52" t="str">
        <f>IF(D157="","",VLOOKUP(AK157,'PAT Maths'!$B$3:$C$44,2,FALSE))</f>
        <v/>
      </c>
    </row>
    <row r="158" spans="1:38" s="18" customFormat="1" ht="14.25" x14ac:dyDescent="0.2">
      <c r="A158" s="142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45">
        <f t="shared" si="3"/>
        <v>0</v>
      </c>
      <c r="AL158" s="52" t="str">
        <f>IF(D158="","",VLOOKUP(AK158,'PAT Maths'!$B$3:$C$44,2,FALSE))</f>
        <v/>
      </c>
    </row>
    <row r="159" spans="1:38" s="18" customFormat="1" ht="14.25" x14ac:dyDescent="0.2">
      <c r="A159" s="142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45">
        <f t="shared" si="3"/>
        <v>0</v>
      </c>
      <c r="AL159" s="52" t="str">
        <f>IF(D159="","",VLOOKUP(AK159,'PAT Maths'!$B$3:$C$44,2,FALSE))</f>
        <v/>
      </c>
    </row>
    <row r="160" spans="1:38" s="18" customFormat="1" ht="14.25" x14ac:dyDescent="0.2">
      <c r="A160" s="142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45">
        <f t="shared" si="3"/>
        <v>0</v>
      </c>
      <c r="AL160" s="52" t="str">
        <f>IF(D160="","",VLOOKUP(AK160,'PAT Maths'!$B$3:$C$44,2,FALSE))</f>
        <v/>
      </c>
    </row>
    <row r="161" spans="1:38" s="18" customFormat="1" ht="14.25" x14ac:dyDescent="0.2">
      <c r="A161" s="142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45">
        <f t="shared" si="3"/>
        <v>0</v>
      </c>
      <c r="AL161" s="52" t="str">
        <f>IF(D161="","",VLOOKUP(AK161,'PAT Maths'!$B$3:$C$44,2,FALSE))</f>
        <v/>
      </c>
    </row>
    <row r="162" spans="1:38" s="18" customFormat="1" ht="14.25" x14ac:dyDescent="0.2">
      <c r="A162" s="142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45">
        <f t="shared" si="3"/>
        <v>0</v>
      </c>
      <c r="AL162" s="52" t="str">
        <f>IF(D162="","",VLOOKUP(AK162,'PAT Maths'!$B$3:$C$44,2,FALSE))</f>
        <v/>
      </c>
    </row>
    <row r="163" spans="1:38" s="18" customFormat="1" ht="14.25" x14ac:dyDescent="0.2">
      <c r="A163" s="142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45">
        <f t="shared" si="3"/>
        <v>0</v>
      </c>
      <c r="AL163" s="52" t="str">
        <f>IF(D163="","",VLOOKUP(AK163,'PAT Maths'!$B$3:$C$44,2,FALSE))</f>
        <v/>
      </c>
    </row>
    <row r="164" spans="1:38" s="18" customFormat="1" ht="14.25" x14ac:dyDescent="0.2">
      <c r="A164" s="142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45">
        <f t="shared" si="3"/>
        <v>0</v>
      </c>
      <c r="AL164" s="52" t="str">
        <f>IF(D164="","",VLOOKUP(AK164,'PAT Maths'!$B$3:$C$44,2,FALSE))</f>
        <v/>
      </c>
    </row>
    <row r="165" spans="1:38" s="18" customFormat="1" ht="14.25" x14ac:dyDescent="0.2">
      <c r="A165" s="142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45">
        <f t="shared" si="3"/>
        <v>0</v>
      </c>
      <c r="AL165" s="52" t="str">
        <f>IF(D165="","",VLOOKUP(AK165,'PAT Maths'!$B$3:$C$44,2,FALSE))</f>
        <v/>
      </c>
    </row>
    <row r="166" spans="1:38" s="18" customFormat="1" ht="14.25" x14ac:dyDescent="0.2">
      <c r="A166" s="142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45">
        <f t="shared" si="3"/>
        <v>0</v>
      </c>
      <c r="AL166" s="52" t="str">
        <f>IF(D166="","",VLOOKUP(AK166,'PAT Maths'!$B$3:$C$44,2,FALSE))</f>
        <v/>
      </c>
    </row>
    <row r="167" spans="1:38" s="18" customFormat="1" ht="14.25" x14ac:dyDescent="0.2">
      <c r="A167" s="142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45">
        <f t="shared" si="3"/>
        <v>0</v>
      </c>
      <c r="AL167" s="52" t="str">
        <f>IF(D167="","",VLOOKUP(AK167,'PAT Maths'!$B$3:$C$44,2,FALSE))</f>
        <v/>
      </c>
    </row>
    <row r="168" spans="1:38" s="18" customFormat="1" ht="14.25" x14ac:dyDescent="0.2">
      <c r="A168" s="142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45">
        <f t="shared" si="3"/>
        <v>0</v>
      </c>
      <c r="AL168" s="52" t="str">
        <f>IF(D168="","",VLOOKUP(AK168,'PAT Maths'!$B$3:$C$44,2,FALSE))</f>
        <v/>
      </c>
    </row>
    <row r="169" spans="1:38" s="18" customFormat="1" ht="14.25" x14ac:dyDescent="0.2">
      <c r="A169" s="142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45">
        <f t="shared" si="3"/>
        <v>0</v>
      </c>
      <c r="AL169" s="52" t="str">
        <f>IF(D169="","",VLOOKUP(AK169,'PAT Maths'!$B$3:$C$44,2,FALSE))</f>
        <v/>
      </c>
    </row>
    <row r="170" spans="1:38" s="18" customFormat="1" ht="14.25" x14ac:dyDescent="0.2">
      <c r="A170" s="142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45">
        <f t="shared" si="3"/>
        <v>0</v>
      </c>
      <c r="AL170" s="52" t="str">
        <f>IF(D170="","",VLOOKUP(AK170,'PAT Maths'!$B$3:$C$44,2,FALSE))</f>
        <v/>
      </c>
    </row>
    <row r="171" spans="1:38" s="18" customFormat="1" ht="14.25" x14ac:dyDescent="0.2">
      <c r="A171" s="142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45">
        <f t="shared" si="3"/>
        <v>0</v>
      </c>
      <c r="AL171" s="52" t="str">
        <f>IF(D171="","",VLOOKUP(AK171,'PAT Maths'!$B$3:$C$44,2,FALSE))</f>
        <v/>
      </c>
    </row>
    <row r="172" spans="1:38" s="18" customFormat="1" ht="14.25" x14ac:dyDescent="0.2">
      <c r="A172" s="142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45">
        <f t="shared" si="3"/>
        <v>0</v>
      </c>
      <c r="AL172" s="52" t="str">
        <f>IF(D172="","",VLOOKUP(AK172,'PAT Maths'!$B$3:$C$44,2,FALSE))</f>
        <v/>
      </c>
    </row>
    <row r="173" spans="1:38" s="18" customFormat="1" ht="14.25" x14ac:dyDescent="0.2">
      <c r="A173" s="142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45">
        <f t="shared" si="3"/>
        <v>0</v>
      </c>
      <c r="AL173" s="52" t="str">
        <f>IF(D173="","",VLOOKUP(AK173,'PAT Maths'!$B$3:$C$44,2,FALSE))</f>
        <v/>
      </c>
    </row>
    <row r="174" spans="1:38" s="18" customFormat="1" ht="14.25" x14ac:dyDescent="0.2">
      <c r="A174" s="142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45">
        <f t="shared" si="3"/>
        <v>0</v>
      </c>
      <c r="AL174" s="52" t="str">
        <f>IF(D174="","",VLOOKUP(AK174,'PAT Maths'!$B$3:$C$44,2,FALSE))</f>
        <v/>
      </c>
    </row>
    <row r="175" spans="1:38" s="18" customFormat="1" ht="14.25" x14ac:dyDescent="0.2">
      <c r="A175" s="142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45">
        <f t="shared" si="3"/>
        <v>0</v>
      </c>
      <c r="AL175" s="52" t="str">
        <f>IF(D175="","",VLOOKUP(AK175,'PAT Maths'!$B$3:$C$44,2,FALSE))</f>
        <v/>
      </c>
    </row>
    <row r="176" spans="1:38" s="18" customFormat="1" ht="14.25" x14ac:dyDescent="0.2">
      <c r="A176" s="142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45">
        <f t="shared" si="3"/>
        <v>0</v>
      </c>
      <c r="AL176" s="52" t="str">
        <f>IF(D176="","",VLOOKUP(AK176,'PAT Maths'!$B$3:$C$44,2,FALSE))</f>
        <v/>
      </c>
    </row>
    <row r="177" spans="1:38" s="18" customFormat="1" ht="14.25" x14ac:dyDescent="0.2">
      <c r="A177" s="142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45">
        <f t="shared" si="3"/>
        <v>0</v>
      </c>
      <c r="AL177" s="52" t="str">
        <f>IF(D177="","",VLOOKUP(AK177,'PAT Maths'!$B$3:$C$44,2,FALSE))</f>
        <v/>
      </c>
    </row>
    <row r="178" spans="1:38" s="18" customFormat="1" ht="14.25" x14ac:dyDescent="0.2">
      <c r="A178" s="142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45">
        <f t="shared" si="3"/>
        <v>0</v>
      </c>
      <c r="AL178" s="52" t="str">
        <f>IF(D178="","",VLOOKUP(AK178,'PAT Maths'!$B$3:$C$44,2,FALSE))</f>
        <v/>
      </c>
    </row>
    <row r="179" spans="1:38" s="18" customFormat="1" ht="14.25" x14ac:dyDescent="0.2">
      <c r="A179" s="142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45">
        <f t="shared" si="3"/>
        <v>0</v>
      </c>
      <c r="AL179" s="52" t="str">
        <f>IF(D179="","",VLOOKUP(AK179,'PAT Maths'!$B$3:$C$44,2,FALSE))</f>
        <v/>
      </c>
    </row>
    <row r="180" spans="1:38" s="18" customFormat="1" ht="14.25" x14ac:dyDescent="0.2">
      <c r="A180" s="142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45">
        <f t="shared" si="3"/>
        <v>0</v>
      </c>
      <c r="AL180" s="52" t="str">
        <f>IF(D180="","",VLOOKUP(AK180,'PAT Maths'!$B$3:$C$44,2,FALSE))</f>
        <v/>
      </c>
    </row>
    <row r="181" spans="1:38" s="18" customFormat="1" ht="14.25" x14ac:dyDescent="0.2">
      <c r="A181" s="142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45">
        <f t="shared" si="3"/>
        <v>0</v>
      </c>
      <c r="AL181" s="52" t="str">
        <f>IF(D181="","",VLOOKUP(AK181,'PAT Maths'!$B$3:$C$44,2,FALSE))</f>
        <v/>
      </c>
    </row>
    <row r="182" spans="1:38" s="18" customFormat="1" ht="14.25" x14ac:dyDescent="0.2">
      <c r="A182" s="142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45">
        <f t="shared" si="3"/>
        <v>0</v>
      </c>
      <c r="AL182" s="52" t="str">
        <f>IF(D182="","",VLOOKUP(AK182,'PAT Maths'!$B$3:$C$44,2,FALSE))</f>
        <v/>
      </c>
    </row>
    <row r="183" spans="1:38" s="18" customFormat="1" ht="14.25" x14ac:dyDescent="0.2">
      <c r="A183" s="142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45">
        <f t="shared" si="3"/>
        <v>0</v>
      </c>
      <c r="AL183" s="52" t="str">
        <f>IF(D183="","",VLOOKUP(AK183,'PAT Maths'!$B$3:$C$44,2,FALSE))</f>
        <v/>
      </c>
    </row>
    <row r="184" spans="1:38" s="18" customFormat="1" ht="14.25" x14ac:dyDescent="0.2">
      <c r="A184" s="142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45">
        <f t="shared" si="3"/>
        <v>0</v>
      </c>
      <c r="AL184" s="52" t="str">
        <f>IF(D184="","",VLOOKUP(AK184,'PAT Maths'!$B$3:$C$44,2,FALSE))</f>
        <v/>
      </c>
    </row>
    <row r="185" spans="1:38" s="18" customFormat="1" ht="14.25" x14ac:dyDescent="0.2">
      <c r="A185" s="142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45">
        <f t="shared" si="3"/>
        <v>0</v>
      </c>
      <c r="AL185" s="52" t="str">
        <f>IF(D185="","",VLOOKUP(AK185,'PAT Maths'!$B$3:$C$44,2,FALSE))</f>
        <v/>
      </c>
    </row>
    <row r="186" spans="1:38" s="18" customFormat="1" ht="14.25" x14ac:dyDescent="0.2">
      <c r="A186" s="142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45">
        <f t="shared" si="3"/>
        <v>0</v>
      </c>
      <c r="AL186" s="52" t="str">
        <f>IF(D186="","",VLOOKUP(AK186,'PAT Maths'!$B$3:$C$44,2,FALSE))</f>
        <v/>
      </c>
    </row>
    <row r="187" spans="1:38" s="18" customFormat="1" ht="14.25" x14ac:dyDescent="0.2">
      <c r="A187" s="142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45">
        <f t="shared" si="3"/>
        <v>0</v>
      </c>
      <c r="AL187" s="52" t="str">
        <f>IF(D187="","",VLOOKUP(AK187,'PAT Maths'!$B$3:$C$44,2,FALSE))</f>
        <v/>
      </c>
    </row>
    <row r="188" spans="1:38" s="18" customFormat="1" ht="14.25" x14ac:dyDescent="0.2">
      <c r="A188" s="142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45">
        <f t="shared" si="3"/>
        <v>0</v>
      </c>
      <c r="AL188" s="52" t="str">
        <f>IF(D188="","",VLOOKUP(AK188,'PAT Maths'!$B$3:$C$44,2,FALSE))</f>
        <v/>
      </c>
    </row>
    <row r="189" spans="1:38" s="18" customFormat="1" ht="14.25" x14ac:dyDescent="0.2">
      <c r="A189" s="142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45">
        <f t="shared" si="3"/>
        <v>0</v>
      </c>
      <c r="AL189" s="52" t="str">
        <f>IF(D189="","",VLOOKUP(AK189,'PAT Maths'!$B$3:$C$44,2,FALSE))</f>
        <v/>
      </c>
    </row>
    <row r="190" spans="1:38" s="18" customFormat="1" ht="14.25" x14ac:dyDescent="0.2">
      <c r="A190" s="142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45">
        <f t="shared" si="3"/>
        <v>0</v>
      </c>
      <c r="AL190" s="52" t="str">
        <f>IF(D190="","",VLOOKUP(AK190,'PAT Maths'!$B$3:$C$44,2,FALSE))</f>
        <v/>
      </c>
    </row>
    <row r="191" spans="1:38" s="18" customFormat="1" ht="14.25" x14ac:dyDescent="0.2">
      <c r="A191" s="142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45">
        <f t="shared" si="3"/>
        <v>0</v>
      </c>
      <c r="AL191" s="52" t="str">
        <f>IF(D191="","",VLOOKUP(AK191,'PAT Maths'!$B$3:$C$44,2,FALSE))</f>
        <v/>
      </c>
    </row>
    <row r="192" spans="1:38" s="18" customFormat="1" ht="14.25" x14ac:dyDescent="0.2">
      <c r="A192" s="142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45">
        <f t="shared" si="3"/>
        <v>0</v>
      </c>
      <c r="AL192" s="52" t="str">
        <f>IF(D192="","",VLOOKUP(AK192,'PAT Maths'!$B$3:$C$44,2,FALSE))</f>
        <v/>
      </c>
    </row>
    <row r="193" spans="1:38" s="18" customFormat="1" ht="14.25" x14ac:dyDescent="0.2">
      <c r="A193" s="142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45">
        <f t="shared" si="3"/>
        <v>0</v>
      </c>
      <c r="AL193" s="52" t="str">
        <f>IF(D193="","",VLOOKUP(AK193,'PAT Maths'!$B$3:$C$44,2,FALSE))</f>
        <v/>
      </c>
    </row>
    <row r="194" spans="1:38" s="18" customFormat="1" ht="14.25" x14ac:dyDescent="0.2">
      <c r="A194" s="142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45">
        <f t="shared" si="3"/>
        <v>0</v>
      </c>
      <c r="AL194" s="52" t="str">
        <f>IF(D194="","",VLOOKUP(AK194,'PAT Maths'!$B$3:$C$44,2,FALSE))</f>
        <v/>
      </c>
    </row>
    <row r="195" spans="1:38" s="18" customFormat="1" ht="14.25" x14ac:dyDescent="0.2">
      <c r="A195" s="142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45">
        <f t="shared" si="3"/>
        <v>0</v>
      </c>
      <c r="AL195" s="52" t="str">
        <f>IF(D195="","",VLOOKUP(AK195,'PAT Maths'!$B$3:$C$44,2,FALSE))</f>
        <v/>
      </c>
    </row>
    <row r="196" spans="1:38" s="18" customFormat="1" ht="14.25" x14ac:dyDescent="0.2">
      <c r="A196" s="142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45">
        <f t="shared" si="3"/>
        <v>0</v>
      </c>
      <c r="AL196" s="52" t="str">
        <f>IF(D196="","",VLOOKUP(AK196,'PAT Maths'!$B$3:$C$44,2,FALSE))</f>
        <v/>
      </c>
    </row>
    <row r="197" spans="1:38" s="18" customFormat="1" ht="14.25" x14ac:dyDescent="0.2">
      <c r="A197" s="142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45">
        <f t="shared" si="3"/>
        <v>0</v>
      </c>
      <c r="AL197" s="52" t="str">
        <f>IF(D197="","",VLOOKUP(AK197,'PAT Maths'!$B$3:$C$44,2,FALSE))</f>
        <v/>
      </c>
    </row>
    <row r="198" spans="1:38" s="18" customFormat="1" ht="14.25" x14ac:dyDescent="0.2">
      <c r="A198" s="142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45">
        <f t="shared" si="3"/>
        <v>0</v>
      </c>
      <c r="AL198" s="52" t="str">
        <f>IF(D198="","",VLOOKUP(AK198,'PAT Maths'!$B$3:$C$44,2,FALSE))</f>
        <v/>
      </c>
    </row>
    <row r="199" spans="1:38" s="18" customFormat="1" ht="14.25" x14ac:dyDescent="0.2">
      <c r="A199" s="142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45">
        <f t="shared" si="3"/>
        <v>0</v>
      </c>
      <c r="AL199" s="52" t="str">
        <f>IF(D199="","",VLOOKUP(AK199,'PAT Maths'!$B$3:$C$44,2,FALSE))</f>
        <v/>
      </c>
    </row>
    <row r="200" spans="1:38" s="18" customFormat="1" ht="14.25" x14ac:dyDescent="0.2">
      <c r="A200" s="142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45">
        <f t="shared" si="3"/>
        <v>0</v>
      </c>
      <c r="AL200" s="52" t="str">
        <f>IF(D200="","",VLOOKUP(AK200,'PAT Maths'!$B$3:$C$44,2,FALSE))</f>
        <v/>
      </c>
    </row>
    <row r="201" spans="1:38" s="18" customFormat="1" ht="14.25" x14ac:dyDescent="0.2">
      <c r="A201" s="142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45">
        <f t="shared" si="3"/>
        <v>0</v>
      </c>
      <c r="AL201" s="52" t="str">
        <f>IF(D201="","",VLOOKUP(AK201,'PAT Maths'!$B$3:$C$44,2,FALSE))</f>
        <v/>
      </c>
    </row>
    <row r="202" spans="1:38" s="18" customFormat="1" ht="14.25" x14ac:dyDescent="0.2">
      <c r="A202" s="142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45">
        <f t="shared" si="3"/>
        <v>0</v>
      </c>
      <c r="AL202" s="52" t="str">
        <f>IF(D202="","",VLOOKUP(AK202,'PAT Maths'!$B$3:$C$44,2,FALSE))</f>
        <v/>
      </c>
    </row>
    <row r="203" spans="1:38" s="18" customFormat="1" ht="14.25" x14ac:dyDescent="0.2">
      <c r="A203" s="142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45">
        <f t="shared" si="3"/>
        <v>0</v>
      </c>
      <c r="AL203" s="52" t="str">
        <f>IF(D203="","",VLOOKUP(AK203,'PAT Maths'!$B$3:$C$44,2,FALSE))</f>
        <v/>
      </c>
    </row>
    <row r="204" spans="1:38" s="18" customFormat="1" ht="14.25" x14ac:dyDescent="0.2">
      <c r="A204" s="142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45">
        <f t="shared" si="3"/>
        <v>0</v>
      </c>
      <c r="AL204" s="52" t="str">
        <f>IF(D204="","",VLOOKUP(AK204,'PAT Maths'!$B$3:$C$44,2,FALSE))</f>
        <v/>
      </c>
    </row>
    <row r="205" spans="1:38" s="18" customFormat="1" ht="14.25" x14ac:dyDescent="0.2">
      <c r="A205" s="142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45">
        <f t="shared" si="3"/>
        <v>0</v>
      </c>
      <c r="AL205" s="52" t="str">
        <f>IF(D205="","",VLOOKUP(AK205,'PAT Maths'!$B$3:$C$44,2,FALSE))</f>
        <v/>
      </c>
    </row>
    <row r="206" spans="1:38" s="18" customFormat="1" ht="14.25" x14ac:dyDescent="0.2">
      <c r="A206" s="142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45">
        <f t="shared" si="3"/>
        <v>0</v>
      </c>
      <c r="AL206" s="52" t="str">
        <f>IF(D206="","",VLOOKUP(AK206,'PAT Maths'!$B$3:$C$44,2,FALSE))</f>
        <v/>
      </c>
    </row>
    <row r="207" spans="1:38" s="18" customFormat="1" ht="14.25" x14ac:dyDescent="0.2">
      <c r="A207" s="142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45">
        <f t="shared" si="3"/>
        <v>0</v>
      </c>
      <c r="AL207" s="52" t="str">
        <f>IF(D207="","",VLOOKUP(AK207,'PAT Maths'!$B$3:$C$44,2,FALSE))</f>
        <v/>
      </c>
    </row>
    <row r="208" spans="1:38" s="18" customFormat="1" ht="14.25" x14ac:dyDescent="0.2">
      <c r="A208" s="142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45">
        <f t="shared" ref="AK208:AK271" si="4">IF(D208="",0,(IF(G208=$G$8,1,0)+IF(H208=$H$8,1,0)+IF(I208=$I$8,1,0)+IF(J208=$J$8,1,0)+IF(K208=$K$8,1,0)+IF(L208=$L$8,1,0)+IF(M208=$M$8,1,0)+IF(N208=$N$8,1,0)+IF(O208=$O$8,1,0)+IF(P208=$P$8,1,0)+IF(Q208=$Q$8,1,0)+IF(R208=$R$8,1,0)+IF(S208=$S$8,1,0)+IF(T208=$T$8,1,0)+IF(U208=$U$8,1,0)+IF(V208=$V$8,1,0)+IF(W208=$W$8,1,0)+IF(X208=$X$8,1,0)+IF(Y208=$Y$8,1,0)+IF(Z208=$Z$8,1,0)+IF(AA208=$AA$8,1,0)+IF(AB208=$AB$8,1,0)+IF(AC208=$AC$8,1,0)+IF(AD208=$AD$8,1,0)+IF(AE208=$AE$8,1,0)+IF(AF208=$AF$8,1,0)+IF(AG208=$AG$8,1,0)+IF(AH208=$AH$8,1,0)+IF(AI208=$AI$8,1,0)+IF(AJ208=$AJ$8,1,0)))</f>
        <v>0</v>
      </c>
      <c r="AL208" s="52" t="str">
        <f>IF(D208="","",VLOOKUP(AK208,'PAT Maths'!$B$3:$C$44,2,FALSE))</f>
        <v/>
      </c>
    </row>
    <row r="209" spans="1:38" s="18" customFormat="1" ht="14.25" x14ac:dyDescent="0.2">
      <c r="A209" s="142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45">
        <f t="shared" si="4"/>
        <v>0</v>
      </c>
      <c r="AL209" s="52" t="str">
        <f>IF(D209="","",VLOOKUP(AK209,'PAT Maths'!$B$3:$C$44,2,FALSE))</f>
        <v/>
      </c>
    </row>
    <row r="210" spans="1:38" s="18" customFormat="1" ht="14.25" x14ac:dyDescent="0.2">
      <c r="A210" s="142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45">
        <f t="shared" si="4"/>
        <v>0</v>
      </c>
      <c r="AL210" s="52" t="str">
        <f>IF(D210="","",VLOOKUP(AK210,'PAT Maths'!$B$3:$C$44,2,FALSE))</f>
        <v/>
      </c>
    </row>
    <row r="211" spans="1:38" s="18" customFormat="1" ht="14.25" x14ac:dyDescent="0.2">
      <c r="A211" s="142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45">
        <f t="shared" si="4"/>
        <v>0</v>
      </c>
      <c r="AL211" s="52" t="str">
        <f>IF(D211="","",VLOOKUP(AK211,'PAT Maths'!$B$3:$C$44,2,FALSE))</f>
        <v/>
      </c>
    </row>
    <row r="212" spans="1:38" s="18" customFormat="1" ht="14.25" x14ac:dyDescent="0.2">
      <c r="A212" s="142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45">
        <f t="shared" si="4"/>
        <v>0</v>
      </c>
      <c r="AL212" s="52" t="str">
        <f>IF(D212="","",VLOOKUP(AK212,'PAT Maths'!$B$3:$C$44,2,FALSE))</f>
        <v/>
      </c>
    </row>
    <row r="213" spans="1:38" s="18" customFormat="1" ht="14.25" x14ac:dyDescent="0.2">
      <c r="A213" s="142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45">
        <f t="shared" si="4"/>
        <v>0</v>
      </c>
      <c r="AL213" s="52" t="str">
        <f>IF(D213="","",VLOOKUP(AK213,'PAT Maths'!$B$3:$C$44,2,FALSE))</f>
        <v/>
      </c>
    </row>
    <row r="214" spans="1:38" s="18" customFormat="1" ht="14.25" x14ac:dyDescent="0.2">
      <c r="A214" s="142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45">
        <f t="shared" si="4"/>
        <v>0</v>
      </c>
      <c r="AL214" s="52" t="str">
        <f>IF(D214="","",VLOOKUP(AK214,'PAT Maths'!$B$3:$C$44,2,FALSE))</f>
        <v/>
      </c>
    </row>
    <row r="215" spans="1:38" s="18" customFormat="1" ht="14.25" x14ac:dyDescent="0.2">
      <c r="A215" s="142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45">
        <f t="shared" si="4"/>
        <v>0</v>
      </c>
      <c r="AL215" s="52" t="str">
        <f>IF(D215="","",VLOOKUP(AK215,'PAT Maths'!$B$3:$C$44,2,FALSE))</f>
        <v/>
      </c>
    </row>
    <row r="216" spans="1:38" s="18" customFormat="1" ht="14.25" x14ac:dyDescent="0.2">
      <c r="A216" s="142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45">
        <f t="shared" si="4"/>
        <v>0</v>
      </c>
      <c r="AL216" s="52" t="str">
        <f>IF(D216="","",VLOOKUP(AK216,'PAT Maths'!$B$3:$C$44,2,FALSE))</f>
        <v/>
      </c>
    </row>
    <row r="217" spans="1:38" s="18" customFormat="1" ht="14.25" x14ac:dyDescent="0.2">
      <c r="A217" s="142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45">
        <f t="shared" si="4"/>
        <v>0</v>
      </c>
      <c r="AL217" s="52" t="str">
        <f>IF(D217="","",VLOOKUP(AK217,'PAT Maths'!$B$3:$C$44,2,FALSE))</f>
        <v/>
      </c>
    </row>
    <row r="218" spans="1:38" s="18" customFormat="1" ht="14.25" x14ac:dyDescent="0.2">
      <c r="A218" s="142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45">
        <f t="shared" si="4"/>
        <v>0</v>
      </c>
      <c r="AL218" s="52" t="str">
        <f>IF(D218="","",VLOOKUP(AK218,'PAT Maths'!$B$3:$C$44,2,FALSE))</f>
        <v/>
      </c>
    </row>
    <row r="219" spans="1:38" s="18" customFormat="1" ht="14.25" x14ac:dyDescent="0.2">
      <c r="A219" s="142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45">
        <f t="shared" si="4"/>
        <v>0</v>
      </c>
      <c r="AL219" s="52" t="str">
        <f>IF(D219="","",VLOOKUP(AK219,'PAT Maths'!$B$3:$C$44,2,FALSE))</f>
        <v/>
      </c>
    </row>
    <row r="220" spans="1:38" s="18" customFormat="1" ht="14.25" x14ac:dyDescent="0.2">
      <c r="A220" s="142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45">
        <f t="shared" si="4"/>
        <v>0</v>
      </c>
      <c r="AL220" s="52" t="str">
        <f>IF(D220="","",VLOOKUP(AK220,'PAT Maths'!$B$3:$C$44,2,FALSE))</f>
        <v/>
      </c>
    </row>
    <row r="221" spans="1:38" s="18" customFormat="1" ht="14.25" x14ac:dyDescent="0.2">
      <c r="A221" s="142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45">
        <f t="shared" si="4"/>
        <v>0</v>
      </c>
      <c r="AL221" s="52" t="str">
        <f>IF(D221="","",VLOOKUP(AK221,'PAT Maths'!$B$3:$C$44,2,FALSE))</f>
        <v/>
      </c>
    </row>
    <row r="222" spans="1:38" s="18" customFormat="1" ht="14.25" x14ac:dyDescent="0.2">
      <c r="A222" s="142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45">
        <f t="shared" si="4"/>
        <v>0</v>
      </c>
      <c r="AL222" s="52" t="str">
        <f>IF(D222="","",VLOOKUP(AK222,'PAT Maths'!$B$3:$C$44,2,FALSE))</f>
        <v/>
      </c>
    </row>
    <row r="223" spans="1:38" s="18" customFormat="1" ht="14.25" x14ac:dyDescent="0.2">
      <c r="A223" s="142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45">
        <f t="shared" si="4"/>
        <v>0</v>
      </c>
      <c r="AL223" s="52" t="str">
        <f>IF(D223="","",VLOOKUP(AK223,'PAT Maths'!$B$3:$C$44,2,FALSE))</f>
        <v/>
      </c>
    </row>
    <row r="224" spans="1:38" s="18" customFormat="1" ht="14.25" x14ac:dyDescent="0.2">
      <c r="A224" s="142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45">
        <f t="shared" si="4"/>
        <v>0</v>
      </c>
      <c r="AL224" s="52" t="str">
        <f>IF(D224="","",VLOOKUP(AK224,'PAT Maths'!$B$3:$C$44,2,FALSE))</f>
        <v/>
      </c>
    </row>
    <row r="225" spans="1:38" s="18" customFormat="1" ht="14.25" x14ac:dyDescent="0.2">
      <c r="A225" s="142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45">
        <f t="shared" si="4"/>
        <v>0</v>
      </c>
      <c r="AL225" s="52" t="str">
        <f>IF(D225="","",VLOOKUP(AK225,'PAT Maths'!$B$3:$C$44,2,FALSE))</f>
        <v/>
      </c>
    </row>
    <row r="226" spans="1:38" s="18" customFormat="1" ht="14.25" x14ac:dyDescent="0.2">
      <c r="A226" s="142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45">
        <f t="shared" si="4"/>
        <v>0</v>
      </c>
      <c r="AL226" s="52" t="str">
        <f>IF(D226="","",VLOOKUP(AK226,'PAT Maths'!$B$3:$C$44,2,FALSE))</f>
        <v/>
      </c>
    </row>
    <row r="227" spans="1:38" s="18" customFormat="1" ht="14.25" x14ac:dyDescent="0.2">
      <c r="A227" s="142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45">
        <f t="shared" si="4"/>
        <v>0</v>
      </c>
      <c r="AL227" s="52" t="str">
        <f>IF(D227="","",VLOOKUP(AK227,'PAT Maths'!$B$3:$C$44,2,FALSE))</f>
        <v/>
      </c>
    </row>
    <row r="228" spans="1:38" s="18" customFormat="1" ht="14.25" x14ac:dyDescent="0.2">
      <c r="A228" s="142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45">
        <f t="shared" si="4"/>
        <v>0</v>
      </c>
      <c r="AL228" s="52" t="str">
        <f>IF(D228="","",VLOOKUP(AK228,'PAT Maths'!$B$3:$C$44,2,FALSE))</f>
        <v/>
      </c>
    </row>
    <row r="229" spans="1:38" s="18" customFormat="1" ht="14.25" x14ac:dyDescent="0.2">
      <c r="A229" s="142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45">
        <f t="shared" si="4"/>
        <v>0</v>
      </c>
      <c r="AL229" s="52" t="str">
        <f>IF(D229="","",VLOOKUP(AK229,'PAT Maths'!$B$3:$C$44,2,FALSE))</f>
        <v/>
      </c>
    </row>
    <row r="230" spans="1:38" s="18" customFormat="1" ht="14.25" x14ac:dyDescent="0.2">
      <c r="A230" s="142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45">
        <f t="shared" si="4"/>
        <v>0</v>
      </c>
      <c r="AL230" s="52" t="str">
        <f>IF(D230="","",VLOOKUP(AK230,'PAT Maths'!$B$3:$C$44,2,FALSE))</f>
        <v/>
      </c>
    </row>
    <row r="231" spans="1:38" s="18" customFormat="1" ht="14.25" x14ac:dyDescent="0.2">
      <c r="A231" s="142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45">
        <f t="shared" si="4"/>
        <v>0</v>
      </c>
      <c r="AL231" s="52" t="str">
        <f>IF(D231="","",VLOOKUP(AK231,'PAT Maths'!$B$3:$C$44,2,FALSE))</f>
        <v/>
      </c>
    </row>
    <row r="232" spans="1:38" s="18" customFormat="1" ht="14.25" x14ac:dyDescent="0.2">
      <c r="A232" s="142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45">
        <f t="shared" si="4"/>
        <v>0</v>
      </c>
      <c r="AL232" s="52" t="str">
        <f>IF(D232="","",VLOOKUP(AK232,'PAT Maths'!$B$3:$C$44,2,FALSE))</f>
        <v/>
      </c>
    </row>
    <row r="233" spans="1:38" s="18" customFormat="1" ht="14.25" x14ac:dyDescent="0.2">
      <c r="A233" s="142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45">
        <f t="shared" si="4"/>
        <v>0</v>
      </c>
      <c r="AL233" s="52" t="str">
        <f>IF(D233="","",VLOOKUP(AK233,'PAT Maths'!$B$3:$C$44,2,FALSE))</f>
        <v/>
      </c>
    </row>
    <row r="234" spans="1:38" s="18" customFormat="1" ht="14.25" x14ac:dyDescent="0.2">
      <c r="A234" s="142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45">
        <f t="shared" si="4"/>
        <v>0</v>
      </c>
      <c r="AL234" s="52" t="str">
        <f>IF(D234="","",VLOOKUP(AK234,'PAT Maths'!$B$3:$C$44,2,FALSE))</f>
        <v/>
      </c>
    </row>
    <row r="235" spans="1:38" s="18" customFormat="1" ht="14.25" x14ac:dyDescent="0.2">
      <c r="A235" s="142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45">
        <f t="shared" si="4"/>
        <v>0</v>
      </c>
      <c r="AL235" s="52" t="str">
        <f>IF(D235="","",VLOOKUP(AK235,'PAT Maths'!$B$3:$C$44,2,FALSE))</f>
        <v/>
      </c>
    </row>
    <row r="236" spans="1:38" s="18" customFormat="1" ht="14.25" x14ac:dyDescent="0.2">
      <c r="A236" s="142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45">
        <f t="shared" si="4"/>
        <v>0</v>
      </c>
      <c r="AL236" s="52" t="str">
        <f>IF(D236="","",VLOOKUP(AK236,'PAT Maths'!$B$3:$C$44,2,FALSE))</f>
        <v/>
      </c>
    </row>
    <row r="237" spans="1:38" s="18" customFormat="1" ht="14.25" x14ac:dyDescent="0.2">
      <c r="A237" s="142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45">
        <f t="shared" si="4"/>
        <v>0</v>
      </c>
      <c r="AL237" s="52" t="str">
        <f>IF(D237="","",VLOOKUP(AK237,'PAT Maths'!$B$3:$C$44,2,FALSE))</f>
        <v/>
      </c>
    </row>
    <row r="238" spans="1:38" s="18" customFormat="1" ht="14.25" x14ac:dyDescent="0.2">
      <c r="A238" s="142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45">
        <f t="shared" si="4"/>
        <v>0</v>
      </c>
      <c r="AL238" s="52" t="str">
        <f>IF(D238="","",VLOOKUP(AK238,'PAT Maths'!$B$3:$C$44,2,FALSE))</f>
        <v/>
      </c>
    </row>
    <row r="239" spans="1:38" s="18" customFormat="1" ht="14.25" x14ac:dyDescent="0.2">
      <c r="A239" s="142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45">
        <f t="shared" si="4"/>
        <v>0</v>
      </c>
      <c r="AL239" s="52" t="str">
        <f>IF(D239="","",VLOOKUP(AK239,'PAT Maths'!$B$3:$C$44,2,FALSE))</f>
        <v/>
      </c>
    </row>
    <row r="240" spans="1:38" s="18" customFormat="1" ht="14.25" x14ac:dyDescent="0.2">
      <c r="A240" s="142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45">
        <f t="shared" si="4"/>
        <v>0</v>
      </c>
      <c r="AL240" s="52" t="str">
        <f>IF(D240="","",VLOOKUP(AK240,'PAT Maths'!$B$3:$C$44,2,FALSE))</f>
        <v/>
      </c>
    </row>
    <row r="241" spans="1:38" s="18" customFormat="1" ht="14.25" x14ac:dyDescent="0.2">
      <c r="A241" s="142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45">
        <f t="shared" si="4"/>
        <v>0</v>
      </c>
      <c r="AL241" s="52" t="str">
        <f>IF(D241="","",VLOOKUP(AK241,'PAT Maths'!$B$3:$C$44,2,FALSE))</f>
        <v/>
      </c>
    </row>
    <row r="242" spans="1:38" s="18" customFormat="1" ht="14.25" x14ac:dyDescent="0.2">
      <c r="A242" s="142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45">
        <f t="shared" si="4"/>
        <v>0</v>
      </c>
      <c r="AL242" s="52" t="str">
        <f>IF(D242="","",VLOOKUP(AK242,'PAT Maths'!$B$3:$C$44,2,FALSE))</f>
        <v/>
      </c>
    </row>
    <row r="243" spans="1:38" s="18" customFormat="1" ht="14.25" x14ac:dyDescent="0.2">
      <c r="A243" s="142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45">
        <f t="shared" si="4"/>
        <v>0</v>
      </c>
      <c r="AL243" s="52" t="str">
        <f>IF(D243="","",VLOOKUP(AK243,'PAT Maths'!$B$3:$C$44,2,FALSE))</f>
        <v/>
      </c>
    </row>
    <row r="244" spans="1:38" s="18" customFormat="1" ht="14.25" x14ac:dyDescent="0.2">
      <c r="A244" s="142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45">
        <f t="shared" si="4"/>
        <v>0</v>
      </c>
      <c r="AL244" s="52" t="str">
        <f>IF(D244="","",VLOOKUP(AK244,'PAT Maths'!$B$3:$C$44,2,FALSE))</f>
        <v/>
      </c>
    </row>
    <row r="245" spans="1:38" s="18" customFormat="1" ht="14.25" x14ac:dyDescent="0.2">
      <c r="A245" s="142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45">
        <f t="shared" si="4"/>
        <v>0</v>
      </c>
      <c r="AL245" s="52" t="str">
        <f>IF(D245="","",VLOOKUP(AK245,'PAT Maths'!$B$3:$C$44,2,FALSE))</f>
        <v/>
      </c>
    </row>
    <row r="246" spans="1:38" s="18" customFormat="1" ht="14.25" x14ac:dyDescent="0.2">
      <c r="A246" s="142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45">
        <f t="shared" si="4"/>
        <v>0</v>
      </c>
      <c r="AL246" s="52" t="str">
        <f>IF(D246="","",VLOOKUP(AK246,'PAT Maths'!$B$3:$C$44,2,FALSE))</f>
        <v/>
      </c>
    </row>
    <row r="247" spans="1:38" s="18" customFormat="1" ht="14.25" x14ac:dyDescent="0.2">
      <c r="A247" s="142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45">
        <f t="shared" si="4"/>
        <v>0</v>
      </c>
      <c r="AL247" s="52" t="str">
        <f>IF(D247="","",VLOOKUP(AK247,'PAT Maths'!$B$3:$C$44,2,FALSE))</f>
        <v/>
      </c>
    </row>
    <row r="248" spans="1:38" s="18" customFormat="1" ht="14.25" x14ac:dyDescent="0.2">
      <c r="A248" s="142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45">
        <f t="shared" si="4"/>
        <v>0</v>
      </c>
      <c r="AL248" s="52" t="str">
        <f>IF(D248="","",VLOOKUP(AK248,'PAT Maths'!$B$3:$C$44,2,FALSE))</f>
        <v/>
      </c>
    </row>
    <row r="249" spans="1:38" s="18" customFormat="1" ht="14.25" x14ac:dyDescent="0.2">
      <c r="A249" s="142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45">
        <f t="shared" si="4"/>
        <v>0</v>
      </c>
      <c r="AL249" s="52" t="str">
        <f>IF(D249="","",VLOOKUP(AK249,'PAT Maths'!$B$3:$C$44,2,FALSE))</f>
        <v/>
      </c>
    </row>
    <row r="250" spans="1:38" s="18" customFormat="1" ht="14.25" x14ac:dyDescent="0.2">
      <c r="A250" s="142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45">
        <f t="shared" si="4"/>
        <v>0</v>
      </c>
      <c r="AL250" s="52" t="str">
        <f>IF(D250="","",VLOOKUP(AK250,'PAT Maths'!$B$3:$C$44,2,FALSE))</f>
        <v/>
      </c>
    </row>
    <row r="251" spans="1:38" s="18" customFormat="1" ht="14.25" x14ac:dyDescent="0.2">
      <c r="A251" s="142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45">
        <f t="shared" si="4"/>
        <v>0</v>
      </c>
      <c r="AL251" s="52" t="str">
        <f>IF(D251="","",VLOOKUP(AK251,'PAT Maths'!$B$3:$C$44,2,FALSE))</f>
        <v/>
      </c>
    </row>
    <row r="252" spans="1:38" s="18" customFormat="1" ht="14.25" x14ac:dyDescent="0.2">
      <c r="A252" s="142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45">
        <f t="shared" si="4"/>
        <v>0</v>
      </c>
      <c r="AL252" s="52" t="str">
        <f>IF(D252="","",VLOOKUP(AK252,'PAT Maths'!$B$3:$C$44,2,FALSE))</f>
        <v/>
      </c>
    </row>
    <row r="253" spans="1:38" s="18" customFormat="1" ht="14.25" x14ac:dyDescent="0.2">
      <c r="A253" s="142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45">
        <f t="shared" si="4"/>
        <v>0</v>
      </c>
      <c r="AL253" s="52" t="str">
        <f>IF(D253="","",VLOOKUP(AK253,'PAT Maths'!$B$3:$C$44,2,FALSE))</f>
        <v/>
      </c>
    </row>
    <row r="254" spans="1:38" s="18" customFormat="1" ht="14.25" x14ac:dyDescent="0.2">
      <c r="A254" s="142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45">
        <f t="shared" si="4"/>
        <v>0</v>
      </c>
      <c r="AL254" s="52" t="str">
        <f>IF(D254="","",VLOOKUP(AK254,'PAT Maths'!$B$3:$C$44,2,FALSE))</f>
        <v/>
      </c>
    </row>
    <row r="255" spans="1:38" s="18" customFormat="1" ht="14.25" x14ac:dyDescent="0.2">
      <c r="A255" s="142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45">
        <f t="shared" si="4"/>
        <v>0</v>
      </c>
      <c r="AL255" s="52" t="str">
        <f>IF(D255="","",VLOOKUP(AK255,'PAT Maths'!$B$3:$C$44,2,FALSE))</f>
        <v/>
      </c>
    </row>
    <row r="256" spans="1:38" s="18" customFormat="1" ht="14.25" x14ac:dyDescent="0.2">
      <c r="A256" s="142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45">
        <f t="shared" si="4"/>
        <v>0</v>
      </c>
      <c r="AL256" s="52" t="str">
        <f>IF(D256="","",VLOOKUP(AK256,'PAT Maths'!$B$3:$C$44,2,FALSE))</f>
        <v/>
      </c>
    </row>
    <row r="257" spans="1:38" s="18" customFormat="1" ht="14.25" x14ac:dyDescent="0.2">
      <c r="A257" s="142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45">
        <f t="shared" si="4"/>
        <v>0</v>
      </c>
      <c r="AL257" s="52" t="str">
        <f>IF(D257="","",VLOOKUP(AK257,'PAT Maths'!$B$3:$C$44,2,FALSE))</f>
        <v/>
      </c>
    </row>
    <row r="258" spans="1:38" s="18" customFormat="1" ht="14.25" x14ac:dyDescent="0.2">
      <c r="A258" s="142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45">
        <f t="shared" si="4"/>
        <v>0</v>
      </c>
      <c r="AL258" s="52" t="str">
        <f>IF(D258="","",VLOOKUP(AK258,'PAT Maths'!$B$3:$C$44,2,FALSE))</f>
        <v/>
      </c>
    </row>
    <row r="259" spans="1:38" s="18" customFormat="1" ht="14.25" x14ac:dyDescent="0.2">
      <c r="A259" s="142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45">
        <f t="shared" si="4"/>
        <v>0</v>
      </c>
      <c r="AL259" s="52" t="str">
        <f>IF(D259="","",VLOOKUP(AK259,'PAT Maths'!$B$3:$C$44,2,FALSE))</f>
        <v/>
      </c>
    </row>
    <row r="260" spans="1:38" s="18" customFormat="1" ht="14.25" x14ac:dyDescent="0.2">
      <c r="A260" s="142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45">
        <f t="shared" si="4"/>
        <v>0</v>
      </c>
      <c r="AL260" s="52" t="str">
        <f>IF(D260="","",VLOOKUP(AK260,'PAT Maths'!$B$3:$C$44,2,FALSE))</f>
        <v/>
      </c>
    </row>
    <row r="261" spans="1:38" s="18" customFormat="1" ht="14.25" x14ac:dyDescent="0.2">
      <c r="A261" s="142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45">
        <f t="shared" si="4"/>
        <v>0</v>
      </c>
      <c r="AL261" s="52" t="str">
        <f>IF(D261="","",VLOOKUP(AK261,'PAT Maths'!$B$3:$C$44,2,FALSE))</f>
        <v/>
      </c>
    </row>
    <row r="262" spans="1:38" s="18" customFormat="1" ht="14.25" x14ac:dyDescent="0.2">
      <c r="A262" s="142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45">
        <f t="shared" si="4"/>
        <v>0</v>
      </c>
      <c r="AL262" s="52" t="str">
        <f>IF(D262="","",VLOOKUP(AK262,'PAT Maths'!$B$3:$C$44,2,FALSE))</f>
        <v/>
      </c>
    </row>
    <row r="263" spans="1:38" s="18" customFormat="1" ht="14.25" x14ac:dyDescent="0.2">
      <c r="A263" s="142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45">
        <f t="shared" si="4"/>
        <v>0</v>
      </c>
      <c r="AL263" s="52" t="str">
        <f>IF(D263="","",VLOOKUP(AK263,'PAT Maths'!$B$3:$C$44,2,FALSE))</f>
        <v/>
      </c>
    </row>
    <row r="264" spans="1:38" s="18" customFormat="1" ht="14.25" x14ac:dyDescent="0.2">
      <c r="A264" s="142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45">
        <f t="shared" si="4"/>
        <v>0</v>
      </c>
      <c r="AL264" s="52" t="str">
        <f>IF(D264="","",VLOOKUP(AK264,'PAT Maths'!$B$3:$C$44,2,FALSE))</f>
        <v/>
      </c>
    </row>
    <row r="265" spans="1:38" s="18" customFormat="1" ht="14.25" x14ac:dyDescent="0.2">
      <c r="A265" s="142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45">
        <f t="shared" si="4"/>
        <v>0</v>
      </c>
      <c r="AL265" s="52" t="str">
        <f>IF(D265="","",VLOOKUP(AK265,'PAT Maths'!$B$3:$C$44,2,FALSE))</f>
        <v/>
      </c>
    </row>
    <row r="266" spans="1:38" s="18" customFormat="1" ht="14.25" x14ac:dyDescent="0.2">
      <c r="A266" s="142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45">
        <f t="shared" si="4"/>
        <v>0</v>
      </c>
      <c r="AL266" s="52" t="str">
        <f>IF(D266="","",VLOOKUP(AK266,'PAT Maths'!$B$3:$C$44,2,FALSE))</f>
        <v/>
      </c>
    </row>
    <row r="267" spans="1:38" s="18" customFormat="1" ht="14.25" x14ac:dyDescent="0.2">
      <c r="A267" s="142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45">
        <f t="shared" si="4"/>
        <v>0</v>
      </c>
      <c r="AL267" s="52" t="str">
        <f>IF(D267="","",VLOOKUP(AK267,'PAT Maths'!$B$3:$C$44,2,FALSE))</f>
        <v/>
      </c>
    </row>
    <row r="268" spans="1:38" s="18" customFormat="1" ht="14.25" x14ac:dyDescent="0.2">
      <c r="A268" s="142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45">
        <f t="shared" si="4"/>
        <v>0</v>
      </c>
      <c r="AL268" s="52" t="str">
        <f>IF(D268="","",VLOOKUP(AK268,'PAT Maths'!$B$3:$C$44,2,FALSE))</f>
        <v/>
      </c>
    </row>
    <row r="269" spans="1:38" s="18" customFormat="1" ht="14.25" x14ac:dyDescent="0.2">
      <c r="A269" s="142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45">
        <f t="shared" si="4"/>
        <v>0</v>
      </c>
      <c r="AL269" s="52" t="str">
        <f>IF(D269="","",VLOOKUP(AK269,'PAT Maths'!$B$3:$C$44,2,FALSE))</f>
        <v/>
      </c>
    </row>
    <row r="270" spans="1:38" s="18" customFormat="1" ht="14.25" x14ac:dyDescent="0.2">
      <c r="A270" s="142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45">
        <f t="shared" si="4"/>
        <v>0</v>
      </c>
      <c r="AL270" s="52" t="str">
        <f>IF(D270="","",VLOOKUP(AK270,'PAT Maths'!$B$3:$C$44,2,FALSE))</f>
        <v/>
      </c>
    </row>
    <row r="271" spans="1:38" s="18" customFormat="1" ht="14.25" x14ac:dyDescent="0.2">
      <c r="A271" s="142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45">
        <f t="shared" si="4"/>
        <v>0</v>
      </c>
      <c r="AL271" s="52" t="str">
        <f>IF(D271="","",VLOOKUP(AK271,'PAT Maths'!$B$3:$C$44,2,FALSE))</f>
        <v/>
      </c>
    </row>
    <row r="272" spans="1:38" s="18" customFormat="1" ht="14.25" x14ac:dyDescent="0.2">
      <c r="A272" s="142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45">
        <f t="shared" ref="AK272:AK317" si="5">IF(D272="",0,(IF(G272=$G$8,1,0)+IF(H272=$H$8,1,0)+IF(I272=$I$8,1,0)+IF(J272=$J$8,1,0)+IF(K272=$K$8,1,0)+IF(L272=$L$8,1,0)+IF(M272=$M$8,1,0)+IF(N272=$N$8,1,0)+IF(O272=$O$8,1,0)+IF(P272=$P$8,1,0)+IF(Q272=$Q$8,1,0)+IF(R272=$R$8,1,0)+IF(S272=$S$8,1,0)+IF(T272=$T$8,1,0)+IF(U272=$U$8,1,0)+IF(V272=$V$8,1,0)+IF(W272=$W$8,1,0)+IF(X272=$X$8,1,0)+IF(Y272=$Y$8,1,0)+IF(Z272=$Z$8,1,0)+IF(AA272=$AA$8,1,0)+IF(AB272=$AB$8,1,0)+IF(AC272=$AC$8,1,0)+IF(AD272=$AD$8,1,0)+IF(AE272=$AE$8,1,0)+IF(AF272=$AF$8,1,0)+IF(AG272=$AG$8,1,0)+IF(AH272=$AH$8,1,0)+IF(AI272=$AI$8,1,0)+IF(AJ272=$AJ$8,1,0)))</f>
        <v>0</v>
      </c>
      <c r="AL272" s="52" t="str">
        <f>IF(D272="","",VLOOKUP(AK272,'PAT Maths'!$B$3:$C$44,2,FALSE))</f>
        <v/>
      </c>
    </row>
    <row r="273" spans="1:38" s="18" customFormat="1" ht="14.25" x14ac:dyDescent="0.2">
      <c r="A273" s="142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45">
        <f t="shared" si="5"/>
        <v>0</v>
      </c>
      <c r="AL273" s="52" t="str">
        <f>IF(D273="","",VLOOKUP(AK273,'PAT Maths'!$B$3:$C$44,2,FALSE))</f>
        <v/>
      </c>
    </row>
    <row r="274" spans="1:38" s="18" customFormat="1" ht="14.25" x14ac:dyDescent="0.2">
      <c r="A274" s="142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45">
        <f t="shared" si="5"/>
        <v>0</v>
      </c>
      <c r="AL274" s="52" t="str">
        <f>IF(D274="","",VLOOKUP(AK274,'PAT Maths'!$B$3:$C$44,2,FALSE))</f>
        <v/>
      </c>
    </row>
    <row r="275" spans="1:38" s="18" customFormat="1" ht="14.25" x14ac:dyDescent="0.2">
      <c r="A275" s="142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45">
        <f t="shared" si="5"/>
        <v>0</v>
      </c>
      <c r="AL275" s="52" t="str">
        <f>IF(D275="","",VLOOKUP(AK275,'PAT Maths'!$B$3:$C$44,2,FALSE))</f>
        <v/>
      </c>
    </row>
    <row r="276" spans="1:38" s="18" customFormat="1" ht="14.25" x14ac:dyDescent="0.2">
      <c r="A276" s="142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45">
        <f t="shared" si="5"/>
        <v>0</v>
      </c>
      <c r="AL276" s="52" t="str">
        <f>IF(D276="","",VLOOKUP(AK276,'PAT Maths'!$B$3:$C$44,2,FALSE))</f>
        <v/>
      </c>
    </row>
    <row r="277" spans="1:38" s="18" customFormat="1" ht="14.25" x14ac:dyDescent="0.2">
      <c r="A277" s="142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45">
        <f t="shared" si="5"/>
        <v>0</v>
      </c>
      <c r="AL277" s="52" t="str">
        <f>IF(D277="","",VLOOKUP(AK277,'PAT Maths'!$B$3:$C$44,2,FALSE))</f>
        <v/>
      </c>
    </row>
    <row r="278" spans="1:38" s="18" customFormat="1" ht="14.25" x14ac:dyDescent="0.2">
      <c r="A278" s="142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45">
        <f t="shared" si="5"/>
        <v>0</v>
      </c>
      <c r="AL278" s="52" t="str">
        <f>IF(D278="","",VLOOKUP(AK278,'PAT Maths'!$B$3:$C$44,2,FALSE))</f>
        <v/>
      </c>
    </row>
    <row r="279" spans="1:38" s="18" customFormat="1" ht="14.25" x14ac:dyDescent="0.2">
      <c r="A279" s="142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45">
        <f t="shared" si="5"/>
        <v>0</v>
      </c>
      <c r="AL279" s="52" t="str">
        <f>IF(D279="","",VLOOKUP(AK279,'PAT Maths'!$B$3:$C$44,2,FALSE))</f>
        <v/>
      </c>
    </row>
    <row r="280" spans="1:38" s="18" customFormat="1" ht="14.25" x14ac:dyDescent="0.2">
      <c r="A280" s="142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45">
        <f t="shared" si="5"/>
        <v>0</v>
      </c>
      <c r="AL280" s="52" t="str">
        <f>IF(D280="","",VLOOKUP(AK280,'PAT Maths'!$B$3:$C$44,2,FALSE))</f>
        <v/>
      </c>
    </row>
    <row r="281" spans="1:38" s="18" customFormat="1" ht="14.25" x14ac:dyDescent="0.2">
      <c r="A281" s="142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45">
        <f t="shared" si="5"/>
        <v>0</v>
      </c>
      <c r="AL281" s="52" t="str">
        <f>IF(D281="","",VLOOKUP(AK281,'PAT Maths'!$B$3:$C$44,2,FALSE))</f>
        <v/>
      </c>
    </row>
    <row r="282" spans="1:38" s="18" customFormat="1" ht="14.25" x14ac:dyDescent="0.2">
      <c r="A282" s="142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45">
        <f t="shared" si="5"/>
        <v>0</v>
      </c>
      <c r="AL282" s="52" t="str">
        <f>IF(D282="","",VLOOKUP(AK282,'PAT Maths'!$B$3:$C$44,2,FALSE))</f>
        <v/>
      </c>
    </row>
    <row r="283" spans="1:38" s="18" customFormat="1" ht="14.25" x14ac:dyDescent="0.2">
      <c r="A283" s="142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45">
        <f t="shared" si="5"/>
        <v>0</v>
      </c>
      <c r="AL283" s="52" t="str">
        <f>IF(D283="","",VLOOKUP(AK283,'PAT Maths'!$B$3:$C$44,2,FALSE))</f>
        <v/>
      </c>
    </row>
    <row r="284" spans="1:38" s="18" customFormat="1" ht="14.25" x14ac:dyDescent="0.2">
      <c r="A284" s="142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45">
        <f t="shared" si="5"/>
        <v>0</v>
      </c>
      <c r="AL284" s="52" t="str">
        <f>IF(D284="","",VLOOKUP(AK284,'PAT Maths'!$B$3:$C$44,2,FALSE))</f>
        <v/>
      </c>
    </row>
    <row r="285" spans="1:38" s="18" customFormat="1" ht="14.25" x14ac:dyDescent="0.2">
      <c r="A285" s="142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45">
        <f t="shared" si="5"/>
        <v>0</v>
      </c>
      <c r="AL285" s="52" t="str">
        <f>IF(D285="","",VLOOKUP(AK285,'PAT Maths'!$B$3:$C$44,2,FALSE))</f>
        <v/>
      </c>
    </row>
    <row r="286" spans="1:38" s="18" customFormat="1" ht="14.25" x14ac:dyDescent="0.2">
      <c r="A286" s="142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45">
        <f t="shared" si="5"/>
        <v>0</v>
      </c>
      <c r="AL286" s="52" t="str">
        <f>IF(D286="","",VLOOKUP(AK286,'PAT Maths'!$B$3:$C$44,2,FALSE))</f>
        <v/>
      </c>
    </row>
    <row r="287" spans="1:38" s="18" customFormat="1" ht="14.25" x14ac:dyDescent="0.2">
      <c r="A287" s="142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45">
        <f t="shared" si="5"/>
        <v>0</v>
      </c>
      <c r="AL287" s="52" t="str">
        <f>IF(D287="","",VLOOKUP(AK287,'PAT Maths'!$B$3:$C$44,2,FALSE))</f>
        <v/>
      </c>
    </row>
    <row r="288" spans="1:38" s="18" customFormat="1" ht="14.25" x14ac:dyDescent="0.2">
      <c r="A288" s="142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45">
        <f t="shared" si="5"/>
        <v>0</v>
      </c>
      <c r="AL288" s="52" t="str">
        <f>IF(D288="","",VLOOKUP(AK288,'PAT Maths'!$B$3:$C$44,2,FALSE))</f>
        <v/>
      </c>
    </row>
    <row r="289" spans="1:38" s="18" customFormat="1" ht="14.25" x14ac:dyDescent="0.2">
      <c r="A289" s="142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45">
        <f t="shared" si="5"/>
        <v>0</v>
      </c>
      <c r="AL289" s="52" t="str">
        <f>IF(D289="","",VLOOKUP(AK289,'PAT Maths'!$B$3:$C$44,2,FALSE))</f>
        <v/>
      </c>
    </row>
    <row r="290" spans="1:38" s="18" customFormat="1" ht="14.25" x14ac:dyDescent="0.2">
      <c r="A290" s="142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45">
        <f t="shared" si="5"/>
        <v>0</v>
      </c>
      <c r="AL290" s="52" t="str">
        <f>IF(D290="","",VLOOKUP(AK290,'PAT Maths'!$B$3:$C$44,2,FALSE))</f>
        <v/>
      </c>
    </row>
    <row r="291" spans="1:38" s="18" customFormat="1" ht="14.25" x14ac:dyDescent="0.2">
      <c r="A291" s="142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45">
        <f t="shared" si="5"/>
        <v>0</v>
      </c>
      <c r="AL291" s="52" t="str">
        <f>IF(D291="","",VLOOKUP(AK291,'PAT Maths'!$B$3:$C$44,2,FALSE))</f>
        <v/>
      </c>
    </row>
    <row r="292" spans="1:38" s="18" customFormat="1" ht="14.25" x14ac:dyDescent="0.2">
      <c r="A292" s="142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45">
        <f t="shared" si="5"/>
        <v>0</v>
      </c>
      <c r="AL292" s="52" t="str">
        <f>IF(D292="","",VLOOKUP(AK292,'PAT Maths'!$B$3:$C$44,2,FALSE))</f>
        <v/>
      </c>
    </row>
    <row r="293" spans="1:38" s="18" customFormat="1" ht="14.25" x14ac:dyDescent="0.2">
      <c r="A293" s="142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45">
        <f t="shared" si="5"/>
        <v>0</v>
      </c>
      <c r="AL293" s="52" t="str">
        <f>IF(D293="","",VLOOKUP(AK293,'PAT Maths'!$B$3:$C$44,2,FALSE))</f>
        <v/>
      </c>
    </row>
    <row r="294" spans="1:38" s="18" customFormat="1" ht="14.25" x14ac:dyDescent="0.2">
      <c r="A294" s="142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45">
        <f t="shared" si="5"/>
        <v>0</v>
      </c>
      <c r="AL294" s="52" t="str">
        <f>IF(D294="","",VLOOKUP(AK294,'PAT Maths'!$B$3:$C$44,2,FALSE))</f>
        <v/>
      </c>
    </row>
    <row r="295" spans="1:38" s="18" customFormat="1" ht="14.25" x14ac:dyDescent="0.2">
      <c r="A295" s="142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45">
        <f t="shared" si="5"/>
        <v>0</v>
      </c>
      <c r="AL295" s="52" t="str">
        <f>IF(D295="","",VLOOKUP(AK295,'PAT Maths'!$B$3:$C$44,2,FALSE))</f>
        <v/>
      </c>
    </row>
    <row r="296" spans="1:38" s="18" customFormat="1" ht="14.25" x14ac:dyDescent="0.2">
      <c r="A296" s="142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45">
        <f t="shared" si="5"/>
        <v>0</v>
      </c>
      <c r="AL296" s="52" t="str">
        <f>IF(D296="","",VLOOKUP(AK296,'PAT Maths'!$B$3:$C$44,2,FALSE))</f>
        <v/>
      </c>
    </row>
    <row r="297" spans="1:38" s="18" customFormat="1" ht="14.25" x14ac:dyDescent="0.2">
      <c r="A297" s="142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45">
        <f t="shared" si="5"/>
        <v>0</v>
      </c>
      <c r="AL297" s="52" t="str">
        <f>IF(D297="","",VLOOKUP(AK297,'PAT Maths'!$B$3:$C$44,2,FALSE))</f>
        <v/>
      </c>
    </row>
    <row r="298" spans="1:38" s="18" customFormat="1" ht="14.25" x14ac:dyDescent="0.2">
      <c r="A298" s="142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45">
        <f t="shared" si="5"/>
        <v>0</v>
      </c>
      <c r="AL298" s="52" t="str">
        <f>IF(D298="","",VLOOKUP(AK298,'PAT Maths'!$B$3:$C$44,2,FALSE))</f>
        <v/>
      </c>
    </row>
    <row r="299" spans="1:38" s="18" customFormat="1" ht="14.25" x14ac:dyDescent="0.2">
      <c r="A299" s="142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45">
        <f t="shared" si="5"/>
        <v>0</v>
      </c>
      <c r="AL299" s="52" t="str">
        <f>IF(D299="","",VLOOKUP(AK299,'PAT Maths'!$B$3:$C$44,2,FALSE))</f>
        <v/>
      </c>
    </row>
    <row r="300" spans="1:38" s="18" customFormat="1" ht="14.25" x14ac:dyDescent="0.2">
      <c r="A300" s="142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45">
        <f t="shared" si="5"/>
        <v>0</v>
      </c>
      <c r="AL300" s="52" t="str">
        <f>IF(D300="","",VLOOKUP(AK300,'PAT Maths'!$B$3:$C$44,2,FALSE))</f>
        <v/>
      </c>
    </row>
    <row r="301" spans="1:38" s="18" customFormat="1" ht="14.25" x14ac:dyDescent="0.2">
      <c r="A301" s="142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45">
        <f t="shared" si="5"/>
        <v>0</v>
      </c>
      <c r="AL301" s="52" t="str">
        <f>IF(D301="","",VLOOKUP(AK301,'PAT Maths'!$B$3:$C$44,2,FALSE))</f>
        <v/>
      </c>
    </row>
    <row r="302" spans="1:38" s="18" customFormat="1" ht="14.25" x14ac:dyDescent="0.2">
      <c r="A302" s="142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45">
        <f t="shared" si="5"/>
        <v>0</v>
      </c>
      <c r="AL302" s="52" t="str">
        <f>IF(D302="","",VLOOKUP(AK302,'PAT Maths'!$B$3:$C$44,2,FALSE))</f>
        <v/>
      </c>
    </row>
    <row r="303" spans="1:38" s="18" customFormat="1" ht="14.25" x14ac:dyDescent="0.2">
      <c r="A303" s="142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45">
        <f t="shared" si="5"/>
        <v>0</v>
      </c>
      <c r="AL303" s="52" t="str">
        <f>IF(D303="","",VLOOKUP(AK303,'PAT Maths'!$B$3:$C$44,2,FALSE))</f>
        <v/>
      </c>
    </row>
    <row r="304" spans="1:38" s="18" customFormat="1" ht="14.25" x14ac:dyDescent="0.2">
      <c r="A304" s="142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45">
        <f t="shared" si="5"/>
        <v>0</v>
      </c>
      <c r="AL304" s="52" t="str">
        <f>IF(D304="","",VLOOKUP(AK304,'PAT Maths'!$B$3:$C$44,2,FALSE))</f>
        <v/>
      </c>
    </row>
    <row r="305" spans="1:38" s="18" customFormat="1" ht="14.25" x14ac:dyDescent="0.2">
      <c r="A305" s="142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45">
        <f t="shared" si="5"/>
        <v>0</v>
      </c>
      <c r="AL305" s="52" t="str">
        <f>IF(D305="","",VLOOKUP(AK305,'PAT Maths'!$B$3:$C$44,2,FALSE))</f>
        <v/>
      </c>
    </row>
    <row r="306" spans="1:38" s="18" customFormat="1" ht="14.25" x14ac:dyDescent="0.2">
      <c r="A306" s="142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45">
        <f t="shared" si="5"/>
        <v>0</v>
      </c>
      <c r="AL306" s="52" t="str">
        <f>IF(D306="","",VLOOKUP(AK306,'PAT Maths'!$B$3:$C$44,2,FALSE))</f>
        <v/>
      </c>
    </row>
    <row r="307" spans="1:38" s="18" customFormat="1" ht="14.25" x14ac:dyDescent="0.2">
      <c r="A307" s="142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45">
        <f t="shared" si="5"/>
        <v>0</v>
      </c>
      <c r="AL307" s="52" t="str">
        <f>IF(D307="","",VLOOKUP(AK307,'PAT Maths'!$B$3:$C$44,2,FALSE))</f>
        <v/>
      </c>
    </row>
    <row r="308" spans="1:38" s="18" customFormat="1" ht="14.25" x14ac:dyDescent="0.2">
      <c r="A308" s="142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45">
        <f t="shared" si="5"/>
        <v>0</v>
      </c>
      <c r="AL308" s="52" t="str">
        <f>IF(D308="","",VLOOKUP(AK308,'PAT Maths'!$B$3:$C$44,2,FALSE))</f>
        <v/>
      </c>
    </row>
    <row r="309" spans="1:38" s="18" customFormat="1" ht="14.25" x14ac:dyDescent="0.2">
      <c r="A309" s="142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45">
        <f t="shared" si="5"/>
        <v>0</v>
      </c>
      <c r="AL309" s="52" t="str">
        <f>IF(D309="","",VLOOKUP(AK309,'PAT Maths'!$B$3:$C$44,2,FALSE))</f>
        <v/>
      </c>
    </row>
    <row r="310" spans="1:38" s="18" customFormat="1" ht="14.25" x14ac:dyDescent="0.2">
      <c r="A310" s="142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45">
        <f t="shared" si="5"/>
        <v>0</v>
      </c>
      <c r="AL310" s="52" t="str">
        <f>IF(D310="","",VLOOKUP(AK310,'PAT Maths'!$B$3:$C$44,2,FALSE))</f>
        <v/>
      </c>
    </row>
    <row r="311" spans="1:38" s="18" customFormat="1" ht="14.25" x14ac:dyDescent="0.2">
      <c r="A311" s="142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45">
        <f t="shared" si="5"/>
        <v>0</v>
      </c>
      <c r="AL311" s="52" t="str">
        <f>IF(D311="","",VLOOKUP(AK311,'PAT Maths'!$B$3:$C$44,2,FALSE))</f>
        <v/>
      </c>
    </row>
    <row r="312" spans="1:38" s="18" customFormat="1" ht="14.25" x14ac:dyDescent="0.2">
      <c r="A312" s="142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45">
        <f t="shared" si="5"/>
        <v>0</v>
      </c>
      <c r="AL312" s="52" t="str">
        <f>IF(D312="","",VLOOKUP(AK312,'PAT Maths'!$B$3:$C$44,2,FALSE))</f>
        <v/>
      </c>
    </row>
    <row r="313" spans="1:38" s="18" customFormat="1" ht="14.25" x14ac:dyDescent="0.2">
      <c r="A313" s="142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45">
        <f t="shared" si="5"/>
        <v>0</v>
      </c>
      <c r="AL313" s="52" t="str">
        <f>IF(D313="","",VLOOKUP(AK313,'PAT Maths'!$B$3:$C$44,2,FALSE))</f>
        <v/>
      </c>
    </row>
    <row r="314" spans="1:38" s="18" customFormat="1" ht="14.25" x14ac:dyDescent="0.2">
      <c r="A314" s="142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45">
        <f t="shared" si="5"/>
        <v>0</v>
      </c>
      <c r="AL314" s="52" t="str">
        <f>IF(D314="","",VLOOKUP(AK314,'PAT Maths'!$B$3:$C$44,2,FALSE))</f>
        <v/>
      </c>
    </row>
    <row r="315" spans="1:38" s="18" customFormat="1" ht="14.25" x14ac:dyDescent="0.2">
      <c r="A315" s="142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45">
        <f t="shared" si="5"/>
        <v>0</v>
      </c>
      <c r="AL315" s="52" t="str">
        <f>IF(D315="","",VLOOKUP(AK315,'PAT Maths'!$B$3:$C$44,2,FALSE))</f>
        <v/>
      </c>
    </row>
    <row r="316" spans="1:38" s="18" customFormat="1" ht="14.25" x14ac:dyDescent="0.2">
      <c r="A316" s="142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45">
        <f t="shared" si="5"/>
        <v>0</v>
      </c>
      <c r="AL316" s="52" t="str">
        <f>IF(D316="","",VLOOKUP(AK316,'PAT Maths'!$B$3:$C$44,2,FALSE))</f>
        <v/>
      </c>
    </row>
    <row r="317" spans="1:38" s="18" customFormat="1" ht="15" thickBot="1" x14ac:dyDescent="0.25">
      <c r="A317" s="143"/>
      <c r="B317" s="24"/>
      <c r="C317" s="25"/>
      <c r="D317" s="25"/>
      <c r="E317" s="25"/>
      <c r="F317" s="58"/>
      <c r="G317" s="23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45">
        <f t="shared" si="5"/>
        <v>0</v>
      </c>
      <c r="AL317" s="52" t="str">
        <f>IF(D317="","",VLOOKUP(AK317,'PAT Maths'!$B$3:$C$44,2,FALSE))</f>
        <v/>
      </c>
    </row>
  </sheetData>
  <mergeCells count="5">
    <mergeCell ref="A1:AJ1"/>
    <mergeCell ref="G3:AJ3"/>
    <mergeCell ref="E4:F4"/>
    <mergeCell ref="E5:F5"/>
    <mergeCell ref="E6:F6"/>
  </mergeCells>
  <conditionalFormatting sqref="H9:H317">
    <cfRule type="cellIs" dxfId="153" priority="63" operator="equal">
      <formula>$H$8</formula>
    </cfRule>
    <cfRule type="cellIs" dxfId="152" priority="64" stopIfTrue="1" operator="between">
      <formula>"A"</formula>
      <formula>"Z"</formula>
    </cfRule>
  </conditionalFormatting>
  <conditionalFormatting sqref="I9:I317">
    <cfRule type="cellIs" dxfId="151" priority="61" operator="equal">
      <formula>$I$8</formula>
    </cfRule>
    <cfRule type="cellIs" dxfId="150" priority="62" stopIfTrue="1" operator="between">
      <formula>"A"</formula>
      <formula>"Z"</formula>
    </cfRule>
  </conditionalFormatting>
  <conditionalFormatting sqref="J9:J317">
    <cfRule type="cellIs" dxfId="149" priority="59" operator="equal">
      <formula>$J$8</formula>
    </cfRule>
    <cfRule type="cellIs" dxfId="148" priority="60" stopIfTrue="1" operator="between">
      <formula>"A"</formula>
      <formula>"Z"</formula>
    </cfRule>
  </conditionalFormatting>
  <conditionalFormatting sqref="G9:G317 K9:AJ317">
    <cfRule type="cellIs" dxfId="147" priority="57" operator="equal">
      <formula>G$8</formula>
    </cfRule>
    <cfRule type="cellIs" dxfId="146" priority="58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4EC6-7005-4A5A-83F8-1D985BE8D353}">
  <sheetPr codeName="Sheet12"/>
  <dimension ref="A1:AO425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20.42578125" style="4" bestFit="1" customWidth="1"/>
    <col min="5" max="5" width="21.140625" style="4" bestFit="1" customWidth="1"/>
    <col min="6" max="6" width="14.28515625" style="59" customWidth="1"/>
    <col min="7" max="39" width="4.42578125" style="2" customWidth="1"/>
    <col min="40" max="40" width="7.140625" style="46" customWidth="1"/>
    <col min="41" max="41" width="9.28515625" style="54" customWidth="1"/>
    <col min="42" max="16384" width="11.42578125" style="1"/>
  </cols>
  <sheetData>
    <row r="1" spans="1:41" s="102" customFormat="1" ht="26.25" x14ac:dyDescent="0.4">
      <c r="A1" s="184" t="s">
        <v>54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00"/>
      <c r="AO1" s="101"/>
    </row>
    <row r="2" spans="1:41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40"/>
      <c r="AO2" s="47"/>
    </row>
    <row r="3" spans="1:41" s="9" customFormat="1" ht="31.5" customHeight="1" x14ac:dyDescent="0.25">
      <c r="A3" s="28"/>
      <c r="B3" s="33"/>
      <c r="C3" s="36"/>
      <c r="D3" s="8"/>
      <c r="F3" s="56"/>
      <c r="G3" s="185" t="s">
        <v>56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7"/>
      <c r="AN3" s="41"/>
      <c r="AO3" s="48"/>
    </row>
    <row r="4" spans="1:41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5">
        <v>33</v>
      </c>
      <c r="AN4" s="42"/>
      <c r="AO4" s="49"/>
    </row>
    <row r="5" spans="1:41" s="16" customFormat="1" ht="15" x14ac:dyDescent="0.25">
      <c r="A5" s="29"/>
      <c r="B5" s="35"/>
      <c r="C5" s="15"/>
      <c r="D5" s="15"/>
      <c r="E5" s="190" t="s">
        <v>5</v>
      </c>
      <c r="F5" s="191"/>
      <c r="G5" s="111">
        <v>-16</v>
      </c>
      <c r="H5" s="106">
        <v>-19</v>
      </c>
      <c r="I5" s="106">
        <v>-11</v>
      </c>
      <c r="J5" s="106">
        <v>3</v>
      </c>
      <c r="K5" s="106">
        <v>-1</v>
      </c>
      <c r="L5" s="106">
        <v>8</v>
      </c>
      <c r="M5" s="106">
        <v>-6</v>
      </c>
      <c r="N5" s="106">
        <v>1</v>
      </c>
      <c r="O5" s="106">
        <v>14</v>
      </c>
      <c r="P5" s="106">
        <v>-1</v>
      </c>
      <c r="Q5" s="106">
        <v>11</v>
      </c>
      <c r="R5" s="107">
        <v>2</v>
      </c>
      <c r="S5" s="107">
        <v>5</v>
      </c>
      <c r="T5" s="107">
        <v>5</v>
      </c>
      <c r="U5" s="107">
        <v>15</v>
      </c>
      <c r="V5" s="107">
        <v>20</v>
      </c>
      <c r="W5" s="107">
        <v>10</v>
      </c>
      <c r="X5" s="107">
        <v>18</v>
      </c>
      <c r="Y5" s="107">
        <v>30</v>
      </c>
      <c r="Z5" s="107">
        <v>32</v>
      </c>
      <c r="AA5" s="107">
        <v>34</v>
      </c>
      <c r="AB5" s="107">
        <v>21</v>
      </c>
      <c r="AC5" s="107">
        <v>23</v>
      </c>
      <c r="AD5" s="107">
        <v>27</v>
      </c>
      <c r="AE5" s="107">
        <v>25</v>
      </c>
      <c r="AF5" s="107">
        <v>35</v>
      </c>
      <c r="AG5" s="107">
        <v>47</v>
      </c>
      <c r="AH5" s="107">
        <v>41</v>
      </c>
      <c r="AI5" s="107">
        <v>44</v>
      </c>
      <c r="AJ5" s="107">
        <v>45</v>
      </c>
      <c r="AK5" s="107">
        <v>46</v>
      </c>
      <c r="AL5" s="107">
        <v>56</v>
      </c>
      <c r="AM5" s="112">
        <v>52</v>
      </c>
      <c r="AN5" s="42"/>
      <c r="AO5" s="49"/>
    </row>
    <row r="6" spans="1:41" s="16" customFormat="1" ht="15.75" thickBot="1" x14ac:dyDescent="0.3">
      <c r="A6" s="29"/>
      <c r="B6" s="35"/>
      <c r="C6" s="15"/>
      <c r="D6" s="15"/>
      <c r="E6" s="194" t="s">
        <v>4</v>
      </c>
      <c r="F6" s="195"/>
      <c r="G6" s="129" t="s">
        <v>40</v>
      </c>
      <c r="H6" s="108" t="s">
        <v>40</v>
      </c>
      <c r="I6" s="108" t="s">
        <v>40</v>
      </c>
      <c r="J6" s="108" t="s">
        <v>39</v>
      </c>
      <c r="K6" s="108" t="s">
        <v>39</v>
      </c>
      <c r="L6" s="108" t="s">
        <v>47</v>
      </c>
      <c r="M6" s="108" t="s">
        <v>47</v>
      </c>
      <c r="N6" s="108" t="s">
        <v>39</v>
      </c>
      <c r="O6" s="108" t="s">
        <v>39</v>
      </c>
      <c r="P6" s="108" t="s">
        <v>39</v>
      </c>
      <c r="Q6" s="108" t="s">
        <v>39</v>
      </c>
      <c r="R6" s="108" t="s">
        <v>47</v>
      </c>
      <c r="S6" s="108" t="s">
        <v>47</v>
      </c>
      <c r="T6" s="108" t="s">
        <v>39</v>
      </c>
      <c r="U6" s="108" t="s">
        <v>40</v>
      </c>
      <c r="V6" s="108" t="s">
        <v>40</v>
      </c>
      <c r="W6" s="108" t="s">
        <v>47</v>
      </c>
      <c r="X6" s="108" t="s">
        <v>40</v>
      </c>
      <c r="Y6" s="108" t="s">
        <v>47</v>
      </c>
      <c r="Z6" s="108" t="s">
        <v>39</v>
      </c>
      <c r="AA6" s="108" t="s">
        <v>40</v>
      </c>
      <c r="AB6" s="108" t="s">
        <v>40</v>
      </c>
      <c r="AC6" s="108" t="s">
        <v>47</v>
      </c>
      <c r="AD6" s="108" t="s">
        <v>47</v>
      </c>
      <c r="AE6" s="108" t="s">
        <v>40</v>
      </c>
      <c r="AF6" s="108" t="s">
        <v>40</v>
      </c>
      <c r="AG6" s="108" t="s">
        <v>47</v>
      </c>
      <c r="AH6" s="108" t="s">
        <v>47</v>
      </c>
      <c r="AI6" s="108" t="s">
        <v>47</v>
      </c>
      <c r="AJ6" s="108" t="s">
        <v>47</v>
      </c>
      <c r="AK6" s="108" t="s">
        <v>47</v>
      </c>
      <c r="AL6" s="108" t="s">
        <v>47</v>
      </c>
      <c r="AM6" s="130" t="s">
        <v>47</v>
      </c>
      <c r="AN6" s="42"/>
      <c r="AO6" s="49"/>
    </row>
    <row r="7" spans="1:41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2"/>
      <c r="AN7" s="43"/>
      <c r="AO7" s="50"/>
    </row>
    <row r="8" spans="1:41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9" t="s">
        <v>55</v>
      </c>
      <c r="H8" s="120" t="s">
        <v>55</v>
      </c>
      <c r="I8" s="120" t="s">
        <v>55</v>
      </c>
      <c r="J8" s="120" t="s">
        <v>55</v>
      </c>
      <c r="K8" s="120" t="s">
        <v>55</v>
      </c>
      <c r="L8" s="120" t="s">
        <v>55</v>
      </c>
      <c r="M8" s="120" t="s">
        <v>55</v>
      </c>
      <c r="N8" s="120" t="s">
        <v>55</v>
      </c>
      <c r="O8" s="120" t="s">
        <v>55</v>
      </c>
      <c r="P8" s="120" t="s">
        <v>55</v>
      </c>
      <c r="Q8" s="120" t="s">
        <v>55</v>
      </c>
      <c r="R8" s="120" t="s">
        <v>55</v>
      </c>
      <c r="S8" s="120" t="s">
        <v>55</v>
      </c>
      <c r="T8" s="120" t="s">
        <v>55</v>
      </c>
      <c r="U8" s="120" t="s">
        <v>55</v>
      </c>
      <c r="V8" s="120" t="s">
        <v>55</v>
      </c>
      <c r="W8" s="120" t="s">
        <v>55</v>
      </c>
      <c r="X8" s="120" t="s">
        <v>55</v>
      </c>
      <c r="Y8" s="120" t="s">
        <v>55</v>
      </c>
      <c r="Z8" s="120" t="s">
        <v>55</v>
      </c>
      <c r="AA8" s="120" t="s">
        <v>55</v>
      </c>
      <c r="AB8" s="120" t="s">
        <v>55</v>
      </c>
      <c r="AC8" s="120" t="s">
        <v>55</v>
      </c>
      <c r="AD8" s="120" t="s">
        <v>55</v>
      </c>
      <c r="AE8" s="120" t="s">
        <v>55</v>
      </c>
      <c r="AF8" s="120" t="s">
        <v>55</v>
      </c>
      <c r="AG8" s="120" t="s">
        <v>55</v>
      </c>
      <c r="AH8" s="120" t="s">
        <v>55</v>
      </c>
      <c r="AI8" s="120" t="s">
        <v>55</v>
      </c>
      <c r="AJ8" s="120" t="s">
        <v>55</v>
      </c>
      <c r="AK8" s="120" t="s">
        <v>55</v>
      </c>
      <c r="AL8" s="120" t="s">
        <v>55</v>
      </c>
      <c r="AM8" s="121" t="s">
        <v>55</v>
      </c>
      <c r="AN8" s="110" t="s">
        <v>3</v>
      </c>
      <c r="AO8" s="51" t="s">
        <v>1</v>
      </c>
    </row>
    <row r="9" spans="1:41" s="18" customFormat="1" ht="14.25" x14ac:dyDescent="0.2">
      <c r="A9" s="142">
        <v>45356</v>
      </c>
      <c r="B9" s="157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45">
        <f t="shared" ref="AN9:AN59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))</f>
        <v>0</v>
      </c>
      <c r="AO9" s="52">
        <f>IF(D9="","",VLOOKUP(AN9,'PAT Maths'!$D$3:$E$44,2,FALSE))</f>
        <v>-42</v>
      </c>
    </row>
    <row r="10" spans="1:41" s="18" customFormat="1" ht="14.25" x14ac:dyDescent="0.2">
      <c r="A10" s="142">
        <v>45356</v>
      </c>
      <c r="B10" s="157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45">
        <f t="shared" si="0"/>
        <v>0</v>
      </c>
      <c r="AO10" s="52">
        <f>IF(D10="","",VLOOKUP(AN10,'PAT Maths'!$D$3:$E$44,2,FALSE))</f>
        <v>-42</v>
      </c>
    </row>
    <row r="11" spans="1:41" s="18" customFormat="1" ht="14.25" x14ac:dyDescent="0.2">
      <c r="A11" s="142">
        <v>45356</v>
      </c>
      <c r="B11" s="157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45">
        <f t="shared" si="0"/>
        <v>0</v>
      </c>
      <c r="AO11" s="52">
        <f>IF(D11="","",VLOOKUP(AN11,'PAT Maths'!$D$3:$E$44,2,FALSE))</f>
        <v>-42</v>
      </c>
    </row>
    <row r="12" spans="1:41" s="18" customFormat="1" ht="14.25" x14ac:dyDescent="0.2">
      <c r="A12" s="142">
        <v>45356</v>
      </c>
      <c r="B12" s="157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45">
        <f t="shared" si="0"/>
        <v>0</v>
      </c>
      <c r="AO12" s="52">
        <f>IF(D12="","",VLOOKUP(AN12,'PAT Maths'!$D$3:$E$44,2,FALSE))</f>
        <v>-42</v>
      </c>
    </row>
    <row r="13" spans="1:41" s="18" customFormat="1" ht="14.25" x14ac:dyDescent="0.2">
      <c r="A13" s="142">
        <v>45356</v>
      </c>
      <c r="B13" s="157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45">
        <f t="shared" si="0"/>
        <v>0</v>
      </c>
      <c r="AO13" s="52">
        <f>IF(D13="","",VLOOKUP(AN13,'PAT Maths'!$D$3:$E$44,2,FALSE))</f>
        <v>-42</v>
      </c>
    </row>
    <row r="14" spans="1:41" s="18" customFormat="1" ht="14.25" x14ac:dyDescent="0.2">
      <c r="A14" s="142">
        <v>45356</v>
      </c>
      <c r="B14" s="157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45">
        <f t="shared" si="0"/>
        <v>0</v>
      </c>
      <c r="AO14" s="52">
        <f>IF(D14="","",VLOOKUP(AN14,'PAT Maths'!$D$3:$E$44,2,FALSE))</f>
        <v>-42</v>
      </c>
    </row>
    <row r="15" spans="1:41" s="18" customFormat="1" ht="14.25" x14ac:dyDescent="0.2">
      <c r="A15" s="142">
        <v>45356</v>
      </c>
      <c r="B15" s="157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45">
        <f t="shared" si="0"/>
        <v>0</v>
      </c>
      <c r="AO15" s="52">
        <f>IF(D15="","",VLOOKUP(AN15,'PAT Maths'!$D$3:$E$44,2,FALSE))</f>
        <v>-42</v>
      </c>
    </row>
    <row r="16" spans="1:41" s="18" customFormat="1" ht="14.25" x14ac:dyDescent="0.2">
      <c r="A16" s="142">
        <v>45356</v>
      </c>
      <c r="B16" s="157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45">
        <f t="shared" si="0"/>
        <v>0</v>
      </c>
      <c r="AO16" s="52">
        <f>IF(D16="","",VLOOKUP(AN16,'PAT Maths'!$D$3:$E$44,2,FALSE))</f>
        <v>-42</v>
      </c>
    </row>
    <row r="17" spans="1:41" s="18" customFormat="1" ht="14.25" x14ac:dyDescent="0.2">
      <c r="A17" s="142">
        <v>45356</v>
      </c>
      <c r="B17" s="157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45">
        <f t="shared" si="0"/>
        <v>0</v>
      </c>
      <c r="AO17" s="52">
        <f>IF(D17="","",VLOOKUP(AN17,'PAT Maths'!$D$3:$E$44,2,FALSE))</f>
        <v>-42</v>
      </c>
    </row>
    <row r="18" spans="1:41" s="18" customFormat="1" ht="14.25" x14ac:dyDescent="0.2">
      <c r="A18" s="142">
        <v>45356</v>
      </c>
      <c r="B18" s="157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45">
        <f t="shared" si="0"/>
        <v>0</v>
      </c>
      <c r="AO18" s="52">
        <f>IF(D18="","",VLOOKUP(AN18,'PAT Maths'!$D$3:$E$44,2,FALSE))</f>
        <v>-42</v>
      </c>
    </row>
    <row r="19" spans="1:41" s="18" customFormat="1" ht="14.25" x14ac:dyDescent="0.2">
      <c r="A19" s="142">
        <v>45356</v>
      </c>
      <c r="B19" s="157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45">
        <f t="shared" si="0"/>
        <v>0</v>
      </c>
      <c r="AO19" s="52">
        <f>IF(D19="","",VLOOKUP(AN19,'PAT Maths'!$D$3:$E$44,2,FALSE))</f>
        <v>-42</v>
      </c>
    </row>
    <row r="20" spans="1:41" s="18" customFormat="1" ht="14.25" x14ac:dyDescent="0.2">
      <c r="A20" s="142"/>
      <c r="B20" s="157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45">
        <f t="shared" si="0"/>
        <v>0</v>
      </c>
      <c r="AO20" s="52" t="str">
        <f>IF(D20="","",VLOOKUP(AN20,'PAT Maths'!$D$3:$E$44,2,FALSE))</f>
        <v/>
      </c>
    </row>
    <row r="21" spans="1:41" s="18" customFormat="1" ht="14.25" x14ac:dyDescent="0.2">
      <c r="A21" s="142"/>
      <c r="B21" s="157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45">
        <f t="shared" si="0"/>
        <v>0</v>
      </c>
      <c r="AO21" s="52" t="str">
        <f>IF(D21="","",VLOOKUP(AN21,'PAT Maths'!$D$3:$E$44,2,FALSE))</f>
        <v/>
      </c>
    </row>
    <row r="22" spans="1:41" s="18" customFormat="1" ht="14.25" x14ac:dyDescent="0.2">
      <c r="A22" s="142"/>
      <c r="B22" s="157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45">
        <f t="shared" si="0"/>
        <v>0</v>
      </c>
      <c r="AO22" s="52" t="str">
        <f>IF(D22="","",VLOOKUP(AN22,'PAT Maths'!$D$3:$E$44,2,FALSE))</f>
        <v/>
      </c>
    </row>
    <row r="23" spans="1:41" s="18" customFormat="1" ht="14.25" x14ac:dyDescent="0.2">
      <c r="A23" s="142"/>
      <c r="B23" s="157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45">
        <f t="shared" si="0"/>
        <v>0</v>
      </c>
      <c r="AO23" s="52" t="str">
        <f>IF(D23="","",VLOOKUP(AN23,'PAT Maths'!$D$3:$E$44,2,FALSE))</f>
        <v/>
      </c>
    </row>
    <row r="24" spans="1:41" s="18" customFormat="1" ht="14.25" x14ac:dyDescent="0.2">
      <c r="A24" s="142"/>
      <c r="B24" s="157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45">
        <f t="shared" si="0"/>
        <v>0</v>
      </c>
      <c r="AO24" s="52" t="str">
        <f>IF(D24="","",VLOOKUP(AN24,'PAT Maths'!$D$3:$E$44,2,FALSE))</f>
        <v/>
      </c>
    </row>
    <row r="25" spans="1:41" s="18" customFormat="1" ht="14.25" x14ac:dyDescent="0.2">
      <c r="A25" s="142"/>
      <c r="B25" s="157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45">
        <f t="shared" si="0"/>
        <v>0</v>
      </c>
      <c r="AO25" s="52" t="str">
        <f>IF(D25="","",VLOOKUP(AN25,'PAT Maths'!$D$3:$E$44,2,FALSE))</f>
        <v/>
      </c>
    </row>
    <row r="26" spans="1:41" s="18" customFormat="1" ht="14.25" x14ac:dyDescent="0.2">
      <c r="A26" s="142"/>
      <c r="B26" s="157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45">
        <f t="shared" si="0"/>
        <v>0</v>
      </c>
      <c r="AO26" s="52" t="str">
        <f>IF(D26="","",VLOOKUP(AN26,'PAT Maths'!$D$3:$E$44,2,FALSE))</f>
        <v/>
      </c>
    </row>
    <row r="27" spans="1:41" s="18" customFormat="1" ht="14.25" x14ac:dyDescent="0.2">
      <c r="A27" s="142"/>
      <c r="B27" s="157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45">
        <f t="shared" si="0"/>
        <v>0</v>
      </c>
      <c r="AO27" s="52" t="str">
        <f>IF(D27="","",VLOOKUP(AN27,'PAT Maths'!$D$3:$E$44,2,FALSE))</f>
        <v/>
      </c>
    </row>
    <row r="28" spans="1:41" s="18" customFormat="1" ht="14.25" x14ac:dyDescent="0.2">
      <c r="A28" s="142"/>
      <c r="B28" s="157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45">
        <f t="shared" si="0"/>
        <v>0</v>
      </c>
      <c r="AO28" s="52" t="str">
        <f>IF(D28="","",VLOOKUP(AN28,'PAT Maths'!$D$3:$E$44,2,FALSE))</f>
        <v/>
      </c>
    </row>
    <row r="29" spans="1:41" s="18" customFormat="1" ht="14.25" x14ac:dyDescent="0.2">
      <c r="A29" s="142"/>
      <c r="B29" s="157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45">
        <f t="shared" si="0"/>
        <v>0</v>
      </c>
      <c r="AO29" s="52" t="str">
        <f>IF(D29="","",VLOOKUP(AN29,'PAT Maths'!$D$3:$E$44,2,FALSE))</f>
        <v/>
      </c>
    </row>
    <row r="30" spans="1:41" s="18" customFormat="1" ht="14.25" x14ac:dyDescent="0.2">
      <c r="A30" s="142"/>
      <c r="B30" s="157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45">
        <f t="shared" si="0"/>
        <v>0</v>
      </c>
      <c r="AO30" s="52" t="str">
        <f>IF(D30="","",VLOOKUP(AN30,'PAT Maths'!$D$3:$E$44,2,FALSE))</f>
        <v/>
      </c>
    </row>
    <row r="31" spans="1:41" s="18" customFormat="1" ht="14.25" x14ac:dyDescent="0.2">
      <c r="A31" s="142"/>
      <c r="B31" s="157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45">
        <f t="shared" si="0"/>
        <v>0</v>
      </c>
      <c r="AO31" s="52" t="str">
        <f>IF(D31="","",VLOOKUP(AN31,'PAT Maths'!$D$3:$E$44,2,FALSE))</f>
        <v/>
      </c>
    </row>
    <row r="32" spans="1:41" s="18" customFormat="1" ht="14.25" x14ac:dyDescent="0.2">
      <c r="A32" s="142"/>
      <c r="B32" s="157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45">
        <f t="shared" si="0"/>
        <v>0</v>
      </c>
      <c r="AO32" s="52" t="str">
        <f>IF(D32="","",VLOOKUP(AN32,'PAT Maths'!$D$3:$E$44,2,FALSE))</f>
        <v/>
      </c>
    </row>
    <row r="33" spans="1:41" s="18" customFormat="1" ht="14.25" x14ac:dyDescent="0.2">
      <c r="A33" s="142"/>
      <c r="B33" s="157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45">
        <f t="shared" si="0"/>
        <v>0</v>
      </c>
      <c r="AO33" s="52" t="str">
        <f>IF(D33="","",VLOOKUP(AN33,'PAT Maths'!$D$3:$E$44,2,FALSE))</f>
        <v/>
      </c>
    </row>
    <row r="34" spans="1:41" s="18" customFormat="1" ht="14.25" x14ac:dyDescent="0.2">
      <c r="A34" s="142"/>
      <c r="B34" s="157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45">
        <f t="shared" si="0"/>
        <v>0</v>
      </c>
      <c r="AO34" s="52" t="str">
        <f>IF(D34="","",VLOOKUP(AN34,'PAT Maths'!$D$3:$E$44,2,FALSE))</f>
        <v/>
      </c>
    </row>
    <row r="35" spans="1:41" s="18" customFormat="1" ht="14.25" x14ac:dyDescent="0.2">
      <c r="A35" s="142"/>
      <c r="B35" s="157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45">
        <f t="shared" si="0"/>
        <v>0</v>
      </c>
      <c r="AO35" s="52" t="str">
        <f>IF(D35="","",VLOOKUP(AN35,'PAT Maths'!$D$3:$E$44,2,FALSE))</f>
        <v/>
      </c>
    </row>
    <row r="36" spans="1:41" s="18" customFormat="1" ht="14.25" x14ac:dyDescent="0.2">
      <c r="A36" s="142"/>
      <c r="B36" s="157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45">
        <f t="shared" si="0"/>
        <v>0</v>
      </c>
      <c r="AO36" s="52" t="str">
        <f>IF(D36="","",VLOOKUP(AN36,'PAT Maths'!$D$3:$E$44,2,FALSE))</f>
        <v/>
      </c>
    </row>
    <row r="37" spans="1:41" s="18" customFormat="1" ht="14.25" x14ac:dyDescent="0.2">
      <c r="A37" s="142"/>
      <c r="B37" s="157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45">
        <f t="shared" si="0"/>
        <v>0</v>
      </c>
      <c r="AO37" s="52" t="str">
        <f>IF(D37="","",VLOOKUP(AN37,'PAT Maths'!$D$3:$E$44,2,FALSE))</f>
        <v/>
      </c>
    </row>
    <row r="38" spans="1:41" s="18" customFormat="1" ht="14.25" x14ac:dyDescent="0.2">
      <c r="A38" s="142"/>
      <c r="B38" s="157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45">
        <f t="shared" si="0"/>
        <v>0</v>
      </c>
      <c r="AO38" s="52" t="str">
        <f>IF(D38="","",VLOOKUP(AN38,'PAT Maths'!$D$3:$E$44,2,FALSE))</f>
        <v/>
      </c>
    </row>
    <row r="39" spans="1:41" s="18" customFormat="1" ht="14.25" x14ac:dyDescent="0.2">
      <c r="A39" s="142"/>
      <c r="B39" s="157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45">
        <f t="shared" si="0"/>
        <v>0</v>
      </c>
      <c r="AO39" s="52" t="str">
        <f>IF(D39="","",VLOOKUP(AN39,'PAT Maths'!$D$3:$E$44,2,FALSE))</f>
        <v/>
      </c>
    </row>
    <row r="40" spans="1:41" s="18" customFormat="1" ht="14.25" x14ac:dyDescent="0.2">
      <c r="A40" s="142"/>
      <c r="B40" s="157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45">
        <f t="shared" si="0"/>
        <v>0</v>
      </c>
      <c r="AO40" s="52" t="str">
        <f>IF(D40="","",VLOOKUP(AN40,'PAT Maths'!$D$3:$E$44,2,FALSE))</f>
        <v/>
      </c>
    </row>
    <row r="41" spans="1:41" s="18" customFormat="1" ht="14.25" x14ac:dyDescent="0.2">
      <c r="A41" s="142"/>
      <c r="B41" s="157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45">
        <f t="shared" si="0"/>
        <v>0</v>
      </c>
      <c r="AO41" s="52" t="str">
        <f>IF(D41="","",VLOOKUP(AN41,'PAT Maths'!$D$3:$E$44,2,FALSE))</f>
        <v/>
      </c>
    </row>
    <row r="42" spans="1:41" s="18" customFormat="1" ht="14.25" x14ac:dyDescent="0.2">
      <c r="A42" s="142"/>
      <c r="B42" s="157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45">
        <f t="shared" si="0"/>
        <v>0</v>
      </c>
      <c r="AO42" s="52" t="str">
        <f>IF(D42="","",VLOOKUP(AN42,'PAT Maths'!$D$3:$E$44,2,FALSE))</f>
        <v/>
      </c>
    </row>
    <row r="43" spans="1:41" s="18" customFormat="1" ht="14.25" x14ac:dyDescent="0.2">
      <c r="A43" s="142"/>
      <c r="B43" s="157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45">
        <f t="shared" si="0"/>
        <v>0</v>
      </c>
      <c r="AO43" s="52" t="str">
        <f>IF(D43="","",VLOOKUP(AN43,'PAT Maths'!$D$3:$E$44,2,FALSE))</f>
        <v/>
      </c>
    </row>
    <row r="44" spans="1:41" s="18" customFormat="1" ht="14.25" x14ac:dyDescent="0.2">
      <c r="A44" s="142"/>
      <c r="B44" s="157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45">
        <f t="shared" si="0"/>
        <v>0</v>
      </c>
      <c r="AO44" s="52" t="str">
        <f>IF(D44="","",VLOOKUP(AN44,'PAT Maths'!$D$3:$E$44,2,FALSE))</f>
        <v/>
      </c>
    </row>
    <row r="45" spans="1:41" s="18" customFormat="1" ht="14.25" x14ac:dyDescent="0.2">
      <c r="A45" s="142"/>
      <c r="B45" s="157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45">
        <f t="shared" si="0"/>
        <v>0</v>
      </c>
      <c r="AO45" s="52" t="str">
        <f>IF(D45="","",VLOOKUP(AN45,'PAT Maths'!$D$3:$E$44,2,FALSE))</f>
        <v/>
      </c>
    </row>
    <row r="46" spans="1:41" s="18" customFormat="1" ht="14.25" x14ac:dyDescent="0.2">
      <c r="A46" s="142"/>
      <c r="B46" s="157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45">
        <f t="shared" si="0"/>
        <v>0</v>
      </c>
      <c r="AO46" s="52" t="str">
        <f>IF(D46="","",VLOOKUP(AN46,'PAT Maths'!$D$3:$E$44,2,FALSE))</f>
        <v/>
      </c>
    </row>
    <row r="47" spans="1:41" s="18" customFormat="1" ht="14.25" x14ac:dyDescent="0.2">
      <c r="A47" s="142"/>
      <c r="B47" s="157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45">
        <f t="shared" si="0"/>
        <v>0</v>
      </c>
      <c r="AO47" s="52" t="str">
        <f>IF(D47="","",VLOOKUP(AN47,'PAT Maths'!$D$3:$E$44,2,FALSE))</f>
        <v/>
      </c>
    </row>
    <row r="48" spans="1:41" s="18" customFormat="1" ht="14.25" x14ac:dyDescent="0.2">
      <c r="A48" s="142"/>
      <c r="B48" s="157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45">
        <f t="shared" si="0"/>
        <v>0</v>
      </c>
      <c r="AO48" s="52" t="str">
        <f>IF(D48="","",VLOOKUP(AN48,'PAT Maths'!$D$3:$E$44,2,FALSE))</f>
        <v/>
      </c>
    </row>
    <row r="49" spans="1:41" s="18" customFormat="1" ht="14.25" x14ac:dyDescent="0.2">
      <c r="A49" s="142"/>
      <c r="B49" s="157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45">
        <f t="shared" si="0"/>
        <v>0</v>
      </c>
      <c r="AO49" s="52" t="str">
        <f>IF(D49="","",VLOOKUP(AN49,'PAT Maths'!$D$3:$E$44,2,FALSE))</f>
        <v/>
      </c>
    </row>
    <row r="50" spans="1:41" s="18" customFormat="1" ht="14.25" x14ac:dyDescent="0.2">
      <c r="A50" s="142"/>
      <c r="B50" s="157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45">
        <f t="shared" si="0"/>
        <v>0</v>
      </c>
      <c r="AO50" s="52" t="str">
        <f>IF(D50="","",VLOOKUP(AN50,'PAT Maths'!$D$3:$E$44,2,FALSE))</f>
        <v/>
      </c>
    </row>
    <row r="51" spans="1:41" s="18" customFormat="1" ht="14.25" x14ac:dyDescent="0.2">
      <c r="A51" s="142"/>
      <c r="B51" s="157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45">
        <f t="shared" si="0"/>
        <v>0</v>
      </c>
      <c r="AO51" s="52" t="str">
        <f>IF(D51="","",VLOOKUP(AN51,'PAT Maths'!$D$3:$E$44,2,FALSE))</f>
        <v/>
      </c>
    </row>
    <row r="52" spans="1:41" s="18" customFormat="1" ht="14.25" x14ac:dyDescent="0.2">
      <c r="A52" s="142"/>
      <c r="B52" s="157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45">
        <f t="shared" si="0"/>
        <v>0</v>
      </c>
      <c r="AO52" s="52" t="str">
        <f>IF(D52="","",VLOOKUP(AN52,'PAT Maths'!$D$3:$E$44,2,FALSE))</f>
        <v/>
      </c>
    </row>
    <row r="53" spans="1:41" s="18" customFormat="1" ht="14.25" x14ac:dyDescent="0.2">
      <c r="A53" s="142"/>
      <c r="B53" s="157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45">
        <f t="shared" si="0"/>
        <v>0</v>
      </c>
      <c r="AO53" s="52" t="str">
        <f>IF(D53="","",VLOOKUP(AN53,'PAT Maths'!$D$3:$E$44,2,FALSE))</f>
        <v/>
      </c>
    </row>
    <row r="54" spans="1:41" s="18" customFormat="1" ht="14.25" x14ac:dyDescent="0.2">
      <c r="A54" s="142"/>
      <c r="B54" s="157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45">
        <f t="shared" si="0"/>
        <v>0</v>
      </c>
      <c r="AO54" s="52" t="str">
        <f>IF(D54="","",VLOOKUP(AN54,'PAT Maths'!$D$3:$E$44,2,FALSE))</f>
        <v/>
      </c>
    </row>
    <row r="55" spans="1:41" s="18" customFormat="1" ht="14.25" x14ac:dyDescent="0.2">
      <c r="A55" s="142"/>
      <c r="B55" s="157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45">
        <f t="shared" si="0"/>
        <v>0</v>
      </c>
      <c r="AO55" s="52" t="str">
        <f>IF(D55="","",VLOOKUP(AN55,'PAT Maths'!$D$3:$E$44,2,FALSE))</f>
        <v/>
      </c>
    </row>
    <row r="56" spans="1:41" s="18" customFormat="1" ht="14.25" x14ac:dyDescent="0.2">
      <c r="A56" s="142"/>
      <c r="B56" s="157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45">
        <f t="shared" si="0"/>
        <v>0</v>
      </c>
      <c r="AO56" s="52" t="str">
        <f>IF(D56="","",VLOOKUP(AN56,'PAT Maths'!$D$3:$E$44,2,FALSE))</f>
        <v/>
      </c>
    </row>
    <row r="57" spans="1:41" s="18" customFormat="1" ht="14.25" x14ac:dyDescent="0.2">
      <c r="A57" s="142"/>
      <c r="B57" s="157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45">
        <f t="shared" si="0"/>
        <v>0</v>
      </c>
      <c r="AO57" s="52" t="str">
        <f>IF(D57="","",VLOOKUP(AN57,'PAT Maths'!$D$3:$E$44,2,FALSE))</f>
        <v/>
      </c>
    </row>
    <row r="58" spans="1:41" s="18" customFormat="1" ht="14.25" x14ac:dyDescent="0.2">
      <c r="A58" s="142"/>
      <c r="B58" s="157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45">
        <f t="shared" si="0"/>
        <v>0</v>
      </c>
      <c r="AO58" s="52" t="str">
        <f>IF(D58="","",VLOOKUP(AN58,'PAT Maths'!$D$3:$E$44,2,FALSE))</f>
        <v/>
      </c>
    </row>
    <row r="59" spans="1:41" s="18" customFormat="1" ht="14.25" x14ac:dyDescent="0.2">
      <c r="A59" s="142"/>
      <c r="B59" s="157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45">
        <f t="shared" si="0"/>
        <v>0</v>
      </c>
      <c r="AO59" s="52" t="str">
        <f>IF(D59="","",VLOOKUP(AN59,'PAT Maths'!$D$3:$E$44,2,FALSE))</f>
        <v/>
      </c>
    </row>
    <row r="60" spans="1:41" s="18" customFormat="1" ht="14.25" x14ac:dyDescent="0.2">
      <c r="A60" s="142"/>
      <c r="B60" s="157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45">
        <f t="shared" ref="AN60:AN123" si="1">IF(D60="",0,(IF(G60=$G$8,1,0)+IF(H60=$H$8,1,0)+IF(I60=$I$8,1,0)+IF(J60=$J$8,1,0)+IF(K60=$K$8,1,0)+IF(L60=$L$8,1,0)+IF(M60=$M$8,1,0)+IF(N60=$N$8,1,0)+IF(O60=$O$8,1,0)+IF(P60=$P$8,1,0)+IF(Q60=$Q$8,1,0)+IF(R60=$R$8,1,0)+IF(S60=$S$8,1,0)+IF(T60=$T$8,1,0)+IF(U60=$U$8,1,0)+IF(V60=$V$8,1,0)+IF(W60=$W$8,1,0)+IF(X60=$X$8,1,0)+IF(Y60=$Y$8,1,0)+IF(Z60=$Z$8,1,0)+IF(AA60=$AA$8,1,0)+IF(AB60=$AB$8,1,0)+IF(AC60=$AC$8,1,0)+IF(AD60=$AD$8,1,0)+IF(AE60=$AE$8,1,0)+IF(AF60=$AF$8,1,0)+IF(AG60=$AG$8,1,0)+IF(AH60=$AH$8,1,0)+IF(AI60=$AI$8,1,0)+IF(AJ60=$AJ$8,1,0)+IF(AK60=$AK$8,1,0)+IF(AL60=$AL$8,1,0)+IF(AM60=$AM$8,1,0)))</f>
        <v>0</v>
      </c>
      <c r="AO60" s="52" t="str">
        <f>IF(D60="","",VLOOKUP(AN60,'PAT Maths'!$D$3:$E$44,2,FALSE))</f>
        <v/>
      </c>
    </row>
    <row r="61" spans="1:41" s="18" customFormat="1" ht="14.25" x14ac:dyDescent="0.2">
      <c r="A61" s="142"/>
      <c r="B61" s="157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45">
        <f t="shared" si="1"/>
        <v>0</v>
      </c>
      <c r="AO61" s="52" t="str">
        <f>IF(D61="","",VLOOKUP(AN61,'PAT Maths'!$D$3:$E$44,2,FALSE))</f>
        <v/>
      </c>
    </row>
    <row r="62" spans="1:41" s="18" customFormat="1" ht="14.25" x14ac:dyDescent="0.2">
      <c r="A62" s="142"/>
      <c r="B62" s="157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45">
        <f t="shared" si="1"/>
        <v>0</v>
      </c>
      <c r="AO62" s="52" t="str">
        <f>IF(D62="","",VLOOKUP(AN62,'PAT Maths'!$D$3:$E$44,2,FALSE))</f>
        <v/>
      </c>
    </row>
    <row r="63" spans="1:41" s="18" customFormat="1" ht="14.25" x14ac:dyDescent="0.2">
      <c r="A63" s="142"/>
      <c r="B63" s="157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45">
        <f t="shared" si="1"/>
        <v>0</v>
      </c>
      <c r="AO63" s="52" t="str">
        <f>IF(D63="","",VLOOKUP(AN63,'PAT Maths'!$D$3:$E$44,2,FALSE))</f>
        <v/>
      </c>
    </row>
    <row r="64" spans="1:41" s="18" customFormat="1" ht="14.25" x14ac:dyDescent="0.2">
      <c r="A64" s="142"/>
      <c r="B64" s="157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45">
        <f t="shared" si="1"/>
        <v>0</v>
      </c>
      <c r="AO64" s="52" t="str">
        <f>IF(D64="","",VLOOKUP(AN64,'PAT Maths'!$D$3:$E$44,2,FALSE))</f>
        <v/>
      </c>
    </row>
    <row r="65" spans="1:41" s="18" customFormat="1" ht="14.25" x14ac:dyDescent="0.2">
      <c r="A65" s="142"/>
      <c r="B65" s="157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45">
        <f t="shared" si="1"/>
        <v>0</v>
      </c>
      <c r="AO65" s="52" t="str">
        <f>IF(D65="","",VLOOKUP(AN65,'PAT Maths'!$D$3:$E$44,2,FALSE))</f>
        <v/>
      </c>
    </row>
    <row r="66" spans="1:41" s="18" customFormat="1" ht="14.25" x14ac:dyDescent="0.2">
      <c r="A66" s="142"/>
      <c r="B66" s="157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45">
        <f t="shared" si="1"/>
        <v>0</v>
      </c>
      <c r="AO66" s="52" t="str">
        <f>IF(D66="","",VLOOKUP(AN66,'PAT Maths'!$D$3:$E$44,2,FALSE))</f>
        <v/>
      </c>
    </row>
    <row r="67" spans="1:41" s="18" customFormat="1" ht="14.25" x14ac:dyDescent="0.2">
      <c r="A67" s="142"/>
      <c r="B67" s="157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45">
        <f t="shared" si="1"/>
        <v>0</v>
      </c>
      <c r="AO67" s="52" t="str">
        <f>IF(D67="","",VLOOKUP(AN67,'PAT Maths'!$D$3:$E$44,2,FALSE))</f>
        <v/>
      </c>
    </row>
    <row r="68" spans="1:41" s="18" customFormat="1" ht="14.25" x14ac:dyDescent="0.2">
      <c r="A68" s="142"/>
      <c r="B68" s="157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45">
        <f t="shared" si="1"/>
        <v>0</v>
      </c>
      <c r="AO68" s="52" t="str">
        <f>IF(D68="","",VLOOKUP(AN68,'PAT Maths'!$D$3:$E$44,2,FALSE))</f>
        <v/>
      </c>
    </row>
    <row r="69" spans="1:41" s="18" customFormat="1" ht="14.25" x14ac:dyDescent="0.2">
      <c r="A69" s="142"/>
      <c r="B69" s="157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45">
        <f t="shared" si="1"/>
        <v>0</v>
      </c>
      <c r="AO69" s="52" t="str">
        <f>IF(D69="","",VLOOKUP(AN69,'PAT Maths'!$D$3:$E$44,2,FALSE))</f>
        <v/>
      </c>
    </row>
    <row r="70" spans="1:41" s="18" customFormat="1" ht="14.25" x14ac:dyDescent="0.2">
      <c r="A70" s="142"/>
      <c r="B70" s="157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45">
        <f t="shared" si="1"/>
        <v>0</v>
      </c>
      <c r="AO70" s="52" t="str">
        <f>IF(D70="","",VLOOKUP(AN70,'PAT Maths'!$D$3:$E$44,2,FALSE))</f>
        <v/>
      </c>
    </row>
    <row r="71" spans="1:41" s="18" customFormat="1" ht="14.25" x14ac:dyDescent="0.2">
      <c r="A71" s="142"/>
      <c r="B71" s="157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45">
        <f t="shared" si="1"/>
        <v>0</v>
      </c>
      <c r="AO71" s="52" t="str">
        <f>IF(D71="","",VLOOKUP(AN71,'PAT Maths'!$D$3:$E$44,2,FALSE))</f>
        <v/>
      </c>
    </row>
    <row r="72" spans="1:41" s="18" customFormat="1" ht="14.25" x14ac:dyDescent="0.2">
      <c r="A72" s="142"/>
      <c r="B72" s="157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45">
        <f t="shared" si="1"/>
        <v>0</v>
      </c>
      <c r="AO72" s="52" t="str">
        <f>IF(D72="","",VLOOKUP(AN72,'PAT Maths'!$D$3:$E$44,2,FALSE))</f>
        <v/>
      </c>
    </row>
    <row r="73" spans="1:41" s="18" customFormat="1" ht="14.25" x14ac:dyDescent="0.2">
      <c r="A73" s="142"/>
      <c r="B73" s="157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45">
        <f t="shared" si="1"/>
        <v>0</v>
      </c>
      <c r="AO73" s="52" t="str">
        <f>IF(D73="","",VLOOKUP(AN73,'PAT Maths'!$D$3:$E$44,2,FALSE))</f>
        <v/>
      </c>
    </row>
    <row r="74" spans="1:41" s="18" customFormat="1" ht="14.25" x14ac:dyDescent="0.2">
      <c r="A74" s="142"/>
      <c r="B74" s="157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45">
        <f t="shared" si="1"/>
        <v>0</v>
      </c>
      <c r="AO74" s="52" t="str">
        <f>IF(D74="","",VLOOKUP(AN74,'PAT Maths'!$D$3:$E$44,2,FALSE))</f>
        <v/>
      </c>
    </row>
    <row r="75" spans="1:41" s="18" customFormat="1" ht="14.25" x14ac:dyDescent="0.2">
      <c r="A75" s="142"/>
      <c r="B75" s="157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45">
        <f t="shared" si="1"/>
        <v>0</v>
      </c>
      <c r="AO75" s="52" t="str">
        <f>IF(D75="","",VLOOKUP(AN75,'PAT Maths'!$D$3:$E$44,2,FALSE))</f>
        <v/>
      </c>
    </row>
    <row r="76" spans="1:41" s="18" customFormat="1" ht="14.25" x14ac:dyDescent="0.2">
      <c r="A76" s="142"/>
      <c r="B76" s="157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45">
        <f t="shared" si="1"/>
        <v>0</v>
      </c>
      <c r="AO76" s="52" t="str">
        <f>IF(D76="","",VLOOKUP(AN76,'PAT Maths'!$D$3:$E$44,2,FALSE))</f>
        <v/>
      </c>
    </row>
    <row r="77" spans="1:41" s="18" customFormat="1" ht="14.25" x14ac:dyDescent="0.2">
      <c r="A77" s="142"/>
      <c r="B77" s="157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45">
        <f t="shared" si="1"/>
        <v>0</v>
      </c>
      <c r="AO77" s="52" t="str">
        <f>IF(D77="","",VLOOKUP(AN77,'PAT Maths'!$D$3:$E$44,2,FALSE))</f>
        <v/>
      </c>
    </row>
    <row r="78" spans="1:41" s="18" customFormat="1" ht="14.25" x14ac:dyDescent="0.2">
      <c r="A78" s="142"/>
      <c r="B78" s="157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45">
        <f t="shared" si="1"/>
        <v>0</v>
      </c>
      <c r="AO78" s="52" t="str">
        <f>IF(D78="","",VLOOKUP(AN78,'PAT Maths'!$D$3:$E$44,2,FALSE))</f>
        <v/>
      </c>
    </row>
    <row r="79" spans="1:41" s="18" customFormat="1" ht="14.25" x14ac:dyDescent="0.2">
      <c r="A79" s="142"/>
      <c r="B79" s="157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45">
        <f t="shared" si="1"/>
        <v>0</v>
      </c>
      <c r="AO79" s="52" t="str">
        <f>IF(D79="","",VLOOKUP(AN79,'PAT Maths'!$D$3:$E$44,2,FALSE))</f>
        <v/>
      </c>
    </row>
    <row r="80" spans="1:41" s="18" customFormat="1" ht="14.25" x14ac:dyDescent="0.2">
      <c r="A80" s="142"/>
      <c r="B80" s="157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45">
        <f t="shared" si="1"/>
        <v>0</v>
      </c>
      <c r="AO80" s="52" t="str">
        <f>IF(D80="","",VLOOKUP(AN80,'PAT Maths'!$D$3:$E$44,2,FALSE))</f>
        <v/>
      </c>
    </row>
    <row r="81" spans="1:41" s="18" customFormat="1" ht="14.25" x14ac:dyDescent="0.2">
      <c r="A81" s="142"/>
      <c r="B81" s="157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45">
        <f t="shared" si="1"/>
        <v>0</v>
      </c>
      <c r="AO81" s="52" t="str">
        <f>IF(D81="","",VLOOKUP(AN81,'PAT Maths'!$D$3:$E$44,2,FALSE))</f>
        <v/>
      </c>
    </row>
    <row r="82" spans="1:41" s="18" customFormat="1" ht="14.25" x14ac:dyDescent="0.2">
      <c r="A82" s="142"/>
      <c r="B82" s="157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45">
        <f t="shared" si="1"/>
        <v>0</v>
      </c>
      <c r="AO82" s="52" t="str">
        <f>IF(D82="","",VLOOKUP(AN82,'PAT Maths'!$D$3:$E$44,2,FALSE))</f>
        <v/>
      </c>
    </row>
    <row r="83" spans="1:41" s="18" customFormat="1" ht="14.25" x14ac:dyDescent="0.2">
      <c r="A83" s="142"/>
      <c r="B83" s="157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45">
        <f t="shared" si="1"/>
        <v>0</v>
      </c>
      <c r="AO83" s="52" t="str">
        <f>IF(D83="","",VLOOKUP(AN83,'PAT Maths'!$D$3:$E$44,2,FALSE))</f>
        <v/>
      </c>
    </row>
    <row r="84" spans="1:41" s="18" customFormat="1" ht="14.25" x14ac:dyDescent="0.2">
      <c r="A84" s="142"/>
      <c r="B84" s="157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45">
        <f t="shared" si="1"/>
        <v>0</v>
      </c>
      <c r="AO84" s="52" t="str">
        <f>IF(D84="","",VLOOKUP(AN84,'PAT Maths'!$D$3:$E$44,2,FALSE))</f>
        <v/>
      </c>
    </row>
    <row r="85" spans="1:41" s="18" customFormat="1" ht="14.25" x14ac:dyDescent="0.2">
      <c r="A85" s="142"/>
      <c r="B85" s="157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45">
        <f t="shared" si="1"/>
        <v>0</v>
      </c>
      <c r="AO85" s="52" t="str">
        <f>IF(D85="","",VLOOKUP(AN85,'PAT Maths'!$D$3:$E$44,2,FALSE))</f>
        <v/>
      </c>
    </row>
    <row r="86" spans="1:41" s="18" customFormat="1" ht="14.25" x14ac:dyDescent="0.2">
      <c r="A86" s="142"/>
      <c r="B86" s="157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45">
        <f t="shared" si="1"/>
        <v>0</v>
      </c>
      <c r="AO86" s="52" t="str">
        <f>IF(D86="","",VLOOKUP(AN86,'PAT Maths'!$D$3:$E$44,2,FALSE))</f>
        <v/>
      </c>
    </row>
    <row r="87" spans="1:41" s="18" customFormat="1" ht="14.25" x14ac:dyDescent="0.2">
      <c r="A87" s="142"/>
      <c r="B87" s="157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45">
        <f t="shared" si="1"/>
        <v>0</v>
      </c>
      <c r="AO87" s="52" t="str">
        <f>IF(D87="","",VLOOKUP(AN87,'PAT Maths'!$D$3:$E$44,2,FALSE))</f>
        <v/>
      </c>
    </row>
    <row r="88" spans="1:41" s="18" customFormat="1" ht="14.25" x14ac:dyDescent="0.2">
      <c r="A88" s="142"/>
      <c r="B88" s="157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45">
        <f t="shared" si="1"/>
        <v>0</v>
      </c>
      <c r="AO88" s="52" t="str">
        <f>IF(D88="","",VLOOKUP(AN88,'PAT Maths'!$D$3:$E$44,2,FALSE))</f>
        <v/>
      </c>
    </row>
    <row r="89" spans="1:41" s="18" customFormat="1" ht="14.25" x14ac:dyDescent="0.2">
      <c r="A89" s="142"/>
      <c r="B89" s="157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45">
        <f t="shared" si="1"/>
        <v>0</v>
      </c>
      <c r="AO89" s="52" t="str">
        <f>IF(D89="","",VLOOKUP(AN89,'PAT Maths'!$D$3:$E$44,2,FALSE))</f>
        <v/>
      </c>
    </row>
    <row r="90" spans="1:41" s="18" customFormat="1" ht="14.25" x14ac:dyDescent="0.2">
      <c r="A90" s="142"/>
      <c r="B90" s="157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45">
        <f t="shared" si="1"/>
        <v>0</v>
      </c>
      <c r="AO90" s="52" t="str">
        <f>IF(D90="","",VLOOKUP(AN90,'PAT Maths'!$D$3:$E$44,2,FALSE))</f>
        <v/>
      </c>
    </row>
    <row r="91" spans="1:41" s="18" customFormat="1" ht="14.25" x14ac:dyDescent="0.2">
      <c r="A91" s="142"/>
      <c r="B91" s="157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45">
        <f t="shared" si="1"/>
        <v>0</v>
      </c>
      <c r="AO91" s="52" t="str">
        <f>IF(D91="","",VLOOKUP(AN91,'PAT Maths'!$D$3:$E$44,2,FALSE))</f>
        <v/>
      </c>
    </row>
    <row r="92" spans="1:41" s="18" customFormat="1" ht="14.25" x14ac:dyDescent="0.2">
      <c r="A92" s="142"/>
      <c r="B92" s="157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45">
        <f t="shared" si="1"/>
        <v>0</v>
      </c>
      <c r="AO92" s="52" t="str">
        <f>IF(D92="","",VLOOKUP(AN92,'PAT Maths'!$D$3:$E$44,2,FALSE))</f>
        <v/>
      </c>
    </row>
    <row r="93" spans="1:41" s="18" customFormat="1" ht="14.25" x14ac:dyDescent="0.2">
      <c r="A93" s="142"/>
      <c r="B93" s="157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45">
        <f t="shared" si="1"/>
        <v>0</v>
      </c>
      <c r="AO93" s="52" t="str">
        <f>IF(D93="","",VLOOKUP(AN93,'PAT Maths'!$D$3:$E$44,2,FALSE))</f>
        <v/>
      </c>
    </row>
    <row r="94" spans="1:41" s="18" customFormat="1" ht="14.25" x14ac:dyDescent="0.2">
      <c r="A94" s="142"/>
      <c r="B94" s="157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45">
        <f t="shared" si="1"/>
        <v>0</v>
      </c>
      <c r="AO94" s="52" t="str">
        <f>IF(D94="","",VLOOKUP(AN94,'PAT Maths'!$D$3:$E$44,2,FALSE))</f>
        <v/>
      </c>
    </row>
    <row r="95" spans="1:41" s="18" customFormat="1" ht="14.25" x14ac:dyDescent="0.2">
      <c r="A95" s="142"/>
      <c r="B95" s="157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45">
        <f t="shared" si="1"/>
        <v>0</v>
      </c>
      <c r="AO95" s="52" t="str">
        <f>IF(D95="","",VLOOKUP(AN95,'PAT Maths'!$D$3:$E$44,2,FALSE))</f>
        <v/>
      </c>
    </row>
    <row r="96" spans="1:41" s="18" customFormat="1" ht="14.25" x14ac:dyDescent="0.2">
      <c r="A96" s="142"/>
      <c r="B96" s="157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45">
        <f t="shared" si="1"/>
        <v>0</v>
      </c>
      <c r="AO96" s="52" t="str">
        <f>IF(D96="","",VLOOKUP(AN96,'PAT Maths'!$D$3:$E$44,2,FALSE))</f>
        <v/>
      </c>
    </row>
    <row r="97" spans="1:41" s="18" customFormat="1" ht="14.25" x14ac:dyDescent="0.2">
      <c r="A97" s="142"/>
      <c r="B97" s="157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45">
        <f t="shared" si="1"/>
        <v>0</v>
      </c>
      <c r="AO97" s="52" t="str">
        <f>IF(D97="","",VLOOKUP(AN97,'PAT Maths'!$D$3:$E$44,2,FALSE))</f>
        <v/>
      </c>
    </row>
    <row r="98" spans="1:41" s="18" customFormat="1" ht="14.25" x14ac:dyDescent="0.2">
      <c r="A98" s="142"/>
      <c r="B98" s="157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45">
        <f t="shared" si="1"/>
        <v>0</v>
      </c>
      <c r="AO98" s="52" t="str">
        <f>IF(D98="","",VLOOKUP(AN98,'PAT Maths'!$D$3:$E$44,2,FALSE))</f>
        <v/>
      </c>
    </row>
    <row r="99" spans="1:41" s="18" customFormat="1" ht="14.25" x14ac:dyDescent="0.2">
      <c r="A99" s="142"/>
      <c r="B99" s="157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45">
        <f t="shared" si="1"/>
        <v>0</v>
      </c>
      <c r="AO99" s="52" t="str">
        <f>IF(D99="","",VLOOKUP(AN99,'PAT Maths'!$D$3:$E$44,2,FALSE))</f>
        <v/>
      </c>
    </row>
    <row r="100" spans="1:41" s="18" customFormat="1" ht="14.25" x14ac:dyDescent="0.2">
      <c r="A100" s="142"/>
      <c r="B100" s="157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45">
        <f t="shared" si="1"/>
        <v>0</v>
      </c>
      <c r="AO100" s="52" t="str">
        <f>IF(D100="","",VLOOKUP(AN100,'PAT Maths'!$D$3:$E$44,2,FALSE))</f>
        <v/>
      </c>
    </row>
    <row r="101" spans="1:41" s="18" customFormat="1" ht="14.25" x14ac:dyDescent="0.2">
      <c r="A101" s="142"/>
      <c r="B101" s="157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45">
        <f t="shared" si="1"/>
        <v>0</v>
      </c>
      <c r="AO101" s="52" t="str">
        <f>IF(D101="","",VLOOKUP(AN101,'PAT Maths'!$D$3:$E$44,2,FALSE))</f>
        <v/>
      </c>
    </row>
    <row r="102" spans="1:41" s="18" customFormat="1" ht="14.25" x14ac:dyDescent="0.2">
      <c r="A102" s="142"/>
      <c r="B102" s="157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45">
        <f t="shared" si="1"/>
        <v>0</v>
      </c>
      <c r="AO102" s="52" t="str">
        <f>IF(D102="","",VLOOKUP(AN102,'PAT Maths'!$D$3:$E$44,2,FALSE))</f>
        <v/>
      </c>
    </row>
    <row r="103" spans="1:41" s="18" customFormat="1" ht="14.25" x14ac:dyDescent="0.2">
      <c r="A103" s="142"/>
      <c r="B103" s="157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45">
        <f t="shared" si="1"/>
        <v>0</v>
      </c>
      <c r="AO103" s="52" t="str">
        <f>IF(D103="","",VLOOKUP(AN103,'PAT Maths'!$D$3:$E$44,2,FALSE))</f>
        <v/>
      </c>
    </row>
    <row r="104" spans="1:41" s="18" customFormat="1" ht="14.25" x14ac:dyDescent="0.2">
      <c r="A104" s="142"/>
      <c r="B104" s="157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45">
        <f t="shared" si="1"/>
        <v>0</v>
      </c>
      <c r="AO104" s="52" t="str">
        <f>IF(D104="","",VLOOKUP(AN104,'PAT Maths'!$D$3:$E$44,2,FALSE))</f>
        <v/>
      </c>
    </row>
    <row r="105" spans="1:41" s="18" customFormat="1" ht="14.25" x14ac:dyDescent="0.2">
      <c r="A105" s="142"/>
      <c r="B105" s="157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45">
        <f t="shared" si="1"/>
        <v>0</v>
      </c>
      <c r="AO105" s="52" t="str">
        <f>IF(D105="","",VLOOKUP(AN105,'PAT Maths'!$D$3:$E$44,2,FALSE))</f>
        <v/>
      </c>
    </row>
    <row r="106" spans="1:41" s="18" customFormat="1" ht="14.25" x14ac:dyDescent="0.2">
      <c r="A106" s="142"/>
      <c r="B106" s="157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45">
        <f t="shared" si="1"/>
        <v>0</v>
      </c>
      <c r="AO106" s="52" t="str">
        <f>IF(D106="","",VLOOKUP(AN106,'PAT Maths'!$D$3:$E$44,2,FALSE))</f>
        <v/>
      </c>
    </row>
    <row r="107" spans="1:41" s="18" customFormat="1" ht="14.25" x14ac:dyDescent="0.2">
      <c r="A107" s="142"/>
      <c r="B107" s="157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45">
        <f t="shared" si="1"/>
        <v>0</v>
      </c>
      <c r="AO107" s="52" t="str">
        <f>IF(D107="","",VLOOKUP(AN107,'PAT Maths'!$D$3:$E$44,2,FALSE))</f>
        <v/>
      </c>
    </row>
    <row r="108" spans="1:41" s="18" customFormat="1" ht="14.25" x14ac:dyDescent="0.2">
      <c r="A108" s="142"/>
      <c r="B108" s="157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45">
        <f t="shared" si="1"/>
        <v>0</v>
      </c>
      <c r="AO108" s="52" t="str">
        <f>IF(D108="","",VLOOKUP(AN108,'PAT Maths'!$D$3:$E$44,2,FALSE))</f>
        <v/>
      </c>
    </row>
    <row r="109" spans="1:41" s="18" customFormat="1" ht="14.25" x14ac:dyDescent="0.2">
      <c r="A109" s="142"/>
      <c r="B109" s="157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45">
        <f t="shared" si="1"/>
        <v>0</v>
      </c>
      <c r="AO109" s="52" t="str">
        <f>IF(D109="","",VLOOKUP(AN109,'PAT Maths'!$D$3:$E$44,2,FALSE))</f>
        <v/>
      </c>
    </row>
    <row r="110" spans="1:41" s="18" customFormat="1" ht="14.25" x14ac:dyDescent="0.2">
      <c r="A110" s="142"/>
      <c r="B110" s="157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45">
        <f t="shared" si="1"/>
        <v>0</v>
      </c>
      <c r="AO110" s="52" t="str">
        <f>IF(D110="","",VLOOKUP(AN110,'PAT Maths'!$D$3:$E$44,2,FALSE))</f>
        <v/>
      </c>
    </row>
    <row r="111" spans="1:41" s="18" customFormat="1" ht="14.25" x14ac:dyDescent="0.2">
      <c r="A111" s="142"/>
      <c r="B111" s="157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45">
        <f t="shared" si="1"/>
        <v>0</v>
      </c>
      <c r="AO111" s="52" t="str">
        <f>IF(D111="","",VLOOKUP(AN111,'PAT Maths'!$D$3:$E$44,2,FALSE))</f>
        <v/>
      </c>
    </row>
    <row r="112" spans="1:41" s="18" customFormat="1" ht="14.25" x14ac:dyDescent="0.2">
      <c r="A112" s="142"/>
      <c r="B112" s="157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45">
        <f t="shared" si="1"/>
        <v>0</v>
      </c>
      <c r="AO112" s="52" t="str">
        <f>IF(D112="","",VLOOKUP(AN112,'PAT Maths'!$D$3:$E$44,2,FALSE))</f>
        <v/>
      </c>
    </row>
    <row r="113" spans="1:41" s="18" customFormat="1" ht="14.25" x14ac:dyDescent="0.2">
      <c r="A113" s="142"/>
      <c r="B113" s="157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45">
        <f t="shared" si="1"/>
        <v>0</v>
      </c>
      <c r="AO113" s="52" t="str">
        <f>IF(D113="","",VLOOKUP(AN113,'PAT Maths'!$D$3:$E$44,2,FALSE))</f>
        <v/>
      </c>
    </row>
    <row r="114" spans="1:41" s="18" customFormat="1" ht="14.25" x14ac:dyDescent="0.2">
      <c r="A114" s="142"/>
      <c r="B114" s="157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45">
        <f t="shared" si="1"/>
        <v>0</v>
      </c>
      <c r="AO114" s="52" t="str">
        <f>IF(D114="","",VLOOKUP(AN114,'PAT Maths'!$D$3:$E$44,2,FALSE))</f>
        <v/>
      </c>
    </row>
    <row r="115" spans="1:41" s="18" customFormat="1" ht="14.25" x14ac:dyDescent="0.2">
      <c r="A115" s="142"/>
      <c r="B115" s="157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45">
        <f t="shared" si="1"/>
        <v>0</v>
      </c>
      <c r="AO115" s="52" t="str">
        <f>IF(D115="","",VLOOKUP(AN115,'PAT Maths'!$D$3:$E$44,2,FALSE))</f>
        <v/>
      </c>
    </row>
    <row r="116" spans="1:41" s="18" customFormat="1" ht="14.25" x14ac:dyDescent="0.2">
      <c r="A116" s="142"/>
      <c r="B116" s="157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45">
        <f t="shared" si="1"/>
        <v>0</v>
      </c>
      <c r="AO116" s="52" t="str">
        <f>IF(D116="","",VLOOKUP(AN116,'PAT Maths'!$D$3:$E$44,2,FALSE))</f>
        <v/>
      </c>
    </row>
    <row r="117" spans="1:41" s="18" customFormat="1" ht="14.25" x14ac:dyDescent="0.2">
      <c r="A117" s="142"/>
      <c r="B117" s="157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45">
        <f t="shared" si="1"/>
        <v>0</v>
      </c>
      <c r="AO117" s="52" t="str">
        <f>IF(D117="","",VLOOKUP(AN117,'PAT Maths'!$D$3:$E$44,2,FALSE))</f>
        <v/>
      </c>
    </row>
    <row r="118" spans="1:41" s="18" customFormat="1" ht="14.25" x14ac:dyDescent="0.2">
      <c r="A118" s="142"/>
      <c r="B118" s="157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45">
        <f t="shared" si="1"/>
        <v>0</v>
      </c>
      <c r="AO118" s="52" t="str">
        <f>IF(D118="","",VLOOKUP(AN118,'PAT Maths'!$D$3:$E$44,2,FALSE))</f>
        <v/>
      </c>
    </row>
    <row r="119" spans="1:41" s="18" customFormat="1" ht="14.25" x14ac:dyDescent="0.2">
      <c r="A119" s="142"/>
      <c r="B119" s="157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45">
        <f t="shared" si="1"/>
        <v>0</v>
      </c>
      <c r="AO119" s="52" t="str">
        <f>IF(D119="","",VLOOKUP(AN119,'PAT Maths'!$D$3:$E$44,2,FALSE))</f>
        <v/>
      </c>
    </row>
    <row r="120" spans="1:41" s="18" customFormat="1" ht="14.25" x14ac:dyDescent="0.2">
      <c r="A120" s="142"/>
      <c r="B120" s="157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45">
        <f t="shared" si="1"/>
        <v>0</v>
      </c>
      <c r="AO120" s="52" t="str">
        <f>IF(D120="","",VLOOKUP(AN120,'PAT Maths'!$D$3:$E$44,2,FALSE))</f>
        <v/>
      </c>
    </row>
    <row r="121" spans="1:41" s="18" customFormat="1" ht="14.25" x14ac:dyDescent="0.2">
      <c r="A121" s="142"/>
      <c r="B121" s="157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45">
        <f t="shared" si="1"/>
        <v>0</v>
      </c>
      <c r="AO121" s="52" t="str">
        <f>IF(D121="","",VLOOKUP(AN121,'PAT Maths'!$D$3:$E$44,2,FALSE))</f>
        <v/>
      </c>
    </row>
    <row r="122" spans="1:41" s="18" customFormat="1" ht="14.25" x14ac:dyDescent="0.2">
      <c r="A122" s="142"/>
      <c r="B122" s="157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45">
        <f t="shared" si="1"/>
        <v>0</v>
      </c>
      <c r="AO122" s="52" t="str">
        <f>IF(D122="","",VLOOKUP(AN122,'PAT Maths'!$D$3:$E$44,2,FALSE))</f>
        <v/>
      </c>
    </row>
    <row r="123" spans="1:41" s="18" customFormat="1" ht="14.25" x14ac:dyDescent="0.2">
      <c r="A123" s="142"/>
      <c r="B123" s="157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45">
        <f t="shared" si="1"/>
        <v>0</v>
      </c>
      <c r="AO123" s="52" t="str">
        <f>IF(D123="","",VLOOKUP(AN123,'PAT Maths'!$D$3:$E$44,2,FALSE))</f>
        <v/>
      </c>
    </row>
    <row r="124" spans="1:41" s="18" customFormat="1" ht="14.25" x14ac:dyDescent="0.2">
      <c r="A124" s="142"/>
      <c r="B124" s="157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45">
        <f t="shared" ref="AN124:AN187" si="2">IF(D124="",0,(IF(G124=$G$8,1,0)+IF(H124=$H$8,1,0)+IF(I124=$I$8,1,0)+IF(J124=$J$8,1,0)+IF(K124=$K$8,1,0)+IF(L124=$L$8,1,0)+IF(M124=$M$8,1,0)+IF(N124=$N$8,1,0)+IF(O124=$O$8,1,0)+IF(P124=$P$8,1,0)+IF(Q124=$Q$8,1,0)+IF(R124=$R$8,1,0)+IF(S124=$S$8,1,0)+IF(T124=$T$8,1,0)+IF(U124=$U$8,1,0)+IF(V124=$V$8,1,0)+IF(W124=$W$8,1,0)+IF(X124=$X$8,1,0)+IF(Y124=$Y$8,1,0)+IF(Z124=$Z$8,1,0)+IF(AA124=$AA$8,1,0)+IF(AB124=$AB$8,1,0)+IF(AC124=$AC$8,1,0)+IF(AD124=$AD$8,1,0)+IF(AE124=$AE$8,1,0)+IF(AF124=$AF$8,1,0)+IF(AG124=$AG$8,1,0)+IF(AH124=$AH$8,1,0)+IF(AI124=$AI$8,1,0)+IF(AJ124=$AJ$8,1,0)+IF(AK124=$AK$8,1,0)+IF(AL124=$AL$8,1,0)+IF(AM124=$AM$8,1,0)))</f>
        <v>0</v>
      </c>
      <c r="AO124" s="52" t="str">
        <f>IF(D124="","",VLOOKUP(AN124,'PAT Maths'!$D$3:$E$44,2,FALSE))</f>
        <v/>
      </c>
    </row>
    <row r="125" spans="1:41" s="18" customFormat="1" ht="14.25" x14ac:dyDescent="0.2">
      <c r="A125" s="142"/>
      <c r="B125" s="157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45">
        <f t="shared" si="2"/>
        <v>0</v>
      </c>
      <c r="AO125" s="52" t="str">
        <f>IF(D125="","",VLOOKUP(AN125,'PAT Maths'!$D$3:$E$44,2,FALSE))</f>
        <v/>
      </c>
    </row>
    <row r="126" spans="1:41" s="18" customFormat="1" ht="14.25" x14ac:dyDescent="0.2">
      <c r="A126" s="142"/>
      <c r="B126" s="157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45">
        <f t="shared" si="2"/>
        <v>0</v>
      </c>
      <c r="AO126" s="52" t="str">
        <f>IF(D126="","",VLOOKUP(AN126,'PAT Maths'!$D$3:$E$44,2,FALSE))</f>
        <v/>
      </c>
    </row>
    <row r="127" spans="1:41" s="18" customFormat="1" ht="14.25" x14ac:dyDescent="0.2">
      <c r="A127" s="142"/>
      <c r="B127" s="157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45">
        <f t="shared" si="2"/>
        <v>0</v>
      </c>
      <c r="AO127" s="52" t="str">
        <f>IF(D127="","",VLOOKUP(AN127,'PAT Maths'!$D$3:$E$44,2,FALSE))</f>
        <v/>
      </c>
    </row>
    <row r="128" spans="1:41" s="18" customFormat="1" ht="14.25" x14ac:dyDescent="0.2">
      <c r="A128" s="142"/>
      <c r="B128" s="157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45">
        <f t="shared" si="2"/>
        <v>0</v>
      </c>
      <c r="AO128" s="52" t="str">
        <f>IF(D128="","",VLOOKUP(AN128,'PAT Maths'!$D$3:$E$44,2,FALSE))</f>
        <v/>
      </c>
    </row>
    <row r="129" spans="1:41" s="18" customFormat="1" ht="14.25" x14ac:dyDescent="0.2">
      <c r="A129" s="142"/>
      <c r="B129" s="157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45">
        <f t="shared" si="2"/>
        <v>0</v>
      </c>
      <c r="AO129" s="52" t="str">
        <f>IF(D129="","",VLOOKUP(AN129,'PAT Maths'!$D$3:$E$44,2,FALSE))</f>
        <v/>
      </c>
    </row>
    <row r="130" spans="1:41" s="18" customFormat="1" ht="14.25" x14ac:dyDescent="0.2">
      <c r="A130" s="142"/>
      <c r="B130" s="157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45">
        <f t="shared" si="2"/>
        <v>0</v>
      </c>
      <c r="AO130" s="52" t="str">
        <f>IF(D130="","",VLOOKUP(AN130,'PAT Maths'!$D$3:$E$44,2,FALSE))</f>
        <v/>
      </c>
    </row>
    <row r="131" spans="1:41" s="18" customFormat="1" ht="14.25" x14ac:dyDescent="0.2">
      <c r="A131" s="142"/>
      <c r="B131" s="157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45">
        <f t="shared" si="2"/>
        <v>0</v>
      </c>
      <c r="AO131" s="52" t="str">
        <f>IF(D131="","",VLOOKUP(AN131,'PAT Maths'!$D$3:$E$44,2,FALSE))</f>
        <v/>
      </c>
    </row>
    <row r="132" spans="1:41" s="18" customFormat="1" ht="14.25" x14ac:dyDescent="0.2">
      <c r="A132" s="142"/>
      <c r="B132" s="157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45">
        <f t="shared" si="2"/>
        <v>0</v>
      </c>
      <c r="AO132" s="52" t="str">
        <f>IF(D132="","",VLOOKUP(AN132,'PAT Maths'!$D$3:$E$44,2,FALSE))</f>
        <v/>
      </c>
    </row>
    <row r="133" spans="1:41" s="18" customFormat="1" ht="14.25" x14ac:dyDescent="0.2">
      <c r="A133" s="142"/>
      <c r="B133" s="157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45">
        <f t="shared" si="2"/>
        <v>0</v>
      </c>
      <c r="AO133" s="52" t="str">
        <f>IF(D133="","",VLOOKUP(AN133,'PAT Maths'!$D$3:$E$44,2,FALSE))</f>
        <v/>
      </c>
    </row>
    <row r="134" spans="1:41" s="18" customFormat="1" ht="14.25" x14ac:dyDescent="0.2">
      <c r="A134" s="142"/>
      <c r="B134" s="157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45">
        <f t="shared" si="2"/>
        <v>0</v>
      </c>
      <c r="AO134" s="52" t="str">
        <f>IF(D134="","",VLOOKUP(AN134,'PAT Maths'!$D$3:$E$44,2,FALSE))</f>
        <v/>
      </c>
    </row>
    <row r="135" spans="1:41" s="18" customFormat="1" ht="14.25" x14ac:dyDescent="0.2">
      <c r="A135" s="142"/>
      <c r="B135" s="157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45">
        <f t="shared" si="2"/>
        <v>0</v>
      </c>
      <c r="AO135" s="52" t="str">
        <f>IF(D135="","",VLOOKUP(AN135,'PAT Maths'!$D$3:$E$44,2,FALSE))</f>
        <v/>
      </c>
    </row>
    <row r="136" spans="1:41" s="18" customFormat="1" ht="14.25" x14ac:dyDescent="0.2">
      <c r="A136" s="142"/>
      <c r="B136" s="157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45">
        <f t="shared" si="2"/>
        <v>0</v>
      </c>
      <c r="AO136" s="52" t="str">
        <f>IF(D136="","",VLOOKUP(AN136,'PAT Maths'!$D$3:$E$44,2,FALSE))</f>
        <v/>
      </c>
    </row>
    <row r="137" spans="1:41" s="18" customFormat="1" ht="14.25" x14ac:dyDescent="0.2">
      <c r="A137" s="142"/>
      <c r="B137" s="157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45">
        <f t="shared" si="2"/>
        <v>0</v>
      </c>
      <c r="AO137" s="52" t="str">
        <f>IF(D137="","",VLOOKUP(AN137,'PAT Maths'!$D$3:$E$44,2,FALSE))</f>
        <v/>
      </c>
    </row>
    <row r="138" spans="1:41" s="18" customFormat="1" ht="14.25" x14ac:dyDescent="0.2">
      <c r="A138" s="142"/>
      <c r="B138" s="157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45">
        <f t="shared" si="2"/>
        <v>0</v>
      </c>
      <c r="AO138" s="52" t="str">
        <f>IF(D138="","",VLOOKUP(AN138,'PAT Maths'!$D$3:$E$44,2,FALSE))</f>
        <v/>
      </c>
    </row>
    <row r="139" spans="1:41" s="18" customFormat="1" ht="14.25" x14ac:dyDescent="0.2">
      <c r="A139" s="142"/>
      <c r="B139" s="157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45">
        <f t="shared" si="2"/>
        <v>0</v>
      </c>
      <c r="AO139" s="52" t="str">
        <f>IF(D139="","",VLOOKUP(AN139,'PAT Maths'!$D$3:$E$44,2,FALSE))</f>
        <v/>
      </c>
    </row>
    <row r="140" spans="1:41" s="18" customFormat="1" ht="14.25" x14ac:dyDescent="0.2">
      <c r="A140" s="142"/>
      <c r="B140" s="157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45">
        <f t="shared" si="2"/>
        <v>0</v>
      </c>
      <c r="AO140" s="52" t="str">
        <f>IF(D140="","",VLOOKUP(AN140,'PAT Maths'!$D$3:$E$44,2,FALSE))</f>
        <v/>
      </c>
    </row>
    <row r="141" spans="1:41" s="18" customFormat="1" ht="14.25" x14ac:dyDescent="0.2">
      <c r="A141" s="142"/>
      <c r="B141" s="157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45">
        <f t="shared" si="2"/>
        <v>0</v>
      </c>
      <c r="AO141" s="52" t="str">
        <f>IF(D141="","",VLOOKUP(AN141,'PAT Maths'!$D$3:$E$44,2,FALSE))</f>
        <v/>
      </c>
    </row>
    <row r="142" spans="1:41" s="18" customFormat="1" ht="14.25" x14ac:dyDescent="0.2">
      <c r="A142" s="142"/>
      <c r="B142" s="157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45">
        <f t="shared" si="2"/>
        <v>0</v>
      </c>
      <c r="AO142" s="52" t="str">
        <f>IF(D142="","",VLOOKUP(AN142,'PAT Maths'!$D$3:$E$44,2,FALSE))</f>
        <v/>
      </c>
    </row>
    <row r="143" spans="1:41" s="18" customFormat="1" ht="14.25" x14ac:dyDescent="0.2">
      <c r="A143" s="142"/>
      <c r="B143" s="157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45">
        <f t="shared" si="2"/>
        <v>0</v>
      </c>
      <c r="AO143" s="52" t="str">
        <f>IF(D143="","",VLOOKUP(AN143,'PAT Maths'!$D$3:$E$44,2,FALSE))</f>
        <v/>
      </c>
    </row>
    <row r="144" spans="1:41" s="18" customFormat="1" ht="14.25" x14ac:dyDescent="0.2">
      <c r="A144" s="142"/>
      <c r="B144" s="157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45">
        <f t="shared" si="2"/>
        <v>0</v>
      </c>
      <c r="AO144" s="52" t="str">
        <f>IF(D144="","",VLOOKUP(AN144,'PAT Maths'!$D$3:$E$44,2,FALSE))</f>
        <v/>
      </c>
    </row>
    <row r="145" spans="1:41" s="18" customFormat="1" ht="14.25" x14ac:dyDescent="0.2">
      <c r="A145" s="142"/>
      <c r="B145" s="157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45">
        <f t="shared" si="2"/>
        <v>0</v>
      </c>
      <c r="AO145" s="52" t="str">
        <f>IF(D145="","",VLOOKUP(AN145,'PAT Maths'!$D$3:$E$44,2,FALSE))</f>
        <v/>
      </c>
    </row>
    <row r="146" spans="1:41" s="18" customFormat="1" ht="14.25" x14ac:dyDescent="0.2">
      <c r="A146" s="142"/>
      <c r="B146" s="157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45">
        <f t="shared" si="2"/>
        <v>0</v>
      </c>
      <c r="AO146" s="52" t="str">
        <f>IF(D146="","",VLOOKUP(AN146,'PAT Maths'!$D$3:$E$44,2,FALSE))</f>
        <v/>
      </c>
    </row>
    <row r="147" spans="1:41" s="18" customFormat="1" ht="14.25" x14ac:dyDescent="0.2">
      <c r="A147" s="142"/>
      <c r="B147" s="157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45">
        <f t="shared" si="2"/>
        <v>0</v>
      </c>
      <c r="AO147" s="52" t="str">
        <f>IF(D147="","",VLOOKUP(AN147,'PAT Maths'!$D$3:$E$44,2,FALSE))</f>
        <v/>
      </c>
    </row>
    <row r="148" spans="1:41" s="18" customFormat="1" ht="14.25" x14ac:dyDescent="0.2">
      <c r="A148" s="142"/>
      <c r="B148" s="157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45">
        <f t="shared" si="2"/>
        <v>0</v>
      </c>
      <c r="AO148" s="52" t="str">
        <f>IF(D148="","",VLOOKUP(AN148,'PAT Maths'!$D$3:$E$44,2,FALSE))</f>
        <v/>
      </c>
    </row>
    <row r="149" spans="1:41" s="18" customFormat="1" ht="14.25" x14ac:dyDescent="0.2">
      <c r="A149" s="142"/>
      <c r="B149" s="157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45">
        <f t="shared" si="2"/>
        <v>0</v>
      </c>
      <c r="AO149" s="52" t="str">
        <f>IF(D149="","",VLOOKUP(AN149,'PAT Maths'!$D$3:$E$44,2,FALSE))</f>
        <v/>
      </c>
    </row>
    <row r="150" spans="1:41" s="18" customFormat="1" ht="14.25" x14ac:dyDescent="0.2">
      <c r="A150" s="142"/>
      <c r="B150" s="157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45">
        <f t="shared" si="2"/>
        <v>0</v>
      </c>
      <c r="AO150" s="52" t="str">
        <f>IF(D150="","",VLOOKUP(AN150,'PAT Maths'!$D$3:$E$44,2,FALSE))</f>
        <v/>
      </c>
    </row>
    <row r="151" spans="1:41" s="18" customFormat="1" ht="14.25" x14ac:dyDescent="0.2">
      <c r="A151" s="142"/>
      <c r="B151" s="157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45">
        <f t="shared" si="2"/>
        <v>0</v>
      </c>
      <c r="AO151" s="52" t="str">
        <f>IF(D151="","",VLOOKUP(AN151,'PAT Maths'!$D$3:$E$44,2,FALSE))</f>
        <v/>
      </c>
    </row>
    <row r="152" spans="1:41" s="18" customFormat="1" ht="14.25" x14ac:dyDescent="0.2">
      <c r="A152" s="142"/>
      <c r="B152" s="157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45">
        <f t="shared" si="2"/>
        <v>0</v>
      </c>
      <c r="AO152" s="52" t="str">
        <f>IF(D152="","",VLOOKUP(AN152,'PAT Maths'!$D$3:$E$44,2,FALSE))</f>
        <v/>
      </c>
    </row>
    <row r="153" spans="1:41" s="18" customFormat="1" ht="14.25" x14ac:dyDescent="0.2">
      <c r="A153" s="142"/>
      <c r="B153" s="157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45">
        <f t="shared" si="2"/>
        <v>0</v>
      </c>
      <c r="AO153" s="52" t="str">
        <f>IF(D153="","",VLOOKUP(AN153,'PAT Maths'!$D$3:$E$44,2,FALSE))</f>
        <v/>
      </c>
    </row>
    <row r="154" spans="1:41" s="18" customFormat="1" ht="14.25" x14ac:dyDescent="0.2">
      <c r="A154" s="142"/>
      <c r="B154" s="157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45">
        <f t="shared" si="2"/>
        <v>0</v>
      </c>
      <c r="AO154" s="52" t="str">
        <f>IF(D154="","",VLOOKUP(AN154,'PAT Maths'!$D$3:$E$44,2,FALSE))</f>
        <v/>
      </c>
    </row>
    <row r="155" spans="1:41" s="18" customFormat="1" ht="14.25" x14ac:dyDescent="0.2">
      <c r="A155" s="142"/>
      <c r="B155" s="157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45">
        <f t="shared" si="2"/>
        <v>0</v>
      </c>
      <c r="AO155" s="52" t="str">
        <f>IF(D155="","",VLOOKUP(AN155,'PAT Maths'!$D$3:$E$44,2,FALSE))</f>
        <v/>
      </c>
    </row>
    <row r="156" spans="1:41" s="18" customFormat="1" ht="14.25" x14ac:dyDescent="0.2">
      <c r="A156" s="142"/>
      <c r="B156" s="157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45">
        <f t="shared" si="2"/>
        <v>0</v>
      </c>
      <c r="AO156" s="52" t="str">
        <f>IF(D156="","",VLOOKUP(AN156,'PAT Maths'!$D$3:$E$44,2,FALSE))</f>
        <v/>
      </c>
    </row>
    <row r="157" spans="1:41" s="18" customFormat="1" ht="14.25" x14ac:dyDescent="0.2">
      <c r="A157" s="142"/>
      <c r="B157" s="157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45">
        <f t="shared" si="2"/>
        <v>0</v>
      </c>
      <c r="AO157" s="52" t="str">
        <f>IF(D157="","",VLOOKUP(AN157,'PAT Maths'!$D$3:$E$44,2,FALSE))</f>
        <v/>
      </c>
    </row>
    <row r="158" spans="1:41" s="18" customFormat="1" ht="14.25" x14ac:dyDescent="0.2">
      <c r="A158" s="142"/>
      <c r="B158" s="157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45">
        <f t="shared" si="2"/>
        <v>0</v>
      </c>
      <c r="AO158" s="52" t="str">
        <f>IF(D158="","",VLOOKUP(AN158,'PAT Maths'!$D$3:$E$44,2,FALSE))</f>
        <v/>
      </c>
    </row>
    <row r="159" spans="1:41" s="18" customFormat="1" ht="14.25" x14ac:dyDescent="0.2">
      <c r="A159" s="142"/>
      <c r="B159" s="157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45">
        <f t="shared" si="2"/>
        <v>0</v>
      </c>
      <c r="AO159" s="52" t="str">
        <f>IF(D159="","",VLOOKUP(AN159,'PAT Maths'!$D$3:$E$44,2,FALSE))</f>
        <v/>
      </c>
    </row>
    <row r="160" spans="1:41" s="18" customFormat="1" ht="14.25" x14ac:dyDescent="0.2">
      <c r="A160" s="142"/>
      <c r="B160" s="157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45">
        <f t="shared" si="2"/>
        <v>0</v>
      </c>
      <c r="AO160" s="52" t="str">
        <f>IF(D160="","",VLOOKUP(AN160,'PAT Maths'!$D$3:$E$44,2,FALSE))</f>
        <v/>
      </c>
    </row>
    <row r="161" spans="1:41" s="18" customFormat="1" ht="14.25" x14ac:dyDescent="0.2">
      <c r="A161" s="142"/>
      <c r="B161" s="157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45">
        <f t="shared" si="2"/>
        <v>0</v>
      </c>
      <c r="AO161" s="52" t="str">
        <f>IF(D161="","",VLOOKUP(AN161,'PAT Maths'!$D$3:$E$44,2,FALSE))</f>
        <v/>
      </c>
    </row>
    <row r="162" spans="1:41" s="18" customFormat="1" ht="14.25" x14ac:dyDescent="0.2">
      <c r="A162" s="142"/>
      <c r="B162" s="157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45">
        <f t="shared" si="2"/>
        <v>0</v>
      </c>
      <c r="AO162" s="52" t="str">
        <f>IF(D162="","",VLOOKUP(AN162,'PAT Maths'!$D$3:$E$44,2,FALSE))</f>
        <v/>
      </c>
    </row>
    <row r="163" spans="1:41" s="18" customFormat="1" ht="14.25" x14ac:dyDescent="0.2">
      <c r="A163" s="142"/>
      <c r="B163" s="157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45">
        <f t="shared" si="2"/>
        <v>0</v>
      </c>
      <c r="AO163" s="52" t="str">
        <f>IF(D163="","",VLOOKUP(AN163,'PAT Maths'!$D$3:$E$44,2,FALSE))</f>
        <v/>
      </c>
    </row>
    <row r="164" spans="1:41" s="18" customFormat="1" ht="14.25" x14ac:dyDescent="0.2">
      <c r="A164" s="142"/>
      <c r="B164" s="157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45">
        <f t="shared" si="2"/>
        <v>0</v>
      </c>
      <c r="AO164" s="52" t="str">
        <f>IF(D164="","",VLOOKUP(AN164,'PAT Maths'!$D$3:$E$44,2,FALSE))</f>
        <v/>
      </c>
    </row>
    <row r="165" spans="1:41" s="18" customFormat="1" ht="14.25" x14ac:dyDescent="0.2">
      <c r="A165" s="142"/>
      <c r="B165" s="157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45">
        <f t="shared" si="2"/>
        <v>0</v>
      </c>
      <c r="AO165" s="52" t="str">
        <f>IF(D165="","",VLOOKUP(AN165,'PAT Maths'!$D$3:$E$44,2,FALSE))</f>
        <v/>
      </c>
    </row>
    <row r="166" spans="1:41" s="18" customFormat="1" ht="14.25" x14ac:dyDescent="0.2">
      <c r="A166" s="142"/>
      <c r="B166" s="157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45">
        <f t="shared" si="2"/>
        <v>0</v>
      </c>
      <c r="AO166" s="52" t="str">
        <f>IF(D166="","",VLOOKUP(AN166,'PAT Maths'!$D$3:$E$44,2,FALSE))</f>
        <v/>
      </c>
    </row>
    <row r="167" spans="1:41" s="18" customFormat="1" ht="14.25" x14ac:dyDescent="0.2">
      <c r="A167" s="142"/>
      <c r="B167" s="157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45">
        <f t="shared" si="2"/>
        <v>0</v>
      </c>
      <c r="AO167" s="52" t="str">
        <f>IF(D167="","",VLOOKUP(AN167,'PAT Maths'!$D$3:$E$44,2,FALSE))</f>
        <v/>
      </c>
    </row>
    <row r="168" spans="1:41" s="18" customFormat="1" ht="14.25" x14ac:dyDescent="0.2">
      <c r="A168" s="142"/>
      <c r="B168" s="157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45">
        <f t="shared" si="2"/>
        <v>0</v>
      </c>
      <c r="AO168" s="52" t="str">
        <f>IF(D168="","",VLOOKUP(AN168,'PAT Maths'!$D$3:$E$44,2,FALSE))</f>
        <v/>
      </c>
    </row>
    <row r="169" spans="1:41" s="18" customFormat="1" ht="14.25" x14ac:dyDescent="0.2">
      <c r="A169" s="142"/>
      <c r="B169" s="157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45">
        <f t="shared" si="2"/>
        <v>0</v>
      </c>
      <c r="AO169" s="52" t="str">
        <f>IF(D169="","",VLOOKUP(AN169,'PAT Maths'!$D$3:$E$44,2,FALSE))</f>
        <v/>
      </c>
    </row>
    <row r="170" spans="1:41" s="18" customFormat="1" ht="14.25" x14ac:dyDescent="0.2">
      <c r="A170" s="142"/>
      <c r="B170" s="157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45">
        <f t="shared" si="2"/>
        <v>0</v>
      </c>
      <c r="AO170" s="52" t="str">
        <f>IF(D170="","",VLOOKUP(AN170,'PAT Maths'!$D$3:$E$44,2,FALSE))</f>
        <v/>
      </c>
    </row>
    <row r="171" spans="1:41" s="18" customFormat="1" ht="14.25" x14ac:dyDescent="0.2">
      <c r="A171" s="142"/>
      <c r="B171" s="157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45">
        <f t="shared" si="2"/>
        <v>0</v>
      </c>
      <c r="AO171" s="52" t="str">
        <f>IF(D171="","",VLOOKUP(AN171,'PAT Maths'!$D$3:$E$44,2,FALSE))</f>
        <v/>
      </c>
    </row>
    <row r="172" spans="1:41" s="18" customFormat="1" ht="14.25" x14ac:dyDescent="0.2">
      <c r="A172" s="142"/>
      <c r="B172" s="157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45">
        <f t="shared" si="2"/>
        <v>0</v>
      </c>
      <c r="AO172" s="52" t="str">
        <f>IF(D172="","",VLOOKUP(AN172,'PAT Maths'!$D$3:$E$44,2,FALSE))</f>
        <v/>
      </c>
    </row>
    <row r="173" spans="1:41" s="18" customFormat="1" ht="14.25" x14ac:dyDescent="0.2">
      <c r="A173" s="142"/>
      <c r="B173" s="157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45">
        <f t="shared" si="2"/>
        <v>0</v>
      </c>
      <c r="AO173" s="52" t="str">
        <f>IF(D173="","",VLOOKUP(AN173,'PAT Maths'!$D$3:$E$44,2,FALSE))</f>
        <v/>
      </c>
    </row>
    <row r="174" spans="1:41" s="18" customFormat="1" ht="14.25" x14ac:dyDescent="0.2">
      <c r="A174" s="142"/>
      <c r="B174" s="157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45">
        <f t="shared" si="2"/>
        <v>0</v>
      </c>
      <c r="AO174" s="52" t="str">
        <f>IF(D174="","",VLOOKUP(AN174,'PAT Maths'!$D$3:$E$44,2,FALSE))</f>
        <v/>
      </c>
    </row>
    <row r="175" spans="1:41" s="18" customFormat="1" ht="14.25" x14ac:dyDescent="0.2">
      <c r="A175" s="142"/>
      <c r="B175" s="157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45">
        <f t="shared" si="2"/>
        <v>0</v>
      </c>
      <c r="AO175" s="52" t="str">
        <f>IF(D175="","",VLOOKUP(AN175,'PAT Maths'!$D$3:$E$44,2,FALSE))</f>
        <v/>
      </c>
    </row>
    <row r="176" spans="1:41" s="18" customFormat="1" ht="14.25" x14ac:dyDescent="0.2">
      <c r="A176" s="142"/>
      <c r="B176" s="157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45">
        <f t="shared" si="2"/>
        <v>0</v>
      </c>
      <c r="AO176" s="52" t="str">
        <f>IF(D176="","",VLOOKUP(AN176,'PAT Maths'!$D$3:$E$44,2,FALSE))</f>
        <v/>
      </c>
    </row>
    <row r="177" spans="1:41" s="18" customFormat="1" ht="14.25" x14ac:dyDescent="0.2">
      <c r="A177" s="142"/>
      <c r="B177" s="157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45">
        <f t="shared" si="2"/>
        <v>0</v>
      </c>
      <c r="AO177" s="52" t="str">
        <f>IF(D177="","",VLOOKUP(AN177,'PAT Maths'!$D$3:$E$44,2,FALSE))</f>
        <v/>
      </c>
    </row>
    <row r="178" spans="1:41" s="18" customFormat="1" ht="14.25" x14ac:dyDescent="0.2">
      <c r="A178" s="142"/>
      <c r="B178" s="157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45">
        <f t="shared" si="2"/>
        <v>0</v>
      </c>
      <c r="AO178" s="52" t="str">
        <f>IF(D178="","",VLOOKUP(AN178,'PAT Maths'!$D$3:$E$44,2,FALSE))</f>
        <v/>
      </c>
    </row>
    <row r="179" spans="1:41" s="18" customFormat="1" ht="14.25" x14ac:dyDescent="0.2">
      <c r="A179" s="142"/>
      <c r="B179" s="157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45">
        <f t="shared" si="2"/>
        <v>0</v>
      </c>
      <c r="AO179" s="52" t="str">
        <f>IF(D179="","",VLOOKUP(AN179,'PAT Maths'!$D$3:$E$44,2,FALSE))</f>
        <v/>
      </c>
    </row>
    <row r="180" spans="1:41" s="18" customFormat="1" ht="14.25" x14ac:dyDescent="0.2">
      <c r="A180" s="142"/>
      <c r="B180" s="157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45">
        <f t="shared" si="2"/>
        <v>0</v>
      </c>
      <c r="AO180" s="52" t="str">
        <f>IF(D180="","",VLOOKUP(AN180,'PAT Maths'!$D$3:$E$44,2,FALSE))</f>
        <v/>
      </c>
    </row>
    <row r="181" spans="1:41" s="18" customFormat="1" ht="14.25" x14ac:dyDescent="0.2">
      <c r="A181" s="142"/>
      <c r="B181" s="157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45">
        <f t="shared" si="2"/>
        <v>0</v>
      </c>
      <c r="AO181" s="52" t="str">
        <f>IF(D181="","",VLOOKUP(AN181,'PAT Maths'!$D$3:$E$44,2,FALSE))</f>
        <v/>
      </c>
    </row>
    <row r="182" spans="1:41" s="18" customFormat="1" ht="14.25" x14ac:dyDescent="0.2">
      <c r="A182" s="142"/>
      <c r="B182" s="157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45">
        <f t="shared" si="2"/>
        <v>0</v>
      </c>
      <c r="AO182" s="52" t="str">
        <f>IF(D182="","",VLOOKUP(AN182,'PAT Maths'!$D$3:$E$44,2,FALSE))</f>
        <v/>
      </c>
    </row>
    <row r="183" spans="1:41" s="18" customFormat="1" ht="14.25" x14ac:dyDescent="0.2">
      <c r="A183" s="142"/>
      <c r="B183" s="157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45">
        <f t="shared" si="2"/>
        <v>0</v>
      </c>
      <c r="AO183" s="52" t="str">
        <f>IF(D183="","",VLOOKUP(AN183,'PAT Maths'!$D$3:$E$44,2,FALSE))</f>
        <v/>
      </c>
    </row>
    <row r="184" spans="1:41" s="18" customFormat="1" ht="14.25" x14ac:dyDescent="0.2">
      <c r="A184" s="142"/>
      <c r="B184" s="157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45">
        <f t="shared" si="2"/>
        <v>0</v>
      </c>
      <c r="AO184" s="52" t="str">
        <f>IF(D184="","",VLOOKUP(AN184,'PAT Maths'!$D$3:$E$44,2,FALSE))</f>
        <v/>
      </c>
    </row>
    <row r="185" spans="1:41" s="18" customFormat="1" ht="14.25" x14ac:dyDescent="0.2">
      <c r="A185" s="142"/>
      <c r="B185" s="157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45">
        <f t="shared" si="2"/>
        <v>0</v>
      </c>
      <c r="AO185" s="52" t="str">
        <f>IF(D185="","",VLOOKUP(AN185,'PAT Maths'!$D$3:$E$44,2,FALSE))</f>
        <v/>
      </c>
    </row>
    <row r="186" spans="1:41" s="18" customFormat="1" ht="14.25" x14ac:dyDescent="0.2">
      <c r="A186" s="142"/>
      <c r="B186" s="157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45">
        <f t="shared" si="2"/>
        <v>0</v>
      </c>
      <c r="AO186" s="52" t="str">
        <f>IF(D186="","",VLOOKUP(AN186,'PAT Maths'!$D$3:$E$44,2,FALSE))</f>
        <v/>
      </c>
    </row>
    <row r="187" spans="1:41" s="18" customFormat="1" ht="14.25" x14ac:dyDescent="0.2">
      <c r="A187" s="142"/>
      <c r="B187" s="157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45">
        <f t="shared" si="2"/>
        <v>0</v>
      </c>
      <c r="AO187" s="52" t="str">
        <f>IF(D187="","",VLOOKUP(AN187,'PAT Maths'!$D$3:$E$44,2,FALSE))</f>
        <v/>
      </c>
    </row>
    <row r="188" spans="1:41" s="18" customFormat="1" ht="14.25" x14ac:dyDescent="0.2">
      <c r="A188" s="142"/>
      <c r="B188" s="157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45">
        <f t="shared" ref="AN188:AN251" si="3">IF(D188="",0,(IF(G188=$G$8,1,0)+IF(H188=$H$8,1,0)+IF(I188=$I$8,1,0)+IF(J188=$J$8,1,0)+IF(K188=$K$8,1,0)+IF(L188=$L$8,1,0)+IF(M188=$M$8,1,0)+IF(N188=$N$8,1,0)+IF(O188=$O$8,1,0)+IF(P188=$P$8,1,0)+IF(Q188=$Q$8,1,0)+IF(R188=$R$8,1,0)+IF(S188=$S$8,1,0)+IF(T188=$T$8,1,0)+IF(U188=$U$8,1,0)+IF(V188=$V$8,1,0)+IF(W188=$W$8,1,0)+IF(X188=$X$8,1,0)+IF(Y188=$Y$8,1,0)+IF(Z188=$Z$8,1,0)+IF(AA188=$AA$8,1,0)+IF(AB188=$AB$8,1,0)+IF(AC188=$AC$8,1,0)+IF(AD188=$AD$8,1,0)+IF(AE188=$AE$8,1,0)+IF(AF188=$AF$8,1,0)+IF(AG188=$AG$8,1,0)+IF(AH188=$AH$8,1,0)+IF(AI188=$AI$8,1,0)+IF(AJ188=$AJ$8,1,0)+IF(AK188=$AK$8,1,0)+IF(AL188=$AL$8,1,0)+IF(AM188=$AM$8,1,0)))</f>
        <v>0</v>
      </c>
      <c r="AO188" s="52" t="str">
        <f>IF(D188="","",VLOOKUP(AN188,'PAT Maths'!$D$3:$E$44,2,FALSE))</f>
        <v/>
      </c>
    </row>
    <row r="189" spans="1:41" s="18" customFormat="1" ht="14.25" x14ac:dyDescent="0.2">
      <c r="A189" s="142"/>
      <c r="B189" s="157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45">
        <f t="shared" si="3"/>
        <v>0</v>
      </c>
      <c r="AO189" s="52" t="str">
        <f>IF(D189="","",VLOOKUP(AN189,'PAT Maths'!$D$3:$E$44,2,FALSE))</f>
        <v/>
      </c>
    </row>
    <row r="190" spans="1:41" s="18" customFormat="1" ht="14.25" x14ac:dyDescent="0.2">
      <c r="A190" s="142"/>
      <c r="B190" s="157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45">
        <f t="shared" si="3"/>
        <v>0</v>
      </c>
      <c r="AO190" s="52" t="str">
        <f>IF(D190="","",VLOOKUP(AN190,'PAT Maths'!$D$3:$E$44,2,FALSE))</f>
        <v/>
      </c>
    </row>
    <row r="191" spans="1:41" s="18" customFormat="1" ht="14.25" x14ac:dyDescent="0.2">
      <c r="A191" s="142"/>
      <c r="B191" s="157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45">
        <f t="shared" si="3"/>
        <v>0</v>
      </c>
      <c r="AO191" s="52" t="str">
        <f>IF(D191="","",VLOOKUP(AN191,'PAT Maths'!$D$3:$E$44,2,FALSE))</f>
        <v/>
      </c>
    </row>
    <row r="192" spans="1:41" s="18" customFormat="1" ht="14.25" x14ac:dyDescent="0.2">
      <c r="A192" s="142"/>
      <c r="B192" s="157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45">
        <f t="shared" si="3"/>
        <v>0</v>
      </c>
      <c r="AO192" s="52" t="str">
        <f>IF(D192="","",VLOOKUP(AN192,'PAT Maths'!$D$3:$E$44,2,FALSE))</f>
        <v/>
      </c>
    </row>
    <row r="193" spans="1:41" s="18" customFormat="1" ht="14.25" x14ac:dyDescent="0.2">
      <c r="A193" s="142"/>
      <c r="B193" s="157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45">
        <f t="shared" si="3"/>
        <v>0</v>
      </c>
      <c r="AO193" s="52" t="str">
        <f>IF(D193="","",VLOOKUP(AN193,'PAT Maths'!$D$3:$E$44,2,FALSE))</f>
        <v/>
      </c>
    </row>
    <row r="194" spans="1:41" s="18" customFormat="1" ht="14.25" x14ac:dyDescent="0.2">
      <c r="A194" s="142"/>
      <c r="B194" s="157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45">
        <f t="shared" si="3"/>
        <v>0</v>
      </c>
      <c r="AO194" s="52" t="str">
        <f>IF(D194="","",VLOOKUP(AN194,'PAT Maths'!$D$3:$E$44,2,FALSE))</f>
        <v/>
      </c>
    </row>
    <row r="195" spans="1:41" s="18" customFormat="1" ht="14.25" x14ac:dyDescent="0.2">
      <c r="A195" s="142"/>
      <c r="B195" s="157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45">
        <f t="shared" si="3"/>
        <v>0</v>
      </c>
      <c r="AO195" s="52" t="str">
        <f>IF(D195="","",VLOOKUP(AN195,'PAT Maths'!$D$3:$E$44,2,FALSE))</f>
        <v/>
      </c>
    </row>
    <row r="196" spans="1:41" s="18" customFormat="1" ht="14.25" x14ac:dyDescent="0.2">
      <c r="A196" s="142"/>
      <c r="B196" s="157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45">
        <f t="shared" si="3"/>
        <v>0</v>
      </c>
      <c r="AO196" s="52" t="str">
        <f>IF(D196="","",VLOOKUP(AN196,'PAT Maths'!$D$3:$E$44,2,FALSE))</f>
        <v/>
      </c>
    </row>
    <row r="197" spans="1:41" s="18" customFormat="1" ht="14.25" x14ac:dyDescent="0.2">
      <c r="A197" s="142"/>
      <c r="B197" s="157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45">
        <f t="shared" si="3"/>
        <v>0</v>
      </c>
      <c r="AO197" s="52" t="str">
        <f>IF(D197="","",VLOOKUP(AN197,'PAT Maths'!$D$3:$E$44,2,FALSE))</f>
        <v/>
      </c>
    </row>
    <row r="198" spans="1:41" s="18" customFormat="1" ht="14.25" x14ac:dyDescent="0.2">
      <c r="A198" s="142"/>
      <c r="B198" s="157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45">
        <f t="shared" si="3"/>
        <v>0</v>
      </c>
      <c r="AO198" s="52" t="str">
        <f>IF(D198="","",VLOOKUP(AN198,'PAT Maths'!$D$3:$E$44,2,FALSE))</f>
        <v/>
      </c>
    </row>
    <row r="199" spans="1:41" s="18" customFormat="1" ht="14.25" x14ac:dyDescent="0.2">
      <c r="A199" s="142"/>
      <c r="B199" s="157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45">
        <f t="shared" si="3"/>
        <v>0</v>
      </c>
      <c r="AO199" s="52" t="str">
        <f>IF(D199="","",VLOOKUP(AN199,'PAT Maths'!$D$3:$E$44,2,FALSE))</f>
        <v/>
      </c>
    </row>
    <row r="200" spans="1:41" s="18" customFormat="1" ht="14.25" x14ac:dyDescent="0.2">
      <c r="A200" s="142"/>
      <c r="B200" s="157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45">
        <f t="shared" si="3"/>
        <v>0</v>
      </c>
      <c r="AO200" s="52" t="str">
        <f>IF(D200="","",VLOOKUP(AN200,'PAT Maths'!$D$3:$E$44,2,FALSE))</f>
        <v/>
      </c>
    </row>
    <row r="201" spans="1:41" s="18" customFormat="1" ht="14.25" x14ac:dyDescent="0.2">
      <c r="A201" s="142"/>
      <c r="B201" s="157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45">
        <f t="shared" si="3"/>
        <v>0</v>
      </c>
      <c r="AO201" s="52" t="str">
        <f>IF(D201="","",VLOOKUP(AN201,'PAT Maths'!$D$3:$E$44,2,FALSE))</f>
        <v/>
      </c>
    </row>
    <row r="202" spans="1:41" s="18" customFormat="1" ht="14.25" x14ac:dyDescent="0.2">
      <c r="A202" s="142"/>
      <c r="B202" s="157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45">
        <f t="shared" si="3"/>
        <v>0</v>
      </c>
      <c r="AO202" s="52" t="str">
        <f>IF(D202="","",VLOOKUP(AN202,'PAT Maths'!$D$3:$E$44,2,FALSE))</f>
        <v/>
      </c>
    </row>
    <row r="203" spans="1:41" s="18" customFormat="1" ht="14.25" x14ac:dyDescent="0.2">
      <c r="A203" s="142"/>
      <c r="B203" s="157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45">
        <f t="shared" si="3"/>
        <v>0</v>
      </c>
      <c r="AO203" s="52" t="str">
        <f>IF(D203="","",VLOOKUP(AN203,'PAT Maths'!$D$3:$E$44,2,FALSE))</f>
        <v/>
      </c>
    </row>
    <row r="204" spans="1:41" s="18" customFormat="1" ht="14.25" x14ac:dyDescent="0.2">
      <c r="A204" s="142"/>
      <c r="B204" s="157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45">
        <f t="shared" si="3"/>
        <v>0</v>
      </c>
      <c r="AO204" s="52" t="str">
        <f>IF(D204="","",VLOOKUP(AN204,'PAT Maths'!$D$3:$E$44,2,FALSE))</f>
        <v/>
      </c>
    </row>
    <row r="205" spans="1:41" s="18" customFormat="1" ht="14.25" x14ac:dyDescent="0.2">
      <c r="A205" s="142"/>
      <c r="B205" s="157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45">
        <f t="shared" si="3"/>
        <v>0</v>
      </c>
      <c r="AO205" s="52" t="str">
        <f>IF(D205="","",VLOOKUP(AN205,'PAT Maths'!$D$3:$E$44,2,FALSE))</f>
        <v/>
      </c>
    </row>
    <row r="206" spans="1:41" s="18" customFormat="1" ht="14.25" x14ac:dyDescent="0.2">
      <c r="A206" s="142"/>
      <c r="B206" s="157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45">
        <f t="shared" si="3"/>
        <v>0</v>
      </c>
      <c r="AO206" s="52" t="str">
        <f>IF(D206="","",VLOOKUP(AN206,'PAT Maths'!$D$3:$E$44,2,FALSE))</f>
        <v/>
      </c>
    </row>
    <row r="207" spans="1:41" s="18" customFormat="1" ht="14.25" x14ac:dyDescent="0.2">
      <c r="A207" s="142"/>
      <c r="B207" s="157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45">
        <f t="shared" si="3"/>
        <v>0</v>
      </c>
      <c r="AO207" s="52" t="str">
        <f>IF(D207="","",VLOOKUP(AN207,'PAT Maths'!$D$3:$E$44,2,FALSE))</f>
        <v/>
      </c>
    </row>
    <row r="208" spans="1:41" s="18" customFormat="1" ht="14.25" x14ac:dyDescent="0.2">
      <c r="A208" s="142"/>
      <c r="B208" s="157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45">
        <f t="shared" si="3"/>
        <v>0</v>
      </c>
      <c r="AO208" s="52" t="str">
        <f>IF(D208="","",VLOOKUP(AN208,'PAT Maths'!$D$3:$E$44,2,FALSE))</f>
        <v/>
      </c>
    </row>
    <row r="209" spans="1:41" s="18" customFormat="1" ht="14.25" x14ac:dyDescent="0.2">
      <c r="A209" s="142"/>
      <c r="B209" s="157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45">
        <f t="shared" si="3"/>
        <v>0</v>
      </c>
      <c r="AO209" s="52" t="str">
        <f>IF(D209="","",VLOOKUP(AN209,'PAT Maths'!$D$3:$E$44,2,FALSE))</f>
        <v/>
      </c>
    </row>
    <row r="210" spans="1:41" s="18" customFormat="1" ht="14.25" x14ac:dyDescent="0.2">
      <c r="A210" s="142"/>
      <c r="B210" s="157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45">
        <f t="shared" si="3"/>
        <v>0</v>
      </c>
      <c r="AO210" s="52" t="str">
        <f>IF(D210="","",VLOOKUP(AN210,'PAT Maths'!$D$3:$E$44,2,FALSE))</f>
        <v/>
      </c>
    </row>
    <row r="211" spans="1:41" s="18" customFormat="1" ht="14.25" x14ac:dyDescent="0.2">
      <c r="A211" s="142"/>
      <c r="B211" s="157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45">
        <f t="shared" si="3"/>
        <v>0</v>
      </c>
      <c r="AO211" s="52" t="str">
        <f>IF(D211="","",VLOOKUP(AN211,'PAT Maths'!$D$3:$E$44,2,FALSE))</f>
        <v/>
      </c>
    </row>
    <row r="212" spans="1:41" s="18" customFormat="1" ht="14.25" x14ac:dyDescent="0.2">
      <c r="A212" s="142"/>
      <c r="B212" s="157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45">
        <f t="shared" si="3"/>
        <v>0</v>
      </c>
      <c r="AO212" s="52" t="str">
        <f>IF(D212="","",VLOOKUP(AN212,'PAT Maths'!$D$3:$E$44,2,FALSE))</f>
        <v/>
      </c>
    </row>
    <row r="213" spans="1:41" s="18" customFormat="1" ht="14.25" x14ac:dyDescent="0.2">
      <c r="A213" s="142"/>
      <c r="B213" s="157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45">
        <f t="shared" si="3"/>
        <v>0</v>
      </c>
      <c r="AO213" s="52" t="str">
        <f>IF(D213="","",VLOOKUP(AN213,'PAT Maths'!$D$3:$E$44,2,FALSE))</f>
        <v/>
      </c>
    </row>
    <row r="214" spans="1:41" s="18" customFormat="1" ht="14.25" x14ac:dyDescent="0.2">
      <c r="A214" s="142"/>
      <c r="B214" s="157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45">
        <f t="shared" si="3"/>
        <v>0</v>
      </c>
      <c r="AO214" s="52" t="str">
        <f>IF(D214="","",VLOOKUP(AN214,'PAT Maths'!$D$3:$E$44,2,FALSE))</f>
        <v/>
      </c>
    </row>
    <row r="215" spans="1:41" s="18" customFormat="1" ht="14.25" x14ac:dyDescent="0.2">
      <c r="A215" s="142"/>
      <c r="B215" s="157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45">
        <f t="shared" si="3"/>
        <v>0</v>
      </c>
      <c r="AO215" s="52" t="str">
        <f>IF(D215="","",VLOOKUP(AN215,'PAT Maths'!$D$3:$E$44,2,FALSE))</f>
        <v/>
      </c>
    </row>
    <row r="216" spans="1:41" s="18" customFormat="1" ht="14.25" x14ac:dyDescent="0.2">
      <c r="A216" s="142"/>
      <c r="B216" s="157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45">
        <f t="shared" si="3"/>
        <v>0</v>
      </c>
      <c r="AO216" s="52" t="str">
        <f>IF(D216="","",VLOOKUP(AN216,'PAT Maths'!$D$3:$E$44,2,FALSE))</f>
        <v/>
      </c>
    </row>
    <row r="217" spans="1:41" s="18" customFormat="1" ht="14.25" x14ac:dyDescent="0.2">
      <c r="A217" s="142"/>
      <c r="B217" s="157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45">
        <f t="shared" si="3"/>
        <v>0</v>
      </c>
      <c r="AO217" s="52" t="str">
        <f>IF(D217="","",VLOOKUP(AN217,'PAT Maths'!$D$3:$E$44,2,FALSE))</f>
        <v/>
      </c>
    </row>
    <row r="218" spans="1:41" s="18" customFormat="1" ht="14.25" x14ac:dyDescent="0.2">
      <c r="A218" s="142"/>
      <c r="B218" s="157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45">
        <f t="shared" si="3"/>
        <v>0</v>
      </c>
      <c r="AO218" s="52" t="str">
        <f>IF(D218="","",VLOOKUP(AN218,'PAT Maths'!$D$3:$E$44,2,FALSE))</f>
        <v/>
      </c>
    </row>
    <row r="219" spans="1:41" s="18" customFormat="1" ht="14.25" x14ac:dyDescent="0.2">
      <c r="A219" s="142"/>
      <c r="B219" s="157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45">
        <f t="shared" si="3"/>
        <v>0</v>
      </c>
      <c r="AO219" s="52" t="str">
        <f>IF(D219="","",VLOOKUP(AN219,'PAT Maths'!$D$3:$E$44,2,FALSE))</f>
        <v/>
      </c>
    </row>
    <row r="220" spans="1:41" s="18" customFormat="1" ht="14.25" x14ac:dyDescent="0.2">
      <c r="A220" s="142"/>
      <c r="B220" s="157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45">
        <f t="shared" si="3"/>
        <v>0</v>
      </c>
      <c r="AO220" s="52" t="str">
        <f>IF(D220="","",VLOOKUP(AN220,'PAT Maths'!$D$3:$E$44,2,FALSE))</f>
        <v/>
      </c>
    </row>
    <row r="221" spans="1:41" s="18" customFormat="1" ht="14.25" x14ac:dyDescent="0.2">
      <c r="A221" s="142"/>
      <c r="B221" s="157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45">
        <f t="shared" si="3"/>
        <v>0</v>
      </c>
      <c r="AO221" s="52" t="str">
        <f>IF(D221="","",VLOOKUP(AN221,'PAT Maths'!$D$3:$E$44,2,FALSE))</f>
        <v/>
      </c>
    </row>
    <row r="222" spans="1:41" s="18" customFormat="1" ht="14.25" x14ac:dyDescent="0.2">
      <c r="A222" s="142"/>
      <c r="B222" s="157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45">
        <f t="shared" si="3"/>
        <v>0</v>
      </c>
      <c r="AO222" s="52" t="str">
        <f>IF(D222="","",VLOOKUP(AN222,'PAT Maths'!$D$3:$E$44,2,FALSE))</f>
        <v/>
      </c>
    </row>
    <row r="223" spans="1:41" s="18" customFormat="1" ht="14.25" x14ac:dyDescent="0.2">
      <c r="A223" s="142"/>
      <c r="B223" s="157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45">
        <f t="shared" si="3"/>
        <v>0</v>
      </c>
      <c r="AO223" s="52" t="str">
        <f>IF(D223="","",VLOOKUP(AN223,'PAT Maths'!$D$3:$E$44,2,FALSE))</f>
        <v/>
      </c>
    </row>
    <row r="224" spans="1:41" s="18" customFormat="1" ht="14.25" x14ac:dyDescent="0.2">
      <c r="A224" s="142"/>
      <c r="B224" s="157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45">
        <f t="shared" si="3"/>
        <v>0</v>
      </c>
      <c r="AO224" s="52" t="str">
        <f>IF(D224="","",VLOOKUP(AN224,'PAT Maths'!$D$3:$E$44,2,FALSE))</f>
        <v/>
      </c>
    </row>
    <row r="225" spans="1:41" s="18" customFormat="1" ht="14.25" x14ac:dyDescent="0.2">
      <c r="A225" s="142"/>
      <c r="B225" s="157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45">
        <f t="shared" si="3"/>
        <v>0</v>
      </c>
      <c r="AO225" s="52" t="str">
        <f>IF(D225="","",VLOOKUP(AN225,'PAT Maths'!$D$3:$E$44,2,FALSE))</f>
        <v/>
      </c>
    </row>
    <row r="226" spans="1:41" s="18" customFormat="1" ht="14.25" x14ac:dyDescent="0.2">
      <c r="A226" s="142"/>
      <c r="B226" s="157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45">
        <f t="shared" si="3"/>
        <v>0</v>
      </c>
      <c r="AO226" s="52" t="str">
        <f>IF(D226="","",VLOOKUP(AN226,'PAT Maths'!$D$3:$E$44,2,FALSE))</f>
        <v/>
      </c>
    </row>
    <row r="227" spans="1:41" s="18" customFormat="1" ht="14.25" x14ac:dyDescent="0.2">
      <c r="A227" s="142"/>
      <c r="B227" s="157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45">
        <f t="shared" si="3"/>
        <v>0</v>
      </c>
      <c r="AO227" s="52" t="str">
        <f>IF(D227="","",VLOOKUP(AN227,'PAT Maths'!$D$3:$E$44,2,FALSE))</f>
        <v/>
      </c>
    </row>
    <row r="228" spans="1:41" s="18" customFormat="1" ht="14.25" x14ac:dyDescent="0.2">
      <c r="A228" s="142"/>
      <c r="B228" s="157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45">
        <f t="shared" si="3"/>
        <v>0</v>
      </c>
      <c r="AO228" s="52" t="str">
        <f>IF(D228="","",VLOOKUP(AN228,'PAT Maths'!$D$3:$E$44,2,FALSE))</f>
        <v/>
      </c>
    </row>
    <row r="229" spans="1:41" s="18" customFormat="1" ht="14.25" x14ac:dyDescent="0.2">
      <c r="A229" s="142"/>
      <c r="B229" s="157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45">
        <f t="shared" si="3"/>
        <v>0</v>
      </c>
      <c r="AO229" s="52" t="str">
        <f>IF(D229="","",VLOOKUP(AN229,'PAT Maths'!$D$3:$E$44,2,FALSE))</f>
        <v/>
      </c>
    </row>
    <row r="230" spans="1:41" s="18" customFormat="1" ht="14.25" x14ac:dyDescent="0.2">
      <c r="A230" s="142"/>
      <c r="B230" s="157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45">
        <f t="shared" si="3"/>
        <v>0</v>
      </c>
      <c r="AO230" s="52" t="str">
        <f>IF(D230="","",VLOOKUP(AN230,'PAT Maths'!$D$3:$E$44,2,FALSE))</f>
        <v/>
      </c>
    </row>
    <row r="231" spans="1:41" s="18" customFormat="1" ht="14.25" x14ac:dyDescent="0.2">
      <c r="A231" s="142"/>
      <c r="B231" s="157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45">
        <f t="shared" si="3"/>
        <v>0</v>
      </c>
      <c r="AO231" s="52" t="str">
        <f>IF(D231="","",VLOOKUP(AN231,'PAT Maths'!$D$3:$E$44,2,FALSE))</f>
        <v/>
      </c>
    </row>
    <row r="232" spans="1:41" s="18" customFormat="1" ht="14.25" x14ac:dyDescent="0.2">
      <c r="A232" s="142"/>
      <c r="B232" s="157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45">
        <f t="shared" si="3"/>
        <v>0</v>
      </c>
      <c r="AO232" s="52" t="str">
        <f>IF(D232="","",VLOOKUP(AN232,'PAT Maths'!$D$3:$E$44,2,FALSE))</f>
        <v/>
      </c>
    </row>
    <row r="233" spans="1:41" s="18" customFormat="1" ht="14.25" x14ac:dyDescent="0.2">
      <c r="A233" s="142"/>
      <c r="B233" s="157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45">
        <f t="shared" si="3"/>
        <v>0</v>
      </c>
      <c r="AO233" s="52" t="str">
        <f>IF(D233="","",VLOOKUP(AN233,'PAT Maths'!$D$3:$E$44,2,FALSE))</f>
        <v/>
      </c>
    </row>
    <row r="234" spans="1:41" s="18" customFormat="1" ht="14.25" x14ac:dyDescent="0.2">
      <c r="A234" s="142"/>
      <c r="B234" s="157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45">
        <f t="shared" si="3"/>
        <v>0</v>
      </c>
      <c r="AO234" s="52" t="str">
        <f>IF(D234="","",VLOOKUP(AN234,'PAT Maths'!$D$3:$E$44,2,FALSE))</f>
        <v/>
      </c>
    </row>
    <row r="235" spans="1:41" s="18" customFormat="1" ht="14.25" x14ac:dyDescent="0.2">
      <c r="A235" s="142"/>
      <c r="B235" s="157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45">
        <f t="shared" si="3"/>
        <v>0</v>
      </c>
      <c r="AO235" s="52" t="str">
        <f>IF(D235="","",VLOOKUP(AN235,'PAT Maths'!$D$3:$E$44,2,FALSE))</f>
        <v/>
      </c>
    </row>
    <row r="236" spans="1:41" s="18" customFormat="1" ht="14.25" x14ac:dyDescent="0.2">
      <c r="A236" s="142"/>
      <c r="B236" s="157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45">
        <f t="shared" si="3"/>
        <v>0</v>
      </c>
      <c r="AO236" s="52" t="str">
        <f>IF(D236="","",VLOOKUP(AN236,'PAT Maths'!$D$3:$E$44,2,FALSE))</f>
        <v/>
      </c>
    </row>
    <row r="237" spans="1:41" s="18" customFormat="1" ht="14.25" x14ac:dyDescent="0.2">
      <c r="A237" s="142"/>
      <c r="B237" s="157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45">
        <f t="shared" si="3"/>
        <v>0</v>
      </c>
      <c r="AO237" s="52" t="str">
        <f>IF(D237="","",VLOOKUP(AN237,'PAT Maths'!$D$3:$E$44,2,FALSE))</f>
        <v/>
      </c>
    </row>
    <row r="238" spans="1:41" s="18" customFormat="1" ht="14.25" x14ac:dyDescent="0.2">
      <c r="A238" s="142"/>
      <c r="B238" s="157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45">
        <f t="shared" si="3"/>
        <v>0</v>
      </c>
      <c r="AO238" s="52" t="str">
        <f>IF(D238="","",VLOOKUP(AN238,'PAT Maths'!$D$3:$E$44,2,FALSE))</f>
        <v/>
      </c>
    </row>
    <row r="239" spans="1:41" s="18" customFormat="1" ht="14.25" x14ac:dyDescent="0.2">
      <c r="A239" s="142"/>
      <c r="B239" s="157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45">
        <f t="shared" si="3"/>
        <v>0</v>
      </c>
      <c r="AO239" s="52" t="str">
        <f>IF(D239="","",VLOOKUP(AN239,'PAT Maths'!$D$3:$E$44,2,FALSE))</f>
        <v/>
      </c>
    </row>
    <row r="240" spans="1:41" s="18" customFormat="1" ht="14.25" x14ac:dyDescent="0.2">
      <c r="A240" s="142"/>
      <c r="B240" s="157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45">
        <f t="shared" si="3"/>
        <v>0</v>
      </c>
      <c r="AO240" s="52" t="str">
        <f>IF(D240="","",VLOOKUP(AN240,'PAT Maths'!$D$3:$E$44,2,FALSE))</f>
        <v/>
      </c>
    </row>
    <row r="241" spans="1:41" s="18" customFormat="1" ht="14.25" x14ac:dyDescent="0.2">
      <c r="A241" s="142"/>
      <c r="B241" s="157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45">
        <f t="shared" si="3"/>
        <v>0</v>
      </c>
      <c r="AO241" s="52" t="str">
        <f>IF(D241="","",VLOOKUP(AN241,'PAT Maths'!$D$3:$E$44,2,FALSE))</f>
        <v/>
      </c>
    </row>
    <row r="242" spans="1:41" s="18" customFormat="1" ht="14.25" x14ac:dyDescent="0.2">
      <c r="A242" s="142"/>
      <c r="B242" s="157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45">
        <f t="shared" si="3"/>
        <v>0</v>
      </c>
      <c r="AO242" s="52" t="str">
        <f>IF(D242="","",VLOOKUP(AN242,'PAT Maths'!$D$3:$E$44,2,FALSE))</f>
        <v/>
      </c>
    </row>
    <row r="243" spans="1:41" s="18" customFormat="1" ht="14.25" x14ac:dyDescent="0.2">
      <c r="A243" s="142"/>
      <c r="B243" s="157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45">
        <f t="shared" si="3"/>
        <v>0</v>
      </c>
      <c r="AO243" s="52" t="str">
        <f>IF(D243="","",VLOOKUP(AN243,'PAT Maths'!$D$3:$E$44,2,FALSE))</f>
        <v/>
      </c>
    </row>
    <row r="244" spans="1:41" s="18" customFormat="1" ht="14.25" x14ac:dyDescent="0.2">
      <c r="A244" s="142"/>
      <c r="B244" s="157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45">
        <f t="shared" si="3"/>
        <v>0</v>
      </c>
      <c r="AO244" s="52" t="str">
        <f>IF(D244="","",VLOOKUP(AN244,'PAT Maths'!$D$3:$E$44,2,FALSE))</f>
        <v/>
      </c>
    </row>
    <row r="245" spans="1:41" s="18" customFormat="1" ht="14.25" x14ac:dyDescent="0.2">
      <c r="A245" s="142"/>
      <c r="B245" s="157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45">
        <f t="shared" si="3"/>
        <v>0</v>
      </c>
      <c r="AO245" s="52" t="str">
        <f>IF(D245="","",VLOOKUP(AN245,'PAT Maths'!$D$3:$E$44,2,FALSE))</f>
        <v/>
      </c>
    </row>
    <row r="246" spans="1:41" s="18" customFormat="1" ht="14.25" x14ac:dyDescent="0.2">
      <c r="A246" s="142"/>
      <c r="B246" s="157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45">
        <f t="shared" si="3"/>
        <v>0</v>
      </c>
      <c r="AO246" s="52" t="str">
        <f>IF(D246="","",VLOOKUP(AN246,'PAT Maths'!$D$3:$E$44,2,FALSE))</f>
        <v/>
      </c>
    </row>
    <row r="247" spans="1:41" s="18" customFormat="1" ht="14.25" x14ac:dyDescent="0.2">
      <c r="A247" s="142"/>
      <c r="B247" s="157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45">
        <f t="shared" si="3"/>
        <v>0</v>
      </c>
      <c r="AO247" s="52" t="str">
        <f>IF(D247="","",VLOOKUP(AN247,'PAT Maths'!$D$3:$E$44,2,FALSE))</f>
        <v/>
      </c>
    </row>
    <row r="248" spans="1:41" s="18" customFormat="1" ht="14.25" x14ac:dyDescent="0.2">
      <c r="A248" s="142"/>
      <c r="B248" s="157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45">
        <f t="shared" si="3"/>
        <v>0</v>
      </c>
      <c r="AO248" s="52" t="str">
        <f>IF(D248="","",VLOOKUP(AN248,'PAT Maths'!$D$3:$E$44,2,FALSE))</f>
        <v/>
      </c>
    </row>
    <row r="249" spans="1:41" s="18" customFormat="1" ht="14.25" x14ac:dyDescent="0.2">
      <c r="A249" s="142"/>
      <c r="B249" s="157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45">
        <f t="shared" si="3"/>
        <v>0</v>
      </c>
      <c r="AO249" s="52" t="str">
        <f>IF(D249="","",VLOOKUP(AN249,'PAT Maths'!$D$3:$E$44,2,FALSE))</f>
        <v/>
      </c>
    </row>
    <row r="250" spans="1:41" s="18" customFormat="1" ht="14.25" x14ac:dyDescent="0.2">
      <c r="A250" s="142"/>
      <c r="B250" s="157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45">
        <f t="shared" si="3"/>
        <v>0</v>
      </c>
      <c r="AO250" s="52" t="str">
        <f>IF(D250="","",VLOOKUP(AN250,'PAT Maths'!$D$3:$E$44,2,FALSE))</f>
        <v/>
      </c>
    </row>
    <row r="251" spans="1:41" s="18" customFormat="1" ht="14.25" x14ac:dyDescent="0.2">
      <c r="A251" s="142"/>
      <c r="B251" s="157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45">
        <f t="shared" si="3"/>
        <v>0</v>
      </c>
      <c r="AO251" s="52" t="str">
        <f>IF(D251="","",VLOOKUP(AN251,'PAT Maths'!$D$3:$E$44,2,FALSE))</f>
        <v/>
      </c>
    </row>
    <row r="252" spans="1:41" s="18" customFormat="1" ht="14.25" x14ac:dyDescent="0.2">
      <c r="A252" s="142"/>
      <c r="B252" s="157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45">
        <f t="shared" ref="AN252:AN315" si="4">IF(D252="",0,(IF(G252=$G$8,1,0)+IF(H252=$H$8,1,0)+IF(I252=$I$8,1,0)+IF(J252=$J$8,1,0)+IF(K252=$K$8,1,0)+IF(L252=$L$8,1,0)+IF(M252=$M$8,1,0)+IF(N252=$N$8,1,0)+IF(O252=$O$8,1,0)+IF(P252=$P$8,1,0)+IF(Q252=$Q$8,1,0)+IF(R252=$R$8,1,0)+IF(S252=$S$8,1,0)+IF(T252=$T$8,1,0)+IF(U252=$U$8,1,0)+IF(V252=$V$8,1,0)+IF(W252=$W$8,1,0)+IF(X252=$X$8,1,0)+IF(Y252=$Y$8,1,0)+IF(Z252=$Z$8,1,0)+IF(AA252=$AA$8,1,0)+IF(AB252=$AB$8,1,0)+IF(AC252=$AC$8,1,0)+IF(AD252=$AD$8,1,0)+IF(AE252=$AE$8,1,0)+IF(AF252=$AF$8,1,0)+IF(AG252=$AG$8,1,0)+IF(AH252=$AH$8,1,0)+IF(AI252=$AI$8,1,0)+IF(AJ252=$AJ$8,1,0)+IF(AK252=$AK$8,1,0)+IF(AL252=$AL$8,1,0)+IF(AM252=$AM$8,1,0)))</f>
        <v>0</v>
      </c>
      <c r="AO252" s="52" t="str">
        <f>IF(D252="","",VLOOKUP(AN252,'PAT Maths'!$D$3:$E$44,2,FALSE))</f>
        <v/>
      </c>
    </row>
    <row r="253" spans="1:41" s="18" customFormat="1" ht="14.25" x14ac:dyDescent="0.2">
      <c r="A253" s="142"/>
      <c r="B253" s="157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45">
        <f t="shared" si="4"/>
        <v>0</v>
      </c>
      <c r="AO253" s="52" t="str">
        <f>IF(D253="","",VLOOKUP(AN253,'PAT Maths'!$D$3:$E$44,2,FALSE))</f>
        <v/>
      </c>
    </row>
    <row r="254" spans="1:41" s="18" customFormat="1" ht="14.25" x14ac:dyDescent="0.2">
      <c r="A254" s="142"/>
      <c r="B254" s="157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45">
        <f t="shared" si="4"/>
        <v>0</v>
      </c>
      <c r="AO254" s="52" t="str">
        <f>IF(D254="","",VLOOKUP(AN254,'PAT Maths'!$D$3:$E$44,2,FALSE))</f>
        <v/>
      </c>
    </row>
    <row r="255" spans="1:41" s="18" customFormat="1" ht="14.25" x14ac:dyDescent="0.2">
      <c r="A255" s="142"/>
      <c r="B255" s="157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45">
        <f t="shared" si="4"/>
        <v>0</v>
      </c>
      <c r="AO255" s="52" t="str">
        <f>IF(D255="","",VLOOKUP(AN255,'PAT Maths'!$D$3:$E$44,2,FALSE))</f>
        <v/>
      </c>
    </row>
    <row r="256" spans="1:41" s="18" customFormat="1" ht="14.25" x14ac:dyDescent="0.2">
      <c r="A256" s="142"/>
      <c r="B256" s="157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45">
        <f t="shared" si="4"/>
        <v>0</v>
      </c>
      <c r="AO256" s="52" t="str">
        <f>IF(D256="","",VLOOKUP(AN256,'PAT Maths'!$D$3:$E$44,2,FALSE))</f>
        <v/>
      </c>
    </row>
    <row r="257" spans="1:41" s="18" customFormat="1" ht="14.25" x14ac:dyDescent="0.2">
      <c r="A257" s="142"/>
      <c r="B257" s="157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45">
        <f t="shared" si="4"/>
        <v>0</v>
      </c>
      <c r="AO257" s="52" t="str">
        <f>IF(D257="","",VLOOKUP(AN257,'PAT Maths'!$D$3:$E$44,2,FALSE))</f>
        <v/>
      </c>
    </row>
    <row r="258" spans="1:41" s="18" customFormat="1" ht="14.25" x14ac:dyDescent="0.2">
      <c r="A258" s="142"/>
      <c r="B258" s="157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45">
        <f t="shared" si="4"/>
        <v>0</v>
      </c>
      <c r="AO258" s="52" t="str">
        <f>IF(D258="","",VLOOKUP(AN258,'PAT Maths'!$D$3:$E$44,2,FALSE))</f>
        <v/>
      </c>
    </row>
    <row r="259" spans="1:41" s="18" customFormat="1" ht="14.25" x14ac:dyDescent="0.2">
      <c r="A259" s="142"/>
      <c r="B259" s="157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45">
        <f t="shared" si="4"/>
        <v>0</v>
      </c>
      <c r="AO259" s="52" t="str">
        <f>IF(D259="","",VLOOKUP(AN259,'PAT Maths'!$D$3:$E$44,2,FALSE))</f>
        <v/>
      </c>
    </row>
    <row r="260" spans="1:41" s="18" customFormat="1" ht="14.25" x14ac:dyDescent="0.2">
      <c r="A260" s="142"/>
      <c r="B260" s="157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45">
        <f t="shared" si="4"/>
        <v>0</v>
      </c>
      <c r="AO260" s="52" t="str">
        <f>IF(D260="","",VLOOKUP(AN260,'PAT Maths'!$D$3:$E$44,2,FALSE))</f>
        <v/>
      </c>
    </row>
    <row r="261" spans="1:41" s="18" customFormat="1" ht="14.25" x14ac:dyDescent="0.2">
      <c r="A261" s="142"/>
      <c r="B261" s="157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45">
        <f t="shared" si="4"/>
        <v>0</v>
      </c>
      <c r="AO261" s="52" t="str">
        <f>IF(D261="","",VLOOKUP(AN261,'PAT Maths'!$D$3:$E$44,2,FALSE))</f>
        <v/>
      </c>
    </row>
    <row r="262" spans="1:41" s="18" customFormat="1" ht="14.25" x14ac:dyDescent="0.2">
      <c r="A262" s="142"/>
      <c r="B262" s="157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45">
        <f t="shared" si="4"/>
        <v>0</v>
      </c>
      <c r="AO262" s="52" t="str">
        <f>IF(D262="","",VLOOKUP(AN262,'PAT Maths'!$D$3:$E$44,2,FALSE))</f>
        <v/>
      </c>
    </row>
    <row r="263" spans="1:41" s="18" customFormat="1" ht="14.25" x14ac:dyDescent="0.2">
      <c r="A263" s="142"/>
      <c r="B263" s="157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45">
        <f t="shared" si="4"/>
        <v>0</v>
      </c>
      <c r="AO263" s="52" t="str">
        <f>IF(D263="","",VLOOKUP(AN263,'PAT Maths'!$D$3:$E$44,2,FALSE))</f>
        <v/>
      </c>
    </row>
    <row r="264" spans="1:41" s="18" customFormat="1" ht="14.25" x14ac:dyDescent="0.2">
      <c r="A264" s="142"/>
      <c r="B264" s="157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45">
        <f t="shared" si="4"/>
        <v>0</v>
      </c>
      <c r="AO264" s="52" t="str">
        <f>IF(D264="","",VLOOKUP(AN264,'PAT Maths'!$D$3:$E$44,2,FALSE))</f>
        <v/>
      </c>
    </row>
    <row r="265" spans="1:41" s="18" customFormat="1" ht="14.25" x14ac:dyDescent="0.2">
      <c r="A265" s="142"/>
      <c r="B265" s="157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45">
        <f t="shared" si="4"/>
        <v>0</v>
      </c>
      <c r="AO265" s="52" t="str">
        <f>IF(D265="","",VLOOKUP(AN265,'PAT Maths'!$D$3:$E$44,2,FALSE))</f>
        <v/>
      </c>
    </row>
    <row r="266" spans="1:41" s="18" customFormat="1" ht="14.25" x14ac:dyDescent="0.2">
      <c r="A266" s="142"/>
      <c r="B266" s="157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45">
        <f t="shared" si="4"/>
        <v>0</v>
      </c>
      <c r="AO266" s="52" t="str">
        <f>IF(D266="","",VLOOKUP(AN266,'PAT Maths'!$D$3:$E$44,2,FALSE))</f>
        <v/>
      </c>
    </row>
    <row r="267" spans="1:41" s="18" customFormat="1" ht="14.25" x14ac:dyDescent="0.2">
      <c r="A267" s="142"/>
      <c r="B267" s="157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45">
        <f t="shared" si="4"/>
        <v>0</v>
      </c>
      <c r="AO267" s="52" t="str">
        <f>IF(D267="","",VLOOKUP(AN267,'PAT Maths'!$D$3:$E$44,2,FALSE))</f>
        <v/>
      </c>
    </row>
    <row r="268" spans="1:41" s="18" customFormat="1" ht="14.25" x14ac:dyDescent="0.2">
      <c r="A268" s="142"/>
      <c r="B268" s="157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45">
        <f t="shared" si="4"/>
        <v>0</v>
      </c>
      <c r="AO268" s="52" t="str">
        <f>IF(D268="","",VLOOKUP(AN268,'PAT Maths'!$D$3:$E$44,2,FALSE))</f>
        <v/>
      </c>
    </row>
    <row r="269" spans="1:41" s="18" customFormat="1" ht="14.25" x14ac:dyDescent="0.2">
      <c r="A269" s="142"/>
      <c r="B269" s="157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45">
        <f t="shared" si="4"/>
        <v>0</v>
      </c>
      <c r="AO269" s="52" t="str">
        <f>IF(D269="","",VLOOKUP(AN269,'PAT Maths'!$D$3:$E$44,2,FALSE))</f>
        <v/>
      </c>
    </row>
    <row r="270" spans="1:41" s="18" customFormat="1" ht="14.25" x14ac:dyDescent="0.2">
      <c r="A270" s="142"/>
      <c r="B270" s="157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45">
        <f t="shared" si="4"/>
        <v>0</v>
      </c>
      <c r="AO270" s="52" t="str">
        <f>IF(D270="","",VLOOKUP(AN270,'PAT Maths'!$D$3:$E$44,2,FALSE))</f>
        <v/>
      </c>
    </row>
    <row r="271" spans="1:41" s="18" customFormat="1" ht="14.25" x14ac:dyDescent="0.2">
      <c r="A271" s="142"/>
      <c r="B271" s="157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45">
        <f t="shared" si="4"/>
        <v>0</v>
      </c>
      <c r="AO271" s="52" t="str">
        <f>IF(D271="","",VLOOKUP(AN271,'PAT Maths'!$D$3:$E$44,2,FALSE))</f>
        <v/>
      </c>
    </row>
    <row r="272" spans="1:41" s="18" customFormat="1" ht="14.25" x14ac:dyDescent="0.2">
      <c r="A272" s="142"/>
      <c r="B272" s="157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45">
        <f t="shared" si="4"/>
        <v>0</v>
      </c>
      <c r="AO272" s="52" t="str">
        <f>IF(D272="","",VLOOKUP(AN272,'PAT Maths'!$D$3:$E$44,2,FALSE))</f>
        <v/>
      </c>
    </row>
    <row r="273" spans="1:41" s="18" customFormat="1" ht="14.25" x14ac:dyDescent="0.2">
      <c r="A273" s="142"/>
      <c r="B273" s="157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45">
        <f t="shared" si="4"/>
        <v>0</v>
      </c>
      <c r="AO273" s="52" t="str">
        <f>IF(D273="","",VLOOKUP(AN273,'PAT Maths'!$D$3:$E$44,2,FALSE))</f>
        <v/>
      </c>
    </row>
    <row r="274" spans="1:41" s="18" customFormat="1" ht="14.25" x14ac:dyDescent="0.2">
      <c r="A274" s="142"/>
      <c r="B274" s="157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45">
        <f t="shared" si="4"/>
        <v>0</v>
      </c>
      <c r="AO274" s="52" t="str">
        <f>IF(D274="","",VLOOKUP(AN274,'PAT Maths'!$D$3:$E$44,2,FALSE))</f>
        <v/>
      </c>
    </row>
    <row r="275" spans="1:41" s="18" customFormat="1" ht="14.25" x14ac:dyDescent="0.2">
      <c r="A275" s="142"/>
      <c r="B275" s="157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45">
        <f t="shared" si="4"/>
        <v>0</v>
      </c>
      <c r="AO275" s="52" t="str">
        <f>IF(D275="","",VLOOKUP(AN275,'PAT Maths'!$D$3:$E$44,2,FALSE))</f>
        <v/>
      </c>
    </row>
    <row r="276" spans="1:41" s="18" customFormat="1" ht="14.25" x14ac:dyDescent="0.2">
      <c r="A276" s="142"/>
      <c r="B276" s="157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45">
        <f t="shared" si="4"/>
        <v>0</v>
      </c>
      <c r="AO276" s="52" t="str">
        <f>IF(D276="","",VLOOKUP(AN276,'PAT Maths'!$D$3:$E$44,2,FALSE))</f>
        <v/>
      </c>
    </row>
    <row r="277" spans="1:41" s="18" customFormat="1" ht="14.25" x14ac:dyDescent="0.2">
      <c r="A277" s="142"/>
      <c r="B277" s="157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45">
        <f t="shared" si="4"/>
        <v>0</v>
      </c>
      <c r="AO277" s="52" t="str">
        <f>IF(D277="","",VLOOKUP(AN277,'PAT Maths'!$D$3:$E$44,2,FALSE))</f>
        <v/>
      </c>
    </row>
    <row r="278" spans="1:41" s="18" customFormat="1" ht="14.25" x14ac:dyDescent="0.2">
      <c r="A278" s="142"/>
      <c r="B278" s="157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45">
        <f t="shared" si="4"/>
        <v>0</v>
      </c>
      <c r="AO278" s="52" t="str">
        <f>IF(D278="","",VLOOKUP(AN278,'PAT Maths'!$D$3:$E$44,2,FALSE))</f>
        <v/>
      </c>
    </row>
    <row r="279" spans="1:41" s="18" customFormat="1" ht="14.25" x14ac:dyDescent="0.2">
      <c r="A279" s="142"/>
      <c r="B279" s="157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45">
        <f t="shared" si="4"/>
        <v>0</v>
      </c>
      <c r="AO279" s="52" t="str">
        <f>IF(D279="","",VLOOKUP(AN279,'PAT Maths'!$D$3:$E$44,2,FALSE))</f>
        <v/>
      </c>
    </row>
    <row r="280" spans="1:41" s="18" customFormat="1" ht="14.25" x14ac:dyDescent="0.2">
      <c r="A280" s="142"/>
      <c r="B280" s="157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45">
        <f t="shared" si="4"/>
        <v>0</v>
      </c>
      <c r="AO280" s="52" t="str">
        <f>IF(D280="","",VLOOKUP(AN280,'PAT Maths'!$D$3:$E$44,2,FALSE))</f>
        <v/>
      </c>
    </row>
    <row r="281" spans="1:41" s="18" customFormat="1" ht="14.25" x14ac:dyDescent="0.2">
      <c r="A281" s="142"/>
      <c r="B281" s="157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45">
        <f t="shared" si="4"/>
        <v>0</v>
      </c>
      <c r="AO281" s="52" t="str">
        <f>IF(D281="","",VLOOKUP(AN281,'PAT Maths'!$D$3:$E$44,2,FALSE))</f>
        <v/>
      </c>
    </row>
    <row r="282" spans="1:41" s="18" customFormat="1" ht="14.25" x14ac:dyDescent="0.2">
      <c r="A282" s="142"/>
      <c r="B282" s="157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45">
        <f t="shared" si="4"/>
        <v>0</v>
      </c>
      <c r="AO282" s="52" t="str">
        <f>IF(D282="","",VLOOKUP(AN282,'PAT Maths'!$D$3:$E$44,2,FALSE))</f>
        <v/>
      </c>
    </row>
    <row r="283" spans="1:41" s="18" customFormat="1" ht="14.25" x14ac:dyDescent="0.2">
      <c r="A283" s="142"/>
      <c r="B283" s="157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45">
        <f t="shared" si="4"/>
        <v>0</v>
      </c>
      <c r="AO283" s="52" t="str">
        <f>IF(D283="","",VLOOKUP(AN283,'PAT Maths'!$D$3:$E$44,2,FALSE))</f>
        <v/>
      </c>
    </row>
    <row r="284" spans="1:41" s="18" customFormat="1" ht="14.25" x14ac:dyDescent="0.2">
      <c r="A284" s="142"/>
      <c r="B284" s="157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45">
        <f t="shared" si="4"/>
        <v>0</v>
      </c>
      <c r="AO284" s="52" t="str">
        <f>IF(D284="","",VLOOKUP(AN284,'PAT Maths'!$D$3:$E$44,2,FALSE))</f>
        <v/>
      </c>
    </row>
    <row r="285" spans="1:41" s="18" customFormat="1" ht="14.25" x14ac:dyDescent="0.2">
      <c r="A285" s="142"/>
      <c r="B285" s="157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45">
        <f t="shared" si="4"/>
        <v>0</v>
      </c>
      <c r="AO285" s="52" t="str">
        <f>IF(D285="","",VLOOKUP(AN285,'PAT Maths'!$D$3:$E$44,2,FALSE))</f>
        <v/>
      </c>
    </row>
    <row r="286" spans="1:41" s="18" customFormat="1" ht="14.25" x14ac:dyDescent="0.2">
      <c r="A286" s="142"/>
      <c r="B286" s="157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45">
        <f t="shared" si="4"/>
        <v>0</v>
      </c>
      <c r="AO286" s="52" t="str">
        <f>IF(D286="","",VLOOKUP(AN286,'PAT Maths'!$D$3:$E$44,2,FALSE))</f>
        <v/>
      </c>
    </row>
    <row r="287" spans="1:41" s="18" customFormat="1" ht="14.25" x14ac:dyDescent="0.2">
      <c r="A287" s="142"/>
      <c r="B287" s="157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45">
        <f t="shared" si="4"/>
        <v>0</v>
      </c>
      <c r="AO287" s="52" t="str">
        <f>IF(D287="","",VLOOKUP(AN287,'PAT Maths'!$D$3:$E$44,2,FALSE))</f>
        <v/>
      </c>
    </row>
    <row r="288" spans="1:41" s="18" customFormat="1" ht="14.25" x14ac:dyDescent="0.2">
      <c r="A288" s="142"/>
      <c r="B288" s="157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45">
        <f t="shared" si="4"/>
        <v>0</v>
      </c>
      <c r="AO288" s="52" t="str">
        <f>IF(D288="","",VLOOKUP(AN288,'PAT Maths'!$D$3:$E$44,2,FALSE))</f>
        <v/>
      </c>
    </row>
    <row r="289" spans="1:41" s="18" customFormat="1" ht="14.25" x14ac:dyDescent="0.2">
      <c r="A289" s="142"/>
      <c r="B289" s="157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45">
        <f t="shared" si="4"/>
        <v>0</v>
      </c>
      <c r="AO289" s="52" t="str">
        <f>IF(D289="","",VLOOKUP(AN289,'PAT Maths'!$D$3:$E$44,2,FALSE))</f>
        <v/>
      </c>
    </row>
    <row r="290" spans="1:41" s="18" customFormat="1" ht="14.25" x14ac:dyDescent="0.2">
      <c r="A290" s="142"/>
      <c r="B290" s="157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45">
        <f t="shared" si="4"/>
        <v>0</v>
      </c>
      <c r="AO290" s="52" t="str">
        <f>IF(D290="","",VLOOKUP(AN290,'PAT Maths'!$D$3:$E$44,2,FALSE))</f>
        <v/>
      </c>
    </row>
    <row r="291" spans="1:41" s="18" customFormat="1" ht="14.25" x14ac:dyDescent="0.2">
      <c r="A291" s="142"/>
      <c r="B291" s="157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45">
        <f t="shared" si="4"/>
        <v>0</v>
      </c>
      <c r="AO291" s="52" t="str">
        <f>IF(D291="","",VLOOKUP(AN291,'PAT Maths'!$D$3:$E$44,2,FALSE))</f>
        <v/>
      </c>
    </row>
    <row r="292" spans="1:41" s="18" customFormat="1" ht="14.25" x14ac:dyDescent="0.2">
      <c r="A292" s="142"/>
      <c r="B292" s="157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45">
        <f t="shared" si="4"/>
        <v>0</v>
      </c>
      <c r="AO292" s="52" t="str">
        <f>IF(D292="","",VLOOKUP(AN292,'PAT Maths'!$D$3:$E$44,2,FALSE))</f>
        <v/>
      </c>
    </row>
    <row r="293" spans="1:41" s="18" customFormat="1" ht="14.25" x14ac:dyDescent="0.2">
      <c r="A293" s="142"/>
      <c r="B293" s="157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45">
        <f t="shared" si="4"/>
        <v>0</v>
      </c>
      <c r="AO293" s="52" t="str">
        <f>IF(D293="","",VLOOKUP(AN293,'PAT Maths'!$D$3:$E$44,2,FALSE))</f>
        <v/>
      </c>
    </row>
    <row r="294" spans="1:41" s="18" customFormat="1" ht="14.25" x14ac:dyDescent="0.2">
      <c r="A294" s="142"/>
      <c r="B294" s="157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45">
        <f t="shared" si="4"/>
        <v>0</v>
      </c>
      <c r="AO294" s="52" t="str">
        <f>IF(D294="","",VLOOKUP(AN294,'PAT Maths'!$D$3:$E$44,2,FALSE))</f>
        <v/>
      </c>
    </row>
    <row r="295" spans="1:41" s="18" customFormat="1" ht="14.25" x14ac:dyDescent="0.2">
      <c r="A295" s="142"/>
      <c r="B295" s="157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45">
        <f t="shared" si="4"/>
        <v>0</v>
      </c>
      <c r="AO295" s="52" t="str">
        <f>IF(D295="","",VLOOKUP(AN295,'PAT Maths'!$D$3:$E$44,2,FALSE))</f>
        <v/>
      </c>
    </row>
    <row r="296" spans="1:41" s="18" customFormat="1" ht="14.25" x14ac:dyDescent="0.2">
      <c r="A296" s="142"/>
      <c r="B296" s="157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45">
        <f t="shared" si="4"/>
        <v>0</v>
      </c>
      <c r="AO296" s="52" t="str">
        <f>IF(D296="","",VLOOKUP(AN296,'PAT Maths'!$D$3:$E$44,2,FALSE))</f>
        <v/>
      </c>
    </row>
    <row r="297" spans="1:41" s="18" customFormat="1" ht="14.25" x14ac:dyDescent="0.2">
      <c r="A297" s="142"/>
      <c r="B297" s="157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45">
        <f t="shared" si="4"/>
        <v>0</v>
      </c>
      <c r="AO297" s="52" t="str">
        <f>IF(D297="","",VLOOKUP(AN297,'PAT Maths'!$D$3:$E$44,2,FALSE))</f>
        <v/>
      </c>
    </row>
    <row r="298" spans="1:41" s="18" customFormat="1" ht="14.25" x14ac:dyDescent="0.2">
      <c r="A298" s="142"/>
      <c r="B298" s="157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45">
        <f t="shared" si="4"/>
        <v>0</v>
      </c>
      <c r="AO298" s="52" t="str">
        <f>IF(D298="","",VLOOKUP(AN298,'PAT Maths'!$D$3:$E$44,2,FALSE))</f>
        <v/>
      </c>
    </row>
    <row r="299" spans="1:41" s="18" customFormat="1" ht="14.25" x14ac:dyDescent="0.2">
      <c r="A299" s="142"/>
      <c r="B299" s="157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45">
        <f t="shared" si="4"/>
        <v>0</v>
      </c>
      <c r="AO299" s="52" t="str">
        <f>IF(D299="","",VLOOKUP(AN299,'PAT Maths'!$D$3:$E$44,2,FALSE))</f>
        <v/>
      </c>
    </row>
    <row r="300" spans="1:41" s="18" customFormat="1" ht="14.25" x14ac:dyDescent="0.2">
      <c r="A300" s="142"/>
      <c r="B300" s="157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45">
        <f t="shared" si="4"/>
        <v>0</v>
      </c>
      <c r="AO300" s="52" t="str">
        <f>IF(D300="","",VLOOKUP(AN300,'PAT Maths'!$D$3:$E$44,2,FALSE))</f>
        <v/>
      </c>
    </row>
    <row r="301" spans="1:41" s="18" customFormat="1" ht="14.25" x14ac:dyDescent="0.2">
      <c r="A301" s="142"/>
      <c r="B301" s="157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45">
        <f t="shared" si="4"/>
        <v>0</v>
      </c>
      <c r="AO301" s="52" t="str">
        <f>IF(D301="","",VLOOKUP(AN301,'PAT Maths'!$D$3:$E$44,2,FALSE))</f>
        <v/>
      </c>
    </row>
    <row r="302" spans="1:41" s="18" customFormat="1" ht="14.25" x14ac:dyDescent="0.2">
      <c r="A302" s="142"/>
      <c r="B302" s="157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45">
        <f t="shared" si="4"/>
        <v>0</v>
      </c>
      <c r="AO302" s="52" t="str">
        <f>IF(D302="","",VLOOKUP(AN302,'PAT Maths'!$D$3:$E$44,2,FALSE))</f>
        <v/>
      </c>
    </row>
    <row r="303" spans="1:41" s="18" customFormat="1" ht="14.25" x14ac:dyDescent="0.2">
      <c r="A303" s="142"/>
      <c r="B303" s="157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45">
        <f t="shared" si="4"/>
        <v>0</v>
      </c>
      <c r="AO303" s="52" t="str">
        <f>IF(D303="","",VLOOKUP(AN303,'PAT Maths'!$D$3:$E$44,2,FALSE))</f>
        <v/>
      </c>
    </row>
    <row r="304" spans="1:41" s="18" customFormat="1" ht="14.25" x14ac:dyDescent="0.2">
      <c r="A304" s="142"/>
      <c r="B304" s="157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45">
        <f t="shared" si="4"/>
        <v>0</v>
      </c>
      <c r="AO304" s="52" t="str">
        <f>IF(D304="","",VLOOKUP(AN304,'PAT Maths'!$D$3:$E$44,2,FALSE))</f>
        <v/>
      </c>
    </row>
    <row r="305" spans="1:41" s="18" customFormat="1" ht="14.25" x14ac:dyDescent="0.2">
      <c r="A305" s="142"/>
      <c r="B305" s="157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45">
        <f t="shared" si="4"/>
        <v>0</v>
      </c>
      <c r="AO305" s="52" t="str">
        <f>IF(D305="","",VLOOKUP(AN305,'PAT Maths'!$D$3:$E$44,2,FALSE))</f>
        <v/>
      </c>
    </row>
    <row r="306" spans="1:41" s="18" customFormat="1" ht="14.25" x14ac:dyDescent="0.2">
      <c r="A306" s="142"/>
      <c r="B306" s="157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45">
        <f t="shared" si="4"/>
        <v>0</v>
      </c>
      <c r="AO306" s="52" t="str">
        <f>IF(D306="","",VLOOKUP(AN306,'PAT Maths'!$D$3:$E$44,2,FALSE))</f>
        <v/>
      </c>
    </row>
    <row r="307" spans="1:41" s="18" customFormat="1" ht="14.25" x14ac:dyDescent="0.2">
      <c r="A307" s="142"/>
      <c r="B307" s="157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45">
        <f t="shared" si="4"/>
        <v>0</v>
      </c>
      <c r="AO307" s="52" t="str">
        <f>IF(D307="","",VLOOKUP(AN307,'PAT Maths'!$D$3:$E$44,2,FALSE))</f>
        <v/>
      </c>
    </row>
    <row r="308" spans="1:41" s="18" customFormat="1" ht="14.25" x14ac:dyDescent="0.2">
      <c r="A308" s="142"/>
      <c r="B308" s="157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45">
        <f t="shared" si="4"/>
        <v>0</v>
      </c>
      <c r="AO308" s="52" t="str">
        <f>IF(D308="","",VLOOKUP(AN308,'PAT Maths'!$D$3:$E$44,2,FALSE))</f>
        <v/>
      </c>
    </row>
    <row r="309" spans="1:41" s="18" customFormat="1" ht="14.25" x14ac:dyDescent="0.2">
      <c r="A309" s="142"/>
      <c r="B309" s="157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45">
        <f t="shared" si="4"/>
        <v>0</v>
      </c>
      <c r="AO309" s="52" t="str">
        <f>IF(D309="","",VLOOKUP(AN309,'PAT Maths'!$D$3:$E$44,2,FALSE))</f>
        <v/>
      </c>
    </row>
    <row r="310" spans="1:41" s="18" customFormat="1" ht="14.25" x14ac:dyDescent="0.2">
      <c r="A310" s="142"/>
      <c r="B310" s="157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45">
        <f t="shared" si="4"/>
        <v>0</v>
      </c>
      <c r="AO310" s="52" t="str">
        <f>IF(D310="","",VLOOKUP(AN310,'PAT Maths'!$D$3:$E$44,2,FALSE))</f>
        <v/>
      </c>
    </row>
    <row r="311" spans="1:41" s="18" customFormat="1" ht="14.25" x14ac:dyDescent="0.2">
      <c r="A311" s="142"/>
      <c r="B311" s="157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45">
        <f t="shared" si="4"/>
        <v>0</v>
      </c>
      <c r="AO311" s="52" t="str">
        <f>IF(D311="","",VLOOKUP(AN311,'PAT Maths'!$D$3:$E$44,2,FALSE))</f>
        <v/>
      </c>
    </row>
    <row r="312" spans="1:41" s="18" customFormat="1" ht="14.25" x14ac:dyDescent="0.2">
      <c r="A312" s="142"/>
      <c r="B312" s="157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45">
        <f t="shared" si="4"/>
        <v>0</v>
      </c>
      <c r="AO312" s="52" t="str">
        <f>IF(D312="","",VLOOKUP(AN312,'PAT Maths'!$D$3:$E$44,2,FALSE))</f>
        <v/>
      </c>
    </row>
    <row r="313" spans="1:41" s="18" customFormat="1" ht="14.25" x14ac:dyDescent="0.2">
      <c r="A313" s="142"/>
      <c r="B313" s="157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45">
        <f t="shared" si="4"/>
        <v>0</v>
      </c>
      <c r="AO313" s="52" t="str">
        <f>IF(D313="","",VLOOKUP(AN313,'PAT Maths'!$D$3:$E$44,2,FALSE))</f>
        <v/>
      </c>
    </row>
    <row r="314" spans="1:41" s="18" customFormat="1" ht="14.25" x14ac:dyDescent="0.2">
      <c r="A314" s="142"/>
      <c r="B314" s="157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45">
        <f t="shared" si="4"/>
        <v>0</v>
      </c>
      <c r="AO314" s="52" t="str">
        <f>IF(D314="","",VLOOKUP(AN314,'PAT Maths'!$D$3:$E$44,2,FALSE))</f>
        <v/>
      </c>
    </row>
    <row r="315" spans="1:41" s="18" customFormat="1" ht="14.25" x14ac:dyDescent="0.2">
      <c r="A315" s="142"/>
      <c r="B315" s="157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45">
        <f t="shared" si="4"/>
        <v>0</v>
      </c>
      <c r="AO315" s="52" t="str">
        <f>IF(D315="","",VLOOKUP(AN315,'PAT Maths'!$D$3:$E$44,2,FALSE))</f>
        <v/>
      </c>
    </row>
    <row r="316" spans="1:41" s="18" customFormat="1" ht="14.25" x14ac:dyDescent="0.2">
      <c r="A316" s="142"/>
      <c r="B316" s="157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45">
        <f t="shared" ref="AN316:AN379" si="5">IF(D316="",0,(IF(G316=$G$8,1,0)+IF(H316=$H$8,1,0)+IF(I316=$I$8,1,0)+IF(J316=$J$8,1,0)+IF(K316=$K$8,1,0)+IF(L316=$L$8,1,0)+IF(M316=$M$8,1,0)+IF(N316=$N$8,1,0)+IF(O316=$O$8,1,0)+IF(P316=$P$8,1,0)+IF(Q316=$Q$8,1,0)+IF(R316=$R$8,1,0)+IF(S316=$S$8,1,0)+IF(T316=$T$8,1,0)+IF(U316=$U$8,1,0)+IF(V316=$V$8,1,0)+IF(W316=$W$8,1,0)+IF(X316=$X$8,1,0)+IF(Y316=$Y$8,1,0)+IF(Z316=$Z$8,1,0)+IF(AA316=$AA$8,1,0)+IF(AB316=$AB$8,1,0)+IF(AC316=$AC$8,1,0)+IF(AD316=$AD$8,1,0)+IF(AE316=$AE$8,1,0)+IF(AF316=$AF$8,1,0)+IF(AG316=$AG$8,1,0)+IF(AH316=$AH$8,1,0)+IF(AI316=$AI$8,1,0)+IF(AJ316=$AJ$8,1,0)+IF(AK316=$AK$8,1,0)+IF(AL316=$AL$8,1,0)+IF(AM316=$AM$8,1,0)))</f>
        <v>0</v>
      </c>
      <c r="AO316" s="52" t="str">
        <f>IF(D316="","",VLOOKUP(AN316,'PAT Maths'!$D$3:$E$44,2,FALSE))</f>
        <v/>
      </c>
    </row>
    <row r="317" spans="1:41" s="18" customFormat="1" ht="14.25" x14ac:dyDescent="0.2">
      <c r="A317" s="142"/>
      <c r="B317" s="157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45">
        <f t="shared" si="5"/>
        <v>0</v>
      </c>
      <c r="AO317" s="52" t="str">
        <f>IF(D317="","",VLOOKUP(AN317,'PAT Maths'!$D$3:$E$44,2,FALSE))</f>
        <v/>
      </c>
    </row>
    <row r="318" spans="1:41" s="18" customFormat="1" ht="14.25" x14ac:dyDescent="0.2">
      <c r="A318" s="142"/>
      <c r="B318" s="157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45">
        <f t="shared" si="5"/>
        <v>0</v>
      </c>
      <c r="AO318" s="52" t="str">
        <f>IF(D318="","",VLOOKUP(AN318,'PAT Maths'!$D$3:$E$44,2,FALSE))</f>
        <v/>
      </c>
    </row>
    <row r="319" spans="1:41" s="18" customFormat="1" ht="14.25" x14ac:dyDescent="0.2">
      <c r="A319" s="142"/>
      <c r="B319" s="157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45">
        <f t="shared" si="5"/>
        <v>0</v>
      </c>
      <c r="AO319" s="52" t="str">
        <f>IF(D319="","",VLOOKUP(AN319,'PAT Maths'!$D$3:$E$44,2,FALSE))</f>
        <v/>
      </c>
    </row>
    <row r="320" spans="1:41" s="18" customFormat="1" ht="14.25" x14ac:dyDescent="0.2">
      <c r="A320" s="142"/>
      <c r="B320" s="157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45">
        <f t="shared" si="5"/>
        <v>0</v>
      </c>
      <c r="AO320" s="52" t="str">
        <f>IF(D320="","",VLOOKUP(AN320,'PAT Maths'!$D$3:$E$44,2,FALSE))</f>
        <v/>
      </c>
    </row>
    <row r="321" spans="1:41" s="18" customFormat="1" ht="14.25" x14ac:dyDescent="0.2">
      <c r="A321" s="142"/>
      <c r="B321" s="157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45">
        <f t="shared" si="5"/>
        <v>0</v>
      </c>
      <c r="AO321" s="52" t="str">
        <f>IF(D321="","",VLOOKUP(AN321,'PAT Maths'!$D$3:$E$44,2,FALSE))</f>
        <v/>
      </c>
    </row>
    <row r="322" spans="1:41" s="18" customFormat="1" ht="14.25" x14ac:dyDescent="0.2">
      <c r="A322" s="142"/>
      <c r="B322" s="157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45">
        <f t="shared" si="5"/>
        <v>0</v>
      </c>
      <c r="AO322" s="52" t="str">
        <f>IF(D322="","",VLOOKUP(AN322,'PAT Maths'!$D$3:$E$44,2,FALSE))</f>
        <v/>
      </c>
    </row>
    <row r="323" spans="1:41" s="18" customFormat="1" ht="14.25" x14ac:dyDescent="0.2">
      <c r="A323" s="142"/>
      <c r="B323" s="157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45">
        <f t="shared" si="5"/>
        <v>0</v>
      </c>
      <c r="AO323" s="52" t="str">
        <f>IF(D323="","",VLOOKUP(AN323,'PAT Maths'!$D$3:$E$44,2,FALSE))</f>
        <v/>
      </c>
    </row>
    <row r="324" spans="1:41" s="18" customFormat="1" ht="14.25" x14ac:dyDescent="0.2">
      <c r="A324" s="142"/>
      <c r="B324" s="157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45">
        <f t="shared" si="5"/>
        <v>0</v>
      </c>
      <c r="AO324" s="52" t="str">
        <f>IF(D324="","",VLOOKUP(AN324,'PAT Maths'!$D$3:$E$44,2,FALSE))</f>
        <v/>
      </c>
    </row>
    <row r="325" spans="1:41" s="18" customFormat="1" ht="14.25" x14ac:dyDescent="0.2">
      <c r="A325" s="142"/>
      <c r="B325" s="157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45">
        <f t="shared" si="5"/>
        <v>0</v>
      </c>
      <c r="AO325" s="52" t="str">
        <f>IF(D325="","",VLOOKUP(AN325,'PAT Maths'!$D$3:$E$44,2,FALSE))</f>
        <v/>
      </c>
    </row>
    <row r="326" spans="1:41" s="18" customFormat="1" ht="14.25" x14ac:dyDescent="0.2">
      <c r="A326" s="142"/>
      <c r="B326" s="157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45">
        <f t="shared" si="5"/>
        <v>0</v>
      </c>
      <c r="AO326" s="52" t="str">
        <f>IF(D326="","",VLOOKUP(AN326,'PAT Maths'!$D$3:$E$44,2,FALSE))</f>
        <v/>
      </c>
    </row>
    <row r="327" spans="1:41" s="18" customFormat="1" ht="14.25" x14ac:dyDescent="0.2">
      <c r="A327" s="142"/>
      <c r="B327" s="157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45">
        <f t="shared" si="5"/>
        <v>0</v>
      </c>
      <c r="AO327" s="52" t="str">
        <f>IF(D327="","",VLOOKUP(AN327,'PAT Maths'!$D$3:$E$44,2,FALSE))</f>
        <v/>
      </c>
    </row>
    <row r="328" spans="1:41" s="18" customFormat="1" ht="14.25" x14ac:dyDescent="0.2">
      <c r="A328" s="142"/>
      <c r="B328" s="157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45">
        <f t="shared" si="5"/>
        <v>0</v>
      </c>
      <c r="AO328" s="52" t="str">
        <f>IF(D328="","",VLOOKUP(AN328,'PAT Maths'!$D$3:$E$44,2,FALSE))</f>
        <v/>
      </c>
    </row>
    <row r="329" spans="1:41" s="18" customFormat="1" ht="14.25" x14ac:dyDescent="0.2">
      <c r="A329" s="142"/>
      <c r="B329" s="157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45">
        <f t="shared" si="5"/>
        <v>0</v>
      </c>
      <c r="AO329" s="52" t="str">
        <f>IF(D329="","",VLOOKUP(AN329,'PAT Maths'!$D$3:$E$44,2,FALSE))</f>
        <v/>
      </c>
    </row>
    <row r="330" spans="1:41" s="18" customFormat="1" ht="14.25" x14ac:dyDescent="0.2">
      <c r="A330" s="142"/>
      <c r="B330" s="157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45">
        <f t="shared" si="5"/>
        <v>0</v>
      </c>
      <c r="AO330" s="52" t="str">
        <f>IF(D330="","",VLOOKUP(AN330,'PAT Maths'!$D$3:$E$44,2,FALSE))</f>
        <v/>
      </c>
    </row>
    <row r="331" spans="1:41" s="18" customFormat="1" ht="14.25" x14ac:dyDescent="0.2">
      <c r="A331" s="142"/>
      <c r="B331" s="157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45">
        <f t="shared" si="5"/>
        <v>0</v>
      </c>
      <c r="AO331" s="52" t="str">
        <f>IF(D331="","",VLOOKUP(AN331,'PAT Maths'!$D$3:$E$44,2,FALSE))</f>
        <v/>
      </c>
    </row>
    <row r="332" spans="1:41" s="18" customFormat="1" ht="14.25" x14ac:dyDescent="0.2">
      <c r="A332" s="142"/>
      <c r="B332" s="157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45">
        <f t="shared" si="5"/>
        <v>0</v>
      </c>
      <c r="AO332" s="52" t="str">
        <f>IF(D332="","",VLOOKUP(AN332,'PAT Maths'!$D$3:$E$44,2,FALSE))</f>
        <v/>
      </c>
    </row>
    <row r="333" spans="1:41" s="18" customFormat="1" ht="14.25" x14ac:dyDescent="0.2">
      <c r="A333" s="142"/>
      <c r="B333" s="157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45">
        <f t="shared" si="5"/>
        <v>0</v>
      </c>
      <c r="AO333" s="52" t="str">
        <f>IF(D333="","",VLOOKUP(AN333,'PAT Maths'!$D$3:$E$44,2,FALSE))</f>
        <v/>
      </c>
    </row>
    <row r="334" spans="1:41" s="18" customFormat="1" ht="14.25" x14ac:dyDescent="0.2">
      <c r="A334" s="142"/>
      <c r="B334" s="157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45">
        <f t="shared" si="5"/>
        <v>0</v>
      </c>
      <c r="AO334" s="52" t="str">
        <f>IF(D334="","",VLOOKUP(AN334,'PAT Maths'!$D$3:$E$44,2,FALSE))</f>
        <v/>
      </c>
    </row>
    <row r="335" spans="1:41" s="18" customFormat="1" ht="14.25" x14ac:dyDescent="0.2">
      <c r="A335" s="142"/>
      <c r="B335" s="157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45">
        <f t="shared" si="5"/>
        <v>0</v>
      </c>
      <c r="AO335" s="52" t="str">
        <f>IF(D335="","",VLOOKUP(AN335,'PAT Maths'!$D$3:$E$44,2,FALSE))</f>
        <v/>
      </c>
    </row>
    <row r="336" spans="1:41" s="18" customFormat="1" ht="14.25" x14ac:dyDescent="0.2">
      <c r="A336" s="142"/>
      <c r="B336" s="157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45">
        <f t="shared" si="5"/>
        <v>0</v>
      </c>
      <c r="AO336" s="52" t="str">
        <f>IF(D336="","",VLOOKUP(AN336,'PAT Maths'!$D$3:$E$44,2,FALSE))</f>
        <v/>
      </c>
    </row>
    <row r="337" spans="1:41" s="18" customFormat="1" ht="14.25" x14ac:dyDescent="0.2">
      <c r="A337" s="142"/>
      <c r="B337" s="157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45">
        <f t="shared" si="5"/>
        <v>0</v>
      </c>
      <c r="AO337" s="52" t="str">
        <f>IF(D337="","",VLOOKUP(AN337,'PAT Maths'!$D$3:$E$44,2,FALSE))</f>
        <v/>
      </c>
    </row>
    <row r="338" spans="1:41" s="18" customFormat="1" ht="14.25" x14ac:dyDescent="0.2">
      <c r="A338" s="142"/>
      <c r="B338" s="157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45">
        <f t="shared" si="5"/>
        <v>0</v>
      </c>
      <c r="AO338" s="52" t="str">
        <f>IF(D338="","",VLOOKUP(AN338,'PAT Maths'!$D$3:$E$44,2,FALSE))</f>
        <v/>
      </c>
    </row>
    <row r="339" spans="1:41" s="18" customFormat="1" ht="14.25" x14ac:dyDescent="0.2">
      <c r="A339" s="142"/>
      <c r="B339" s="157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45">
        <f t="shared" si="5"/>
        <v>0</v>
      </c>
      <c r="AO339" s="52" t="str">
        <f>IF(D339="","",VLOOKUP(AN339,'PAT Maths'!$D$3:$E$44,2,FALSE))</f>
        <v/>
      </c>
    </row>
    <row r="340" spans="1:41" s="18" customFormat="1" ht="14.25" x14ac:dyDescent="0.2">
      <c r="A340" s="142"/>
      <c r="B340" s="157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45">
        <f t="shared" si="5"/>
        <v>0</v>
      </c>
      <c r="AO340" s="52" t="str">
        <f>IF(D340="","",VLOOKUP(AN340,'PAT Maths'!$D$3:$E$44,2,FALSE))</f>
        <v/>
      </c>
    </row>
    <row r="341" spans="1:41" s="18" customFormat="1" ht="14.25" x14ac:dyDescent="0.2">
      <c r="A341" s="142"/>
      <c r="B341" s="157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45">
        <f t="shared" si="5"/>
        <v>0</v>
      </c>
      <c r="AO341" s="52" t="str">
        <f>IF(D341="","",VLOOKUP(AN341,'PAT Maths'!$D$3:$E$44,2,FALSE))</f>
        <v/>
      </c>
    </row>
    <row r="342" spans="1:41" s="18" customFormat="1" ht="14.25" x14ac:dyDescent="0.2">
      <c r="A342" s="142"/>
      <c r="B342" s="157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45">
        <f t="shared" si="5"/>
        <v>0</v>
      </c>
      <c r="AO342" s="52" t="str">
        <f>IF(D342="","",VLOOKUP(AN342,'PAT Maths'!$D$3:$E$44,2,FALSE))</f>
        <v/>
      </c>
    </row>
    <row r="343" spans="1:41" s="18" customFormat="1" ht="14.25" x14ac:dyDescent="0.2">
      <c r="A343" s="142"/>
      <c r="B343" s="157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45">
        <f t="shared" si="5"/>
        <v>0</v>
      </c>
      <c r="AO343" s="52" t="str">
        <f>IF(D343="","",VLOOKUP(AN343,'PAT Maths'!$D$3:$E$44,2,FALSE))</f>
        <v/>
      </c>
    </row>
    <row r="344" spans="1:41" s="18" customFormat="1" ht="14.25" x14ac:dyDescent="0.2">
      <c r="A344" s="142"/>
      <c r="B344" s="157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45">
        <f t="shared" si="5"/>
        <v>0</v>
      </c>
      <c r="AO344" s="52" t="str">
        <f>IF(D344="","",VLOOKUP(AN344,'PAT Maths'!$D$3:$E$44,2,FALSE))</f>
        <v/>
      </c>
    </row>
    <row r="345" spans="1:41" s="18" customFormat="1" ht="14.25" x14ac:dyDescent="0.2">
      <c r="A345" s="142"/>
      <c r="B345" s="157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45">
        <f t="shared" si="5"/>
        <v>0</v>
      </c>
      <c r="AO345" s="52" t="str">
        <f>IF(D345="","",VLOOKUP(AN345,'PAT Maths'!$D$3:$E$44,2,FALSE))</f>
        <v/>
      </c>
    </row>
    <row r="346" spans="1:41" s="18" customFormat="1" ht="14.25" x14ac:dyDescent="0.2">
      <c r="A346" s="142"/>
      <c r="B346" s="157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45">
        <f t="shared" si="5"/>
        <v>0</v>
      </c>
      <c r="AO346" s="52" t="str">
        <f>IF(D346="","",VLOOKUP(AN346,'PAT Maths'!$D$3:$E$44,2,FALSE))</f>
        <v/>
      </c>
    </row>
    <row r="347" spans="1:41" s="18" customFormat="1" ht="14.25" x14ac:dyDescent="0.2">
      <c r="A347" s="142"/>
      <c r="B347" s="157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45">
        <f t="shared" si="5"/>
        <v>0</v>
      </c>
      <c r="AO347" s="52" t="str">
        <f>IF(D347="","",VLOOKUP(AN347,'PAT Maths'!$D$3:$E$44,2,FALSE))</f>
        <v/>
      </c>
    </row>
    <row r="348" spans="1:41" s="18" customFormat="1" ht="14.25" x14ac:dyDescent="0.2">
      <c r="A348" s="142"/>
      <c r="B348" s="157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45">
        <f t="shared" si="5"/>
        <v>0</v>
      </c>
      <c r="AO348" s="52" t="str">
        <f>IF(D348="","",VLOOKUP(AN348,'PAT Maths'!$D$3:$E$44,2,FALSE))</f>
        <v/>
      </c>
    </row>
    <row r="349" spans="1:41" s="18" customFormat="1" ht="14.25" x14ac:dyDescent="0.2">
      <c r="A349" s="142"/>
      <c r="B349" s="157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45">
        <f t="shared" si="5"/>
        <v>0</v>
      </c>
      <c r="AO349" s="52" t="str">
        <f>IF(D349="","",VLOOKUP(AN349,'PAT Maths'!$D$3:$E$44,2,FALSE))</f>
        <v/>
      </c>
    </row>
    <row r="350" spans="1:41" s="18" customFormat="1" ht="14.25" x14ac:dyDescent="0.2">
      <c r="A350" s="142"/>
      <c r="B350" s="157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45">
        <f t="shared" si="5"/>
        <v>0</v>
      </c>
      <c r="AO350" s="52" t="str">
        <f>IF(D350="","",VLOOKUP(AN350,'PAT Maths'!$D$3:$E$44,2,FALSE))</f>
        <v/>
      </c>
    </row>
    <row r="351" spans="1:41" s="18" customFormat="1" ht="14.25" x14ac:dyDescent="0.2">
      <c r="A351" s="142"/>
      <c r="B351" s="157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45">
        <f t="shared" si="5"/>
        <v>0</v>
      </c>
      <c r="AO351" s="52" t="str">
        <f>IF(D351="","",VLOOKUP(AN351,'PAT Maths'!$D$3:$E$44,2,FALSE))</f>
        <v/>
      </c>
    </row>
    <row r="352" spans="1:41" s="18" customFormat="1" ht="14.25" x14ac:dyDescent="0.2">
      <c r="A352" s="142"/>
      <c r="B352" s="157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45">
        <f t="shared" si="5"/>
        <v>0</v>
      </c>
      <c r="AO352" s="52" t="str">
        <f>IF(D352="","",VLOOKUP(AN352,'PAT Maths'!$D$3:$E$44,2,FALSE))</f>
        <v/>
      </c>
    </row>
    <row r="353" spans="1:41" s="18" customFormat="1" ht="14.25" x14ac:dyDescent="0.2">
      <c r="A353" s="142"/>
      <c r="B353" s="157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45">
        <f t="shared" si="5"/>
        <v>0</v>
      </c>
      <c r="AO353" s="52" t="str">
        <f>IF(D353="","",VLOOKUP(AN353,'PAT Maths'!$D$3:$E$44,2,FALSE))</f>
        <v/>
      </c>
    </row>
    <row r="354" spans="1:41" s="18" customFormat="1" ht="14.25" x14ac:dyDescent="0.2">
      <c r="A354" s="142"/>
      <c r="B354" s="157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45">
        <f t="shared" si="5"/>
        <v>0</v>
      </c>
      <c r="AO354" s="52" t="str">
        <f>IF(D354="","",VLOOKUP(AN354,'PAT Maths'!$D$3:$E$44,2,FALSE))</f>
        <v/>
      </c>
    </row>
    <row r="355" spans="1:41" s="18" customFormat="1" ht="14.25" x14ac:dyDescent="0.2">
      <c r="A355" s="142"/>
      <c r="B355" s="157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45">
        <f t="shared" si="5"/>
        <v>0</v>
      </c>
      <c r="AO355" s="52" t="str">
        <f>IF(D355="","",VLOOKUP(AN355,'PAT Maths'!$D$3:$E$44,2,FALSE))</f>
        <v/>
      </c>
    </row>
    <row r="356" spans="1:41" s="18" customFormat="1" ht="14.25" x14ac:dyDescent="0.2">
      <c r="A356" s="142"/>
      <c r="B356" s="157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45">
        <f t="shared" si="5"/>
        <v>0</v>
      </c>
      <c r="AO356" s="52" t="str">
        <f>IF(D356="","",VLOOKUP(AN356,'PAT Maths'!$D$3:$E$44,2,FALSE))</f>
        <v/>
      </c>
    </row>
    <row r="357" spans="1:41" s="18" customFormat="1" ht="14.25" x14ac:dyDescent="0.2">
      <c r="A357" s="142"/>
      <c r="B357" s="157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45">
        <f t="shared" si="5"/>
        <v>0</v>
      </c>
      <c r="AO357" s="52" t="str">
        <f>IF(D357="","",VLOOKUP(AN357,'PAT Maths'!$D$3:$E$44,2,FALSE))</f>
        <v/>
      </c>
    </row>
    <row r="358" spans="1:41" s="18" customFormat="1" ht="14.25" x14ac:dyDescent="0.2">
      <c r="A358" s="142"/>
      <c r="B358" s="157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45">
        <f t="shared" si="5"/>
        <v>0</v>
      </c>
      <c r="AO358" s="52" t="str">
        <f>IF(D358="","",VLOOKUP(AN358,'PAT Maths'!$D$3:$E$44,2,FALSE))</f>
        <v/>
      </c>
    </row>
    <row r="359" spans="1:41" s="18" customFormat="1" ht="14.25" x14ac:dyDescent="0.2">
      <c r="A359" s="142"/>
      <c r="B359" s="157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45">
        <f t="shared" si="5"/>
        <v>0</v>
      </c>
      <c r="AO359" s="52" t="str">
        <f>IF(D359="","",VLOOKUP(AN359,'PAT Maths'!$D$3:$E$44,2,FALSE))</f>
        <v/>
      </c>
    </row>
    <row r="360" spans="1:41" s="18" customFormat="1" ht="14.25" x14ac:dyDescent="0.2">
      <c r="A360" s="142"/>
      <c r="B360" s="157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45">
        <f t="shared" si="5"/>
        <v>0</v>
      </c>
      <c r="AO360" s="52" t="str">
        <f>IF(D360="","",VLOOKUP(AN360,'PAT Maths'!$D$3:$E$44,2,FALSE))</f>
        <v/>
      </c>
    </row>
    <row r="361" spans="1:41" s="18" customFormat="1" ht="14.25" x14ac:dyDescent="0.2">
      <c r="A361" s="142"/>
      <c r="B361" s="157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45">
        <f t="shared" si="5"/>
        <v>0</v>
      </c>
      <c r="AO361" s="52" t="str">
        <f>IF(D361="","",VLOOKUP(AN361,'PAT Maths'!$D$3:$E$44,2,FALSE))</f>
        <v/>
      </c>
    </row>
    <row r="362" spans="1:41" s="18" customFormat="1" ht="14.25" x14ac:dyDescent="0.2">
      <c r="A362" s="142"/>
      <c r="B362" s="157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45">
        <f t="shared" si="5"/>
        <v>0</v>
      </c>
      <c r="AO362" s="52" t="str">
        <f>IF(D362="","",VLOOKUP(AN362,'PAT Maths'!$D$3:$E$44,2,FALSE))</f>
        <v/>
      </c>
    </row>
    <row r="363" spans="1:41" s="18" customFormat="1" ht="14.25" x14ac:dyDescent="0.2">
      <c r="A363" s="142"/>
      <c r="B363" s="157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45">
        <f t="shared" si="5"/>
        <v>0</v>
      </c>
      <c r="AO363" s="52" t="str">
        <f>IF(D363="","",VLOOKUP(AN363,'PAT Maths'!$D$3:$E$44,2,FALSE))</f>
        <v/>
      </c>
    </row>
    <row r="364" spans="1:41" s="18" customFormat="1" ht="14.25" x14ac:dyDescent="0.2">
      <c r="A364" s="142"/>
      <c r="B364" s="157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45">
        <f t="shared" si="5"/>
        <v>0</v>
      </c>
      <c r="AO364" s="52" t="str">
        <f>IF(D364="","",VLOOKUP(AN364,'PAT Maths'!$D$3:$E$44,2,FALSE))</f>
        <v/>
      </c>
    </row>
    <row r="365" spans="1:41" s="18" customFormat="1" ht="14.25" x14ac:dyDescent="0.2">
      <c r="A365" s="142"/>
      <c r="B365" s="157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45">
        <f t="shared" si="5"/>
        <v>0</v>
      </c>
      <c r="AO365" s="52" t="str">
        <f>IF(D365="","",VLOOKUP(AN365,'PAT Maths'!$D$3:$E$44,2,FALSE))</f>
        <v/>
      </c>
    </row>
    <row r="366" spans="1:41" s="18" customFormat="1" ht="14.25" x14ac:dyDescent="0.2">
      <c r="A366" s="142"/>
      <c r="B366" s="157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45">
        <f t="shared" si="5"/>
        <v>0</v>
      </c>
      <c r="AO366" s="52" t="str">
        <f>IF(D366="","",VLOOKUP(AN366,'PAT Maths'!$D$3:$E$44,2,FALSE))</f>
        <v/>
      </c>
    </row>
    <row r="367" spans="1:41" s="18" customFormat="1" ht="14.25" x14ac:dyDescent="0.2">
      <c r="A367" s="142"/>
      <c r="B367" s="157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45">
        <f t="shared" si="5"/>
        <v>0</v>
      </c>
      <c r="AO367" s="52" t="str">
        <f>IF(D367="","",VLOOKUP(AN367,'PAT Maths'!$D$3:$E$44,2,FALSE))</f>
        <v/>
      </c>
    </row>
    <row r="368" spans="1:41" s="18" customFormat="1" ht="14.25" x14ac:dyDescent="0.2">
      <c r="A368" s="142"/>
      <c r="B368" s="157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45">
        <f t="shared" si="5"/>
        <v>0</v>
      </c>
      <c r="AO368" s="52" t="str">
        <f>IF(D368="","",VLOOKUP(AN368,'PAT Maths'!$D$3:$E$44,2,FALSE))</f>
        <v/>
      </c>
    </row>
    <row r="369" spans="1:41" s="18" customFormat="1" ht="14.25" x14ac:dyDescent="0.2">
      <c r="A369" s="142"/>
      <c r="B369" s="157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45">
        <f t="shared" si="5"/>
        <v>0</v>
      </c>
      <c r="AO369" s="52" t="str">
        <f>IF(D369="","",VLOOKUP(AN369,'PAT Maths'!$D$3:$E$44,2,FALSE))</f>
        <v/>
      </c>
    </row>
    <row r="370" spans="1:41" s="18" customFormat="1" ht="14.25" x14ac:dyDescent="0.2">
      <c r="A370" s="142"/>
      <c r="B370" s="157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45">
        <f t="shared" si="5"/>
        <v>0</v>
      </c>
      <c r="AO370" s="52" t="str">
        <f>IF(D370="","",VLOOKUP(AN370,'PAT Maths'!$D$3:$E$44,2,FALSE))</f>
        <v/>
      </c>
    </row>
    <row r="371" spans="1:41" s="18" customFormat="1" ht="14.25" x14ac:dyDescent="0.2">
      <c r="A371" s="142"/>
      <c r="B371" s="157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45">
        <f t="shared" si="5"/>
        <v>0</v>
      </c>
      <c r="AO371" s="52" t="str">
        <f>IF(D371="","",VLOOKUP(AN371,'PAT Maths'!$D$3:$E$44,2,FALSE))</f>
        <v/>
      </c>
    </row>
    <row r="372" spans="1:41" s="18" customFormat="1" ht="14.25" x14ac:dyDescent="0.2">
      <c r="A372" s="142"/>
      <c r="B372" s="157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45">
        <f t="shared" si="5"/>
        <v>0</v>
      </c>
      <c r="AO372" s="52" t="str">
        <f>IF(D372="","",VLOOKUP(AN372,'PAT Maths'!$D$3:$E$44,2,FALSE))</f>
        <v/>
      </c>
    </row>
    <row r="373" spans="1:41" s="18" customFormat="1" ht="14.25" x14ac:dyDescent="0.2">
      <c r="A373" s="142"/>
      <c r="B373" s="157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45">
        <f t="shared" si="5"/>
        <v>0</v>
      </c>
      <c r="AO373" s="52" t="str">
        <f>IF(D373="","",VLOOKUP(AN373,'PAT Maths'!$D$3:$E$44,2,FALSE))</f>
        <v/>
      </c>
    </row>
    <row r="374" spans="1:41" s="18" customFormat="1" ht="14.25" x14ac:dyDescent="0.2">
      <c r="A374" s="142"/>
      <c r="B374" s="157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45">
        <f t="shared" si="5"/>
        <v>0</v>
      </c>
      <c r="AO374" s="52" t="str">
        <f>IF(D374="","",VLOOKUP(AN374,'PAT Maths'!$D$3:$E$44,2,FALSE))</f>
        <v/>
      </c>
    </row>
    <row r="375" spans="1:41" s="18" customFormat="1" ht="14.25" x14ac:dyDescent="0.2">
      <c r="A375" s="142"/>
      <c r="B375" s="157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45">
        <f t="shared" si="5"/>
        <v>0</v>
      </c>
      <c r="AO375" s="52" t="str">
        <f>IF(D375="","",VLOOKUP(AN375,'PAT Maths'!$D$3:$E$44,2,FALSE))</f>
        <v/>
      </c>
    </row>
    <row r="376" spans="1:41" s="18" customFormat="1" ht="14.25" x14ac:dyDescent="0.2">
      <c r="A376" s="142"/>
      <c r="B376" s="157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45">
        <f t="shared" si="5"/>
        <v>0</v>
      </c>
      <c r="AO376" s="52" t="str">
        <f>IF(D376="","",VLOOKUP(AN376,'PAT Maths'!$D$3:$E$44,2,FALSE))</f>
        <v/>
      </c>
    </row>
    <row r="377" spans="1:41" s="18" customFormat="1" ht="14.25" x14ac:dyDescent="0.2">
      <c r="A377" s="142"/>
      <c r="B377" s="157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45">
        <f t="shared" si="5"/>
        <v>0</v>
      </c>
      <c r="AO377" s="52" t="str">
        <f>IF(D377="","",VLOOKUP(AN377,'PAT Maths'!$D$3:$E$44,2,FALSE))</f>
        <v/>
      </c>
    </row>
    <row r="378" spans="1:41" s="18" customFormat="1" ht="14.25" x14ac:dyDescent="0.2">
      <c r="A378" s="142"/>
      <c r="B378" s="157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45">
        <f t="shared" si="5"/>
        <v>0</v>
      </c>
      <c r="AO378" s="52" t="str">
        <f>IF(D378="","",VLOOKUP(AN378,'PAT Maths'!$D$3:$E$44,2,FALSE))</f>
        <v/>
      </c>
    </row>
    <row r="379" spans="1:41" s="18" customFormat="1" ht="14.25" x14ac:dyDescent="0.2">
      <c r="A379" s="142"/>
      <c r="B379" s="157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45">
        <f t="shared" si="5"/>
        <v>0</v>
      </c>
      <c r="AO379" s="52" t="str">
        <f>IF(D379="","",VLOOKUP(AN379,'PAT Maths'!$D$3:$E$44,2,FALSE))</f>
        <v/>
      </c>
    </row>
    <row r="380" spans="1:41" s="18" customFormat="1" ht="14.25" x14ac:dyDescent="0.2">
      <c r="A380" s="142"/>
      <c r="B380" s="157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45">
        <f t="shared" ref="AN380:AN425" si="6">IF(D380="",0,(IF(G380=$G$8,1,0)+IF(H380=$H$8,1,0)+IF(I380=$I$8,1,0)+IF(J380=$J$8,1,0)+IF(K380=$K$8,1,0)+IF(L380=$L$8,1,0)+IF(M380=$M$8,1,0)+IF(N380=$N$8,1,0)+IF(O380=$O$8,1,0)+IF(P380=$P$8,1,0)+IF(Q380=$Q$8,1,0)+IF(R380=$R$8,1,0)+IF(S380=$S$8,1,0)+IF(T380=$T$8,1,0)+IF(U380=$U$8,1,0)+IF(V380=$V$8,1,0)+IF(W380=$W$8,1,0)+IF(X380=$X$8,1,0)+IF(Y380=$Y$8,1,0)+IF(Z380=$Z$8,1,0)+IF(AA380=$AA$8,1,0)+IF(AB380=$AB$8,1,0)+IF(AC380=$AC$8,1,0)+IF(AD380=$AD$8,1,0)+IF(AE380=$AE$8,1,0)+IF(AF380=$AF$8,1,0)+IF(AG380=$AG$8,1,0)+IF(AH380=$AH$8,1,0)+IF(AI380=$AI$8,1,0)+IF(AJ380=$AJ$8,1,0)+IF(AK380=$AK$8,1,0)+IF(AL380=$AL$8,1,0)+IF(AM380=$AM$8,1,0)))</f>
        <v>0</v>
      </c>
      <c r="AO380" s="52" t="str">
        <f>IF(D380="","",VLOOKUP(AN380,'PAT Maths'!$D$3:$E$44,2,FALSE))</f>
        <v/>
      </c>
    </row>
    <row r="381" spans="1:41" s="18" customFormat="1" ht="14.25" x14ac:dyDescent="0.2">
      <c r="A381" s="142"/>
      <c r="B381" s="157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45">
        <f t="shared" si="6"/>
        <v>0</v>
      </c>
      <c r="AO381" s="52" t="str">
        <f>IF(D381="","",VLOOKUP(AN381,'PAT Maths'!$D$3:$E$44,2,FALSE))</f>
        <v/>
      </c>
    </row>
    <row r="382" spans="1:41" s="18" customFormat="1" ht="14.25" x14ac:dyDescent="0.2">
      <c r="A382" s="142"/>
      <c r="B382" s="157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45">
        <f t="shared" si="6"/>
        <v>0</v>
      </c>
      <c r="AO382" s="52" t="str">
        <f>IF(D382="","",VLOOKUP(AN382,'PAT Maths'!$D$3:$E$44,2,FALSE))</f>
        <v/>
      </c>
    </row>
    <row r="383" spans="1:41" s="18" customFormat="1" ht="14.25" x14ac:dyDescent="0.2">
      <c r="A383" s="142"/>
      <c r="B383" s="157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45">
        <f t="shared" si="6"/>
        <v>0</v>
      </c>
      <c r="AO383" s="52" t="str">
        <f>IF(D383="","",VLOOKUP(AN383,'PAT Maths'!$D$3:$E$44,2,FALSE))</f>
        <v/>
      </c>
    </row>
    <row r="384" spans="1:41" s="18" customFormat="1" ht="14.25" x14ac:dyDescent="0.2">
      <c r="A384" s="142"/>
      <c r="B384" s="157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45">
        <f t="shared" si="6"/>
        <v>0</v>
      </c>
      <c r="AO384" s="52" t="str">
        <f>IF(D384="","",VLOOKUP(AN384,'PAT Maths'!$D$3:$E$44,2,FALSE))</f>
        <v/>
      </c>
    </row>
    <row r="385" spans="1:41" s="18" customFormat="1" ht="14.25" x14ac:dyDescent="0.2">
      <c r="A385" s="142"/>
      <c r="B385" s="157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45">
        <f t="shared" si="6"/>
        <v>0</v>
      </c>
      <c r="AO385" s="52" t="str">
        <f>IF(D385="","",VLOOKUP(AN385,'PAT Maths'!$D$3:$E$44,2,FALSE))</f>
        <v/>
      </c>
    </row>
    <row r="386" spans="1:41" s="18" customFormat="1" ht="14.25" x14ac:dyDescent="0.2">
      <c r="A386" s="142"/>
      <c r="B386" s="157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45">
        <f t="shared" si="6"/>
        <v>0</v>
      </c>
      <c r="AO386" s="52" t="str">
        <f>IF(D386="","",VLOOKUP(AN386,'PAT Maths'!$D$3:$E$44,2,FALSE))</f>
        <v/>
      </c>
    </row>
    <row r="387" spans="1:41" s="18" customFormat="1" ht="14.25" x14ac:dyDescent="0.2">
      <c r="A387" s="142"/>
      <c r="B387" s="157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45">
        <f t="shared" si="6"/>
        <v>0</v>
      </c>
      <c r="AO387" s="52" t="str">
        <f>IF(D387="","",VLOOKUP(AN387,'PAT Maths'!$D$3:$E$44,2,FALSE))</f>
        <v/>
      </c>
    </row>
    <row r="388" spans="1:41" s="18" customFormat="1" ht="14.25" x14ac:dyDescent="0.2">
      <c r="A388" s="142"/>
      <c r="B388" s="157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45">
        <f t="shared" si="6"/>
        <v>0</v>
      </c>
      <c r="AO388" s="52" t="str">
        <f>IF(D388="","",VLOOKUP(AN388,'PAT Maths'!$D$3:$E$44,2,FALSE))</f>
        <v/>
      </c>
    </row>
    <row r="389" spans="1:41" s="18" customFormat="1" ht="14.25" x14ac:dyDescent="0.2">
      <c r="A389" s="142"/>
      <c r="B389" s="157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45">
        <f t="shared" si="6"/>
        <v>0</v>
      </c>
      <c r="AO389" s="52" t="str">
        <f>IF(D389="","",VLOOKUP(AN389,'PAT Maths'!$D$3:$E$44,2,FALSE))</f>
        <v/>
      </c>
    </row>
    <row r="390" spans="1:41" s="18" customFormat="1" ht="14.25" x14ac:dyDescent="0.2">
      <c r="A390" s="142"/>
      <c r="B390" s="157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45">
        <f t="shared" si="6"/>
        <v>0</v>
      </c>
      <c r="AO390" s="52" t="str">
        <f>IF(D390="","",VLOOKUP(AN390,'PAT Maths'!$D$3:$E$44,2,FALSE))</f>
        <v/>
      </c>
    </row>
    <row r="391" spans="1:41" s="18" customFormat="1" ht="14.25" x14ac:dyDescent="0.2">
      <c r="A391" s="142"/>
      <c r="B391" s="157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45">
        <f t="shared" si="6"/>
        <v>0</v>
      </c>
      <c r="AO391" s="52" t="str">
        <f>IF(D391="","",VLOOKUP(AN391,'PAT Maths'!$D$3:$E$44,2,FALSE))</f>
        <v/>
      </c>
    </row>
    <row r="392" spans="1:41" s="18" customFormat="1" ht="14.25" x14ac:dyDescent="0.2">
      <c r="A392" s="142"/>
      <c r="B392" s="157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45">
        <f t="shared" si="6"/>
        <v>0</v>
      </c>
      <c r="AO392" s="52" t="str">
        <f>IF(D392="","",VLOOKUP(AN392,'PAT Maths'!$D$3:$E$44,2,FALSE))</f>
        <v/>
      </c>
    </row>
    <row r="393" spans="1:41" s="18" customFormat="1" ht="14.25" x14ac:dyDescent="0.2">
      <c r="A393" s="142"/>
      <c r="B393" s="157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45">
        <f t="shared" si="6"/>
        <v>0</v>
      </c>
      <c r="AO393" s="52" t="str">
        <f>IF(D393="","",VLOOKUP(AN393,'PAT Maths'!$D$3:$E$44,2,FALSE))</f>
        <v/>
      </c>
    </row>
    <row r="394" spans="1:41" s="18" customFormat="1" ht="14.25" x14ac:dyDescent="0.2">
      <c r="A394" s="142"/>
      <c r="B394" s="157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45">
        <f t="shared" si="6"/>
        <v>0</v>
      </c>
      <c r="AO394" s="52" t="str">
        <f>IF(D394="","",VLOOKUP(AN394,'PAT Maths'!$D$3:$E$44,2,FALSE))</f>
        <v/>
      </c>
    </row>
    <row r="395" spans="1:41" s="18" customFormat="1" ht="14.25" x14ac:dyDescent="0.2">
      <c r="A395" s="142"/>
      <c r="B395" s="157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45">
        <f t="shared" si="6"/>
        <v>0</v>
      </c>
      <c r="AO395" s="52" t="str">
        <f>IF(D395="","",VLOOKUP(AN395,'PAT Maths'!$D$3:$E$44,2,FALSE))</f>
        <v/>
      </c>
    </row>
    <row r="396" spans="1:41" s="18" customFormat="1" ht="14.25" x14ac:dyDescent="0.2">
      <c r="A396" s="142"/>
      <c r="B396" s="157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45">
        <f t="shared" si="6"/>
        <v>0</v>
      </c>
      <c r="AO396" s="52" t="str">
        <f>IF(D396="","",VLOOKUP(AN396,'PAT Maths'!$D$3:$E$44,2,FALSE))</f>
        <v/>
      </c>
    </row>
    <row r="397" spans="1:41" s="18" customFormat="1" ht="14.25" x14ac:dyDescent="0.2">
      <c r="A397" s="142"/>
      <c r="B397" s="157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45">
        <f t="shared" si="6"/>
        <v>0</v>
      </c>
      <c r="AO397" s="52" t="str">
        <f>IF(D397="","",VLOOKUP(AN397,'PAT Maths'!$D$3:$E$44,2,FALSE))</f>
        <v/>
      </c>
    </row>
    <row r="398" spans="1:41" s="18" customFormat="1" ht="14.25" x14ac:dyDescent="0.2">
      <c r="A398" s="142"/>
      <c r="B398" s="157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45">
        <f t="shared" si="6"/>
        <v>0</v>
      </c>
      <c r="AO398" s="52" t="str">
        <f>IF(D398="","",VLOOKUP(AN398,'PAT Maths'!$D$3:$E$44,2,FALSE))</f>
        <v/>
      </c>
    </row>
    <row r="399" spans="1:41" s="18" customFormat="1" ht="14.25" x14ac:dyDescent="0.2">
      <c r="A399" s="142"/>
      <c r="B399" s="157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45">
        <f t="shared" si="6"/>
        <v>0</v>
      </c>
      <c r="AO399" s="52" t="str">
        <f>IF(D399="","",VLOOKUP(AN399,'PAT Maths'!$D$3:$E$44,2,FALSE))</f>
        <v/>
      </c>
    </row>
    <row r="400" spans="1:41" s="18" customFormat="1" ht="14.25" x14ac:dyDescent="0.2">
      <c r="A400" s="142"/>
      <c r="B400" s="157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45">
        <f t="shared" si="6"/>
        <v>0</v>
      </c>
      <c r="AO400" s="52" t="str">
        <f>IF(D400="","",VLOOKUP(AN400,'PAT Maths'!$D$3:$E$44,2,FALSE))</f>
        <v/>
      </c>
    </row>
    <row r="401" spans="1:41" s="18" customFormat="1" ht="14.25" x14ac:dyDescent="0.2">
      <c r="A401" s="142"/>
      <c r="B401" s="157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45">
        <f t="shared" si="6"/>
        <v>0</v>
      </c>
      <c r="AO401" s="52" t="str">
        <f>IF(D401="","",VLOOKUP(AN401,'PAT Maths'!$D$3:$E$44,2,FALSE))</f>
        <v/>
      </c>
    </row>
    <row r="402" spans="1:41" s="18" customFormat="1" ht="14.25" x14ac:dyDescent="0.2">
      <c r="A402" s="142"/>
      <c r="B402" s="157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45">
        <f t="shared" si="6"/>
        <v>0</v>
      </c>
      <c r="AO402" s="52" t="str">
        <f>IF(D402="","",VLOOKUP(AN402,'PAT Maths'!$D$3:$E$44,2,FALSE))</f>
        <v/>
      </c>
    </row>
    <row r="403" spans="1:41" s="18" customFormat="1" ht="14.25" x14ac:dyDescent="0.2">
      <c r="A403" s="142"/>
      <c r="B403" s="157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45">
        <f t="shared" si="6"/>
        <v>0</v>
      </c>
      <c r="AO403" s="52" t="str">
        <f>IF(D403="","",VLOOKUP(AN403,'PAT Maths'!$D$3:$E$44,2,FALSE))</f>
        <v/>
      </c>
    </row>
    <row r="404" spans="1:41" s="18" customFormat="1" ht="14.25" x14ac:dyDescent="0.2">
      <c r="A404" s="142"/>
      <c r="B404" s="157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45">
        <f t="shared" si="6"/>
        <v>0</v>
      </c>
      <c r="AO404" s="52" t="str">
        <f>IF(D404="","",VLOOKUP(AN404,'PAT Maths'!$D$3:$E$44,2,FALSE))</f>
        <v/>
      </c>
    </row>
    <row r="405" spans="1:41" s="18" customFormat="1" ht="14.25" x14ac:dyDescent="0.2">
      <c r="A405" s="142"/>
      <c r="B405" s="157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45">
        <f t="shared" si="6"/>
        <v>0</v>
      </c>
      <c r="AO405" s="52" t="str">
        <f>IF(D405="","",VLOOKUP(AN405,'PAT Maths'!$D$3:$E$44,2,FALSE))</f>
        <v/>
      </c>
    </row>
    <row r="406" spans="1:41" s="18" customFormat="1" ht="14.25" x14ac:dyDescent="0.2">
      <c r="A406" s="142"/>
      <c r="B406" s="157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45">
        <f t="shared" si="6"/>
        <v>0</v>
      </c>
      <c r="AO406" s="52" t="str">
        <f>IF(D406="","",VLOOKUP(AN406,'PAT Maths'!$D$3:$E$44,2,FALSE))</f>
        <v/>
      </c>
    </row>
    <row r="407" spans="1:41" s="18" customFormat="1" ht="14.25" x14ac:dyDescent="0.2">
      <c r="A407" s="142"/>
      <c r="B407" s="157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45">
        <f t="shared" si="6"/>
        <v>0</v>
      </c>
      <c r="AO407" s="52" t="str">
        <f>IF(D407="","",VLOOKUP(AN407,'PAT Maths'!$D$3:$E$44,2,FALSE))</f>
        <v/>
      </c>
    </row>
    <row r="408" spans="1:41" s="18" customFormat="1" ht="14.25" x14ac:dyDescent="0.2">
      <c r="A408" s="142"/>
      <c r="B408" s="157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45">
        <f t="shared" si="6"/>
        <v>0</v>
      </c>
      <c r="AO408" s="52" t="str">
        <f>IF(D408="","",VLOOKUP(AN408,'PAT Maths'!$D$3:$E$44,2,FALSE))</f>
        <v/>
      </c>
    </row>
    <row r="409" spans="1:41" s="18" customFormat="1" ht="14.25" x14ac:dyDescent="0.2">
      <c r="A409" s="142"/>
      <c r="B409" s="157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45">
        <f t="shared" si="6"/>
        <v>0</v>
      </c>
      <c r="AO409" s="52" t="str">
        <f>IF(D409="","",VLOOKUP(AN409,'PAT Maths'!$D$3:$E$44,2,FALSE))</f>
        <v/>
      </c>
    </row>
    <row r="410" spans="1:41" s="18" customFormat="1" ht="14.25" x14ac:dyDescent="0.2">
      <c r="A410" s="142"/>
      <c r="B410" s="157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45">
        <f t="shared" si="6"/>
        <v>0</v>
      </c>
      <c r="AO410" s="52" t="str">
        <f>IF(D410="","",VLOOKUP(AN410,'PAT Maths'!$D$3:$E$44,2,FALSE))</f>
        <v/>
      </c>
    </row>
    <row r="411" spans="1:41" s="18" customFormat="1" ht="14.25" x14ac:dyDescent="0.2">
      <c r="A411" s="142"/>
      <c r="B411" s="157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45">
        <f t="shared" si="6"/>
        <v>0</v>
      </c>
      <c r="AO411" s="52" t="str">
        <f>IF(D411="","",VLOOKUP(AN411,'PAT Maths'!$D$3:$E$44,2,FALSE))</f>
        <v/>
      </c>
    </row>
    <row r="412" spans="1:41" s="18" customFormat="1" ht="14.25" x14ac:dyDescent="0.2">
      <c r="A412" s="142"/>
      <c r="B412" s="157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45">
        <f t="shared" si="6"/>
        <v>0</v>
      </c>
      <c r="AO412" s="52" t="str">
        <f>IF(D412="","",VLOOKUP(AN412,'PAT Maths'!$D$3:$E$44,2,FALSE))</f>
        <v/>
      </c>
    </row>
    <row r="413" spans="1:41" s="18" customFormat="1" ht="14.25" x14ac:dyDescent="0.2">
      <c r="A413" s="142"/>
      <c r="B413" s="157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45">
        <f t="shared" si="6"/>
        <v>0</v>
      </c>
      <c r="AO413" s="52" t="str">
        <f>IF(D413="","",VLOOKUP(AN413,'PAT Maths'!$D$3:$E$44,2,FALSE))</f>
        <v/>
      </c>
    </row>
    <row r="414" spans="1:41" s="18" customFormat="1" ht="14.25" x14ac:dyDescent="0.2">
      <c r="A414" s="142"/>
      <c r="B414" s="157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45">
        <f t="shared" si="6"/>
        <v>0</v>
      </c>
      <c r="AO414" s="52" t="str">
        <f>IF(D414="","",VLOOKUP(AN414,'PAT Maths'!$D$3:$E$44,2,FALSE))</f>
        <v/>
      </c>
    </row>
    <row r="415" spans="1:41" s="18" customFormat="1" ht="14.25" x14ac:dyDescent="0.2">
      <c r="A415" s="142"/>
      <c r="B415" s="157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45">
        <f t="shared" si="6"/>
        <v>0</v>
      </c>
      <c r="AO415" s="52" t="str">
        <f>IF(D415="","",VLOOKUP(AN415,'PAT Maths'!$D$3:$E$44,2,FALSE))</f>
        <v/>
      </c>
    </row>
    <row r="416" spans="1:41" s="18" customFormat="1" ht="14.25" x14ac:dyDescent="0.2">
      <c r="A416" s="142"/>
      <c r="B416" s="157"/>
      <c r="C416" s="21"/>
      <c r="D416" s="21"/>
      <c r="E416" s="21"/>
      <c r="F416" s="57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45">
        <f t="shared" si="6"/>
        <v>0</v>
      </c>
      <c r="AO416" s="52" t="str">
        <f>IF(D416="","",VLOOKUP(AN416,'PAT Maths'!$D$3:$E$44,2,FALSE))</f>
        <v/>
      </c>
    </row>
    <row r="417" spans="1:41" s="18" customFormat="1" ht="14.25" x14ac:dyDescent="0.2">
      <c r="A417" s="142"/>
      <c r="B417" s="157"/>
      <c r="C417" s="21"/>
      <c r="D417" s="21"/>
      <c r="E417" s="21"/>
      <c r="F417" s="57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45">
        <f t="shared" si="6"/>
        <v>0</v>
      </c>
      <c r="AO417" s="52" t="str">
        <f>IF(D417="","",VLOOKUP(AN417,'PAT Maths'!$D$3:$E$44,2,FALSE))</f>
        <v/>
      </c>
    </row>
    <row r="418" spans="1:41" s="18" customFormat="1" ht="14.25" x14ac:dyDescent="0.2">
      <c r="A418" s="142"/>
      <c r="B418" s="157"/>
      <c r="C418" s="21"/>
      <c r="D418" s="21"/>
      <c r="E418" s="21"/>
      <c r="F418" s="57"/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45">
        <f t="shared" si="6"/>
        <v>0</v>
      </c>
      <c r="AO418" s="52" t="str">
        <f>IF(D418="","",VLOOKUP(AN418,'PAT Maths'!$D$3:$E$44,2,FALSE))</f>
        <v/>
      </c>
    </row>
    <row r="419" spans="1:41" s="18" customFormat="1" ht="14.25" x14ac:dyDescent="0.2">
      <c r="A419" s="142"/>
      <c r="B419" s="157"/>
      <c r="C419" s="21"/>
      <c r="D419" s="21"/>
      <c r="E419" s="21"/>
      <c r="F419" s="57"/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45">
        <f t="shared" si="6"/>
        <v>0</v>
      </c>
      <c r="AO419" s="52" t="str">
        <f>IF(D419="","",VLOOKUP(AN419,'PAT Maths'!$D$3:$E$44,2,FALSE))</f>
        <v/>
      </c>
    </row>
    <row r="420" spans="1:41" s="18" customFormat="1" ht="14.25" x14ac:dyDescent="0.2">
      <c r="A420" s="142"/>
      <c r="B420" s="157"/>
      <c r="C420" s="21"/>
      <c r="D420" s="21"/>
      <c r="E420" s="21"/>
      <c r="F420" s="57"/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45">
        <f t="shared" si="6"/>
        <v>0</v>
      </c>
      <c r="AO420" s="52" t="str">
        <f>IF(D420="","",VLOOKUP(AN420,'PAT Maths'!$D$3:$E$44,2,FALSE))</f>
        <v/>
      </c>
    </row>
    <row r="421" spans="1:41" s="18" customFormat="1" ht="14.25" x14ac:dyDescent="0.2">
      <c r="A421" s="142"/>
      <c r="B421" s="157"/>
      <c r="C421" s="21"/>
      <c r="D421" s="21"/>
      <c r="E421" s="21"/>
      <c r="F421" s="57"/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45">
        <f t="shared" si="6"/>
        <v>0</v>
      </c>
      <c r="AO421" s="52" t="str">
        <f>IF(D421="","",VLOOKUP(AN421,'PAT Maths'!$D$3:$E$44,2,FALSE))</f>
        <v/>
      </c>
    </row>
    <row r="422" spans="1:41" s="18" customFormat="1" ht="14.25" x14ac:dyDescent="0.2">
      <c r="A422" s="142"/>
      <c r="B422" s="157"/>
      <c r="C422" s="21"/>
      <c r="D422" s="21"/>
      <c r="E422" s="21"/>
      <c r="F422" s="57"/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45">
        <f t="shared" si="6"/>
        <v>0</v>
      </c>
      <c r="AO422" s="52" t="str">
        <f>IF(D422="","",VLOOKUP(AN422,'PAT Maths'!$D$3:$E$44,2,FALSE))</f>
        <v/>
      </c>
    </row>
    <row r="423" spans="1:41" s="18" customFormat="1" ht="14.25" x14ac:dyDescent="0.2">
      <c r="A423" s="142"/>
      <c r="B423" s="157"/>
      <c r="C423" s="21"/>
      <c r="D423" s="21"/>
      <c r="E423" s="21"/>
      <c r="F423" s="57"/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45">
        <f t="shared" si="6"/>
        <v>0</v>
      </c>
      <c r="AO423" s="52" t="str">
        <f>IF(D423="","",VLOOKUP(AN423,'PAT Maths'!$D$3:$E$44,2,FALSE))</f>
        <v/>
      </c>
    </row>
    <row r="424" spans="1:41" s="18" customFormat="1" ht="14.25" x14ac:dyDescent="0.2">
      <c r="A424" s="142"/>
      <c r="B424" s="157"/>
      <c r="C424" s="21"/>
      <c r="D424" s="21"/>
      <c r="E424" s="21"/>
      <c r="F424" s="57"/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45">
        <f t="shared" si="6"/>
        <v>0</v>
      </c>
      <c r="AO424" s="52" t="str">
        <f>IF(D424="","",VLOOKUP(AN424,'PAT Maths'!$D$3:$E$44,2,FALSE))</f>
        <v/>
      </c>
    </row>
    <row r="425" spans="1:41" s="18" customFormat="1" ht="15" thickBot="1" x14ac:dyDescent="0.25">
      <c r="A425" s="143"/>
      <c r="B425" s="158"/>
      <c r="C425" s="25"/>
      <c r="D425" s="25"/>
      <c r="E425" s="25"/>
      <c r="F425" s="58"/>
      <c r="G425" s="23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45">
        <f t="shared" si="6"/>
        <v>0</v>
      </c>
      <c r="AO425" s="52" t="str">
        <f>IF(D425="","",VLOOKUP(AN425,'PAT Maths'!$D$3:$E$44,2,FALSE))</f>
        <v/>
      </c>
    </row>
  </sheetData>
  <mergeCells count="5">
    <mergeCell ref="A1:AM1"/>
    <mergeCell ref="G3:AM3"/>
    <mergeCell ref="E4:F4"/>
    <mergeCell ref="E5:F5"/>
    <mergeCell ref="E6:F6"/>
  </mergeCells>
  <conditionalFormatting sqref="H9:H425">
    <cfRule type="cellIs" dxfId="145" priority="67" operator="equal">
      <formula>$H$8</formula>
    </cfRule>
    <cfRule type="cellIs" dxfId="144" priority="68" stopIfTrue="1" operator="between">
      <formula>"A"</formula>
      <formula>"Z"</formula>
    </cfRule>
  </conditionalFormatting>
  <conditionalFormatting sqref="I9:I425">
    <cfRule type="cellIs" dxfId="143" priority="65" operator="equal">
      <formula>$I$8</formula>
    </cfRule>
    <cfRule type="cellIs" dxfId="142" priority="66" stopIfTrue="1" operator="between">
      <formula>"A"</formula>
      <formula>"Z"</formula>
    </cfRule>
  </conditionalFormatting>
  <conditionalFormatting sqref="J9:J425">
    <cfRule type="cellIs" dxfId="141" priority="63" operator="equal">
      <formula>$J$8</formula>
    </cfRule>
    <cfRule type="cellIs" dxfId="140" priority="64" stopIfTrue="1" operator="between">
      <formula>"A"</formula>
      <formula>"Z"</formula>
    </cfRule>
  </conditionalFormatting>
  <conditionalFormatting sqref="G9:G425 K9:AM425">
    <cfRule type="cellIs" dxfId="139" priority="61" operator="equal">
      <formula>G$8</formula>
    </cfRule>
    <cfRule type="cellIs" dxfId="138" priority="62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62DC-082C-45E4-9559-34AD15FEEBE4}">
  <sheetPr codeName="Sheet11"/>
  <dimension ref="A1:AB416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20.42578125" style="4" bestFit="1" customWidth="1"/>
    <col min="5" max="5" width="15.140625" style="4" bestFit="1" customWidth="1"/>
    <col min="6" max="6" width="14.7109375" style="59" customWidth="1"/>
    <col min="7" max="26" width="3.85546875" style="2" customWidth="1"/>
    <col min="27" max="27" width="7.140625" style="46" customWidth="1"/>
    <col min="28" max="28" width="9.28515625" style="54" customWidth="1"/>
    <col min="29" max="16384" width="11.42578125" style="1"/>
  </cols>
  <sheetData>
    <row r="1" spans="1:28" s="102" customFormat="1" ht="26.25" x14ac:dyDescent="0.4">
      <c r="A1" s="184" t="s">
        <v>53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00"/>
      <c r="AB1" s="101"/>
    </row>
    <row r="2" spans="1:28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40"/>
      <c r="AB2" s="47"/>
    </row>
    <row r="3" spans="1:28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7"/>
      <c r="AA3" s="41"/>
      <c r="AB3" s="48"/>
    </row>
    <row r="4" spans="1:28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5">
        <v>20</v>
      </c>
      <c r="AA4" s="42"/>
      <c r="AB4" s="49"/>
    </row>
    <row r="5" spans="1:28" s="16" customFormat="1" ht="15" x14ac:dyDescent="0.25">
      <c r="A5" s="29"/>
      <c r="B5" s="35"/>
      <c r="C5" s="15"/>
      <c r="D5" s="15"/>
      <c r="E5" s="190" t="s">
        <v>5</v>
      </c>
      <c r="F5" s="191"/>
      <c r="G5" s="111">
        <v>22</v>
      </c>
      <c r="H5" s="106">
        <v>25</v>
      </c>
      <c r="I5" s="106">
        <v>27</v>
      </c>
      <c r="J5" s="106">
        <v>20</v>
      </c>
      <c r="K5" s="106">
        <v>24</v>
      </c>
      <c r="L5" s="106">
        <v>25</v>
      </c>
      <c r="M5" s="106">
        <v>17</v>
      </c>
      <c r="N5" s="106">
        <v>29</v>
      </c>
      <c r="O5" s="106">
        <v>28</v>
      </c>
      <c r="P5" s="106">
        <v>26</v>
      </c>
      <c r="Q5" s="106">
        <v>23</v>
      </c>
      <c r="R5" s="107">
        <v>13</v>
      </c>
      <c r="S5" s="107">
        <v>18</v>
      </c>
      <c r="T5" s="107">
        <v>19</v>
      </c>
      <c r="U5" s="107">
        <v>18</v>
      </c>
      <c r="V5" s="107">
        <v>29</v>
      </c>
      <c r="W5" s="107">
        <v>40</v>
      </c>
      <c r="X5" s="107">
        <v>19</v>
      </c>
      <c r="Y5" s="107">
        <v>23</v>
      </c>
      <c r="Z5" s="112">
        <v>22</v>
      </c>
      <c r="AA5" s="42"/>
      <c r="AB5" s="49"/>
    </row>
    <row r="6" spans="1:28" s="16" customFormat="1" ht="15.75" thickBot="1" x14ac:dyDescent="0.3">
      <c r="A6" s="29"/>
      <c r="B6" s="35"/>
      <c r="C6" s="15"/>
      <c r="D6" s="15"/>
      <c r="E6" s="194" t="s">
        <v>4</v>
      </c>
      <c r="F6" s="195"/>
      <c r="G6" s="113" t="s">
        <v>38</v>
      </c>
      <c r="H6" s="109" t="s">
        <v>38</v>
      </c>
      <c r="I6" s="109" t="s">
        <v>38</v>
      </c>
      <c r="J6" s="109" t="s">
        <v>38</v>
      </c>
      <c r="K6" s="109" t="s">
        <v>38</v>
      </c>
      <c r="L6" s="109" t="s">
        <v>38</v>
      </c>
      <c r="M6" s="109" t="s">
        <v>38</v>
      </c>
      <c r="N6" s="109" t="s">
        <v>38</v>
      </c>
      <c r="O6" s="109" t="s">
        <v>38</v>
      </c>
      <c r="P6" s="109" t="s">
        <v>38</v>
      </c>
      <c r="Q6" s="109" t="s">
        <v>38</v>
      </c>
      <c r="R6" s="109" t="s">
        <v>39</v>
      </c>
      <c r="S6" s="109" t="s">
        <v>39</v>
      </c>
      <c r="T6" s="109" t="s">
        <v>39</v>
      </c>
      <c r="U6" s="109" t="s">
        <v>40</v>
      </c>
      <c r="V6" s="109" t="s">
        <v>40</v>
      </c>
      <c r="W6" s="109" t="s">
        <v>40</v>
      </c>
      <c r="X6" s="109" t="s">
        <v>41</v>
      </c>
      <c r="Y6" s="109" t="s">
        <v>41</v>
      </c>
      <c r="Z6" s="114" t="s">
        <v>41</v>
      </c>
      <c r="AA6" s="42"/>
      <c r="AB6" s="49"/>
    </row>
    <row r="7" spans="1:28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43"/>
      <c r="AB7" s="50"/>
    </row>
    <row r="8" spans="1:28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9" t="s">
        <v>10</v>
      </c>
      <c r="H8" s="120" t="s">
        <v>11</v>
      </c>
      <c r="I8" s="120" t="s">
        <v>12</v>
      </c>
      <c r="J8" s="120" t="s">
        <v>42</v>
      </c>
      <c r="K8" s="120" t="s">
        <v>10</v>
      </c>
      <c r="L8" s="120" t="s">
        <v>10</v>
      </c>
      <c r="M8" s="120" t="s">
        <v>13</v>
      </c>
      <c r="N8" s="120" t="s">
        <v>42</v>
      </c>
      <c r="O8" s="120" t="s">
        <v>13</v>
      </c>
      <c r="P8" s="120" t="s">
        <v>10</v>
      </c>
      <c r="Q8" s="120" t="s">
        <v>11</v>
      </c>
      <c r="R8" s="120" t="s">
        <v>11</v>
      </c>
      <c r="S8" s="120" t="s">
        <v>13</v>
      </c>
      <c r="T8" s="120" t="s">
        <v>12</v>
      </c>
      <c r="U8" s="120" t="s">
        <v>10</v>
      </c>
      <c r="V8" s="120" t="s">
        <v>12</v>
      </c>
      <c r="W8" s="120" t="s">
        <v>12</v>
      </c>
      <c r="X8" s="120" t="s">
        <v>42</v>
      </c>
      <c r="Y8" s="120" t="s">
        <v>10</v>
      </c>
      <c r="Z8" s="121" t="s">
        <v>13</v>
      </c>
      <c r="AA8" s="110" t="s">
        <v>3</v>
      </c>
      <c r="AB8" s="51" t="s">
        <v>1</v>
      </c>
    </row>
    <row r="9" spans="1:28" s="18" customFormat="1" ht="14.25" x14ac:dyDescent="0.2">
      <c r="A9" s="30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45">
        <f t="shared" ref="AA9:AA50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))</f>
        <v>0</v>
      </c>
      <c r="AB9" s="52" t="str">
        <f>IF(D9="","",VLOOKUP(AA9,'PAT Maths'!$F$3:$G$44,2,FALSE))</f>
        <v>–17.7</v>
      </c>
    </row>
    <row r="10" spans="1:28" s="18" customFormat="1" ht="14.25" x14ac:dyDescent="0.2">
      <c r="A10" s="30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45">
        <f t="shared" si="0"/>
        <v>0</v>
      </c>
      <c r="AB10" s="52" t="str">
        <f>IF(D10="","",VLOOKUP(AA10,'PAT Maths'!$F$3:$G$44,2,FALSE))</f>
        <v>–17.7</v>
      </c>
    </row>
    <row r="11" spans="1:28" s="18" customFormat="1" ht="14.25" x14ac:dyDescent="0.2">
      <c r="A11" s="30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45">
        <f t="shared" si="0"/>
        <v>0</v>
      </c>
      <c r="AB11" s="52" t="str">
        <f>IF(D11="","",VLOOKUP(AA11,'PAT Maths'!$F$3:$G$44,2,FALSE))</f>
        <v>–17.7</v>
      </c>
    </row>
    <row r="12" spans="1:28" s="18" customFormat="1" ht="14.25" x14ac:dyDescent="0.2">
      <c r="A12" s="30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45">
        <f t="shared" si="0"/>
        <v>0</v>
      </c>
      <c r="AB12" s="52" t="str">
        <f>IF(D12="","",VLOOKUP(AA12,'PAT Maths'!$F$3:$G$44,2,FALSE))</f>
        <v>–17.7</v>
      </c>
    </row>
    <row r="13" spans="1:28" s="18" customFormat="1" ht="14.25" x14ac:dyDescent="0.2">
      <c r="A13" s="30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45">
        <f t="shared" si="0"/>
        <v>0</v>
      </c>
      <c r="AB13" s="52" t="str">
        <f>IF(D13="","",VLOOKUP(AA13,'PAT Maths'!$F$3:$G$44,2,FALSE))</f>
        <v>–17.7</v>
      </c>
    </row>
    <row r="14" spans="1:28" s="18" customFormat="1" ht="14.25" x14ac:dyDescent="0.2">
      <c r="A14" s="30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45">
        <f t="shared" si="0"/>
        <v>0</v>
      </c>
      <c r="AB14" s="52" t="str">
        <f>IF(D14="","",VLOOKUP(AA14,'PAT Maths'!$F$3:$G$44,2,FALSE))</f>
        <v>–17.7</v>
      </c>
    </row>
    <row r="15" spans="1:28" s="18" customFormat="1" ht="14.25" x14ac:dyDescent="0.2">
      <c r="A15" s="30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45">
        <f t="shared" si="0"/>
        <v>0</v>
      </c>
      <c r="AB15" s="52" t="str">
        <f>IF(D15="","",VLOOKUP(AA15,'PAT Maths'!$F$3:$G$44,2,FALSE))</f>
        <v>–17.7</v>
      </c>
    </row>
    <row r="16" spans="1:28" s="18" customFormat="1" ht="14.25" x14ac:dyDescent="0.2">
      <c r="A16" s="30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45">
        <f t="shared" si="0"/>
        <v>0</v>
      </c>
      <c r="AB16" s="52" t="str">
        <f>IF(D16="","",VLOOKUP(AA16,'PAT Maths'!$F$3:$G$44,2,FALSE))</f>
        <v>–17.7</v>
      </c>
    </row>
    <row r="17" spans="1:28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45">
        <f t="shared" si="0"/>
        <v>0</v>
      </c>
      <c r="AB17" s="52" t="str">
        <f>IF(D17="","",VLOOKUP(AA17,'PAT Maths'!$F$3:$G$44,2,FALSE))</f>
        <v>–17.7</v>
      </c>
    </row>
    <row r="18" spans="1:28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45">
        <f t="shared" si="0"/>
        <v>0</v>
      </c>
      <c r="AB18" s="52" t="str">
        <f>IF(D18="","",VLOOKUP(AA18,'PAT Maths'!$F$3:$G$44,2,FALSE))</f>
        <v>–17.7</v>
      </c>
    </row>
    <row r="19" spans="1:28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45">
        <f t="shared" si="0"/>
        <v>0</v>
      </c>
      <c r="AB19" s="52" t="str">
        <f>IF(D19="","",VLOOKUP(AA19,'PAT Maths'!$F$3:$G$44,2,FALSE))</f>
        <v>–17.7</v>
      </c>
    </row>
    <row r="20" spans="1:28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45">
        <f t="shared" si="0"/>
        <v>0</v>
      </c>
      <c r="AB20" s="52" t="str">
        <f>IF(D20="","",VLOOKUP(AA20,'PAT Maths'!$F$3:$G$44,2,FALSE))</f>
        <v/>
      </c>
    </row>
    <row r="21" spans="1:28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45">
        <f t="shared" si="0"/>
        <v>0</v>
      </c>
      <c r="AB21" s="52" t="str">
        <f>IF(D21="","",VLOOKUP(AA21,'PAT Maths'!$F$3:$G$44,2,FALSE))</f>
        <v/>
      </c>
    </row>
    <row r="22" spans="1:28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45">
        <f t="shared" si="0"/>
        <v>0</v>
      </c>
      <c r="AB22" s="52" t="str">
        <f>IF(D22="","",VLOOKUP(AA22,'PAT Maths'!$F$3:$G$44,2,FALSE))</f>
        <v/>
      </c>
    </row>
    <row r="23" spans="1:28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45">
        <f t="shared" si="0"/>
        <v>0</v>
      </c>
      <c r="AB23" s="52" t="str">
        <f>IF(D23="","",VLOOKUP(AA23,'PAT Maths'!$F$3:$G$44,2,FALSE))</f>
        <v/>
      </c>
    </row>
    <row r="24" spans="1:28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45">
        <f t="shared" si="0"/>
        <v>0</v>
      </c>
      <c r="AB24" s="52" t="str">
        <f>IF(D24="","",VLOOKUP(AA24,'PAT Maths'!$F$3:$G$44,2,FALSE))</f>
        <v/>
      </c>
    </row>
    <row r="25" spans="1:28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45">
        <f t="shared" si="0"/>
        <v>0</v>
      </c>
      <c r="AB25" s="52" t="str">
        <f>IF(D25="","",VLOOKUP(AA25,'PAT Maths'!$F$3:$G$44,2,FALSE))</f>
        <v/>
      </c>
    </row>
    <row r="26" spans="1:28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45">
        <f t="shared" si="0"/>
        <v>0</v>
      </c>
      <c r="AB26" s="52" t="str">
        <f>IF(D26="","",VLOOKUP(AA26,'PAT Maths'!$F$3:$G$44,2,FALSE))</f>
        <v/>
      </c>
    </row>
    <row r="27" spans="1:28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45">
        <f t="shared" si="0"/>
        <v>0</v>
      </c>
      <c r="AB27" s="52" t="str">
        <f>IF(D27="","",VLOOKUP(AA27,'PAT Maths'!$F$3:$G$44,2,FALSE))</f>
        <v/>
      </c>
    </row>
    <row r="28" spans="1:28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45">
        <f t="shared" si="0"/>
        <v>0</v>
      </c>
      <c r="AB28" s="52" t="str">
        <f>IF(D28="","",VLOOKUP(AA28,'PAT Maths'!$F$3:$G$44,2,FALSE))</f>
        <v/>
      </c>
    </row>
    <row r="29" spans="1:28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45">
        <f t="shared" si="0"/>
        <v>0</v>
      </c>
      <c r="AB29" s="52" t="str">
        <f>IF(D29="","",VLOOKUP(AA29,'PAT Maths'!$F$3:$G$44,2,FALSE))</f>
        <v/>
      </c>
    </row>
    <row r="30" spans="1:28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45">
        <f t="shared" si="0"/>
        <v>0</v>
      </c>
      <c r="AB30" s="52" t="str">
        <f>IF(D30="","",VLOOKUP(AA30,'PAT Maths'!$F$3:$G$44,2,FALSE))</f>
        <v/>
      </c>
    </row>
    <row r="31" spans="1:28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45">
        <f t="shared" si="0"/>
        <v>0</v>
      </c>
      <c r="AB31" s="52" t="str">
        <f>IF(D31="","",VLOOKUP(AA31,'PAT Maths'!$F$3:$G$44,2,FALSE))</f>
        <v/>
      </c>
    </row>
    <row r="32" spans="1:28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45">
        <f t="shared" si="0"/>
        <v>0</v>
      </c>
      <c r="AB32" s="52" t="str">
        <f>IF(D32="","",VLOOKUP(AA32,'PAT Maths'!$F$3:$G$44,2,FALSE))</f>
        <v/>
      </c>
    </row>
    <row r="33" spans="1:28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45">
        <f t="shared" si="0"/>
        <v>0</v>
      </c>
      <c r="AB33" s="52" t="str">
        <f>IF(D33="","",VLOOKUP(AA33,'PAT Maths'!$F$3:$G$44,2,FALSE))</f>
        <v/>
      </c>
    </row>
    <row r="34" spans="1:28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45">
        <f t="shared" si="0"/>
        <v>0</v>
      </c>
      <c r="AB34" s="52" t="str">
        <f>IF(D34="","",VLOOKUP(AA34,'PAT Maths'!$F$3:$G$44,2,FALSE))</f>
        <v/>
      </c>
    </row>
    <row r="35" spans="1:28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45">
        <f t="shared" si="0"/>
        <v>0</v>
      </c>
      <c r="AB35" s="52" t="str">
        <f>IF(D35="","",VLOOKUP(AA35,'PAT Maths'!$F$3:$G$44,2,FALSE))</f>
        <v/>
      </c>
    </row>
    <row r="36" spans="1:28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45">
        <f t="shared" si="0"/>
        <v>0</v>
      </c>
      <c r="AB36" s="52" t="str">
        <f>IF(D36="","",VLOOKUP(AA36,'PAT Maths'!$F$3:$G$44,2,FALSE))</f>
        <v/>
      </c>
    </row>
    <row r="37" spans="1:28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45">
        <f t="shared" si="0"/>
        <v>0</v>
      </c>
      <c r="AB37" s="52" t="str">
        <f>IF(D37="","",VLOOKUP(AA37,'PAT Maths'!$F$3:$G$44,2,FALSE))</f>
        <v/>
      </c>
    </row>
    <row r="38" spans="1:28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45">
        <f t="shared" si="0"/>
        <v>0</v>
      </c>
      <c r="AB38" s="52" t="str">
        <f>IF(D38="","",VLOOKUP(AA38,'PAT Maths'!$F$3:$G$44,2,FALSE))</f>
        <v/>
      </c>
    </row>
    <row r="39" spans="1:28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45">
        <f t="shared" si="0"/>
        <v>0</v>
      </c>
      <c r="AB39" s="52" t="str">
        <f>IF(D39="","",VLOOKUP(AA39,'PAT Maths'!$F$3:$G$44,2,FALSE))</f>
        <v/>
      </c>
    </row>
    <row r="40" spans="1:28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45">
        <f t="shared" si="0"/>
        <v>0</v>
      </c>
      <c r="AB40" s="52" t="str">
        <f>IF(D40="","",VLOOKUP(AA40,'PAT Maths'!$F$3:$G$44,2,FALSE))</f>
        <v/>
      </c>
    </row>
    <row r="41" spans="1:28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45">
        <f t="shared" si="0"/>
        <v>0</v>
      </c>
      <c r="AB41" s="52" t="str">
        <f>IF(D41="","",VLOOKUP(AA41,'PAT Maths'!$F$3:$G$44,2,FALSE))</f>
        <v/>
      </c>
    </row>
    <row r="42" spans="1:28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45">
        <f t="shared" si="0"/>
        <v>0</v>
      </c>
      <c r="AB42" s="52" t="str">
        <f>IF(D42="","",VLOOKUP(AA42,'PAT Maths'!$F$3:$G$44,2,FALSE))</f>
        <v/>
      </c>
    </row>
    <row r="43" spans="1:28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45">
        <f t="shared" si="0"/>
        <v>0</v>
      </c>
      <c r="AB43" s="52" t="str">
        <f>IF(D43="","",VLOOKUP(AA43,'PAT Maths'!$F$3:$G$44,2,FALSE))</f>
        <v/>
      </c>
    </row>
    <row r="44" spans="1:28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45">
        <f t="shared" si="0"/>
        <v>0</v>
      </c>
      <c r="AB44" s="52" t="str">
        <f>IF(D44="","",VLOOKUP(AA44,'PAT Maths'!$F$3:$G$44,2,FALSE))</f>
        <v/>
      </c>
    </row>
    <row r="45" spans="1:28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45">
        <f t="shared" si="0"/>
        <v>0</v>
      </c>
      <c r="AB45" s="52" t="str">
        <f>IF(D45="","",VLOOKUP(AA45,'PAT Maths'!$F$3:$G$44,2,FALSE))</f>
        <v/>
      </c>
    </row>
    <row r="46" spans="1:28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45">
        <f t="shared" si="0"/>
        <v>0</v>
      </c>
      <c r="AB46" s="52" t="str">
        <f>IF(D46="","",VLOOKUP(AA46,'PAT Maths'!$F$3:$G$44,2,FALSE))</f>
        <v/>
      </c>
    </row>
    <row r="47" spans="1:28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45">
        <f t="shared" si="0"/>
        <v>0</v>
      </c>
      <c r="AB47" s="52" t="str">
        <f>IF(D47="","",VLOOKUP(AA47,'PAT Maths'!$F$3:$G$44,2,FALSE))</f>
        <v/>
      </c>
    </row>
    <row r="48" spans="1:28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45">
        <f t="shared" si="0"/>
        <v>0</v>
      </c>
      <c r="AB48" s="52" t="str">
        <f>IF(D48="","",VLOOKUP(AA48,'PAT Maths'!$F$3:$G$44,2,FALSE))</f>
        <v/>
      </c>
    </row>
    <row r="49" spans="1:28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45">
        <f t="shared" si="0"/>
        <v>0</v>
      </c>
      <c r="AB49" s="52" t="str">
        <f>IF(D49="","",VLOOKUP(AA49,'PAT Maths'!$F$3:$G$44,2,FALSE))</f>
        <v/>
      </c>
    </row>
    <row r="50" spans="1:28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45">
        <f t="shared" si="0"/>
        <v>0</v>
      </c>
      <c r="AB50" s="52" t="str">
        <f>IF(D50="","",VLOOKUP(AA50,'PAT Maths'!$F$3:$G$44,2,FALSE))</f>
        <v/>
      </c>
    </row>
    <row r="51" spans="1:28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45">
        <f t="shared" ref="AA51:AA114" si="1">IF(D51="",0,(IF(G51=$G$8,1,0)+IF(H51=$H$8,1,0)+IF(I51=$I$8,1,0)+IF(J51=$J$8,1,0)+IF(K51=$K$8,1,0)+IF(L51=$L$8,1,0)+IF(M51=$M$8,1,0)+IF(N51=$N$8,1,0)+IF(O51=$O$8,1,0)+IF(P51=$P$8,1,0)+IF(Q51=$Q$8,1,0)+IF(R51=$R$8,1,0)+IF(S51=$S$8,1,0)+IF(T51=$T$8,1,0)+IF(U51=$U$8,1,0)+IF(V51=$V$8,1,0)+IF(W51=$W$8,1,0)+IF(X51=$X$8,1,0)+IF(Y51=$Y$8,1,0)+IF(Z51=$Z$8,1,0)))</f>
        <v>0</v>
      </c>
      <c r="AB51" s="52" t="str">
        <f>IF(D51="","",VLOOKUP(AA51,'PAT Maths'!$F$3:$G$44,2,FALSE))</f>
        <v/>
      </c>
    </row>
    <row r="52" spans="1:28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45">
        <f t="shared" si="1"/>
        <v>0</v>
      </c>
      <c r="AB52" s="52" t="str">
        <f>IF(D52="","",VLOOKUP(AA52,'PAT Maths'!$F$3:$G$44,2,FALSE))</f>
        <v/>
      </c>
    </row>
    <row r="53" spans="1:28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45">
        <f t="shared" si="1"/>
        <v>0</v>
      </c>
      <c r="AB53" s="52" t="str">
        <f>IF(D53="","",VLOOKUP(AA53,'PAT Maths'!$F$3:$G$44,2,FALSE))</f>
        <v/>
      </c>
    </row>
    <row r="54" spans="1:28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45">
        <f t="shared" si="1"/>
        <v>0</v>
      </c>
      <c r="AB54" s="52" t="str">
        <f>IF(D54="","",VLOOKUP(AA54,'PAT Maths'!$F$3:$G$44,2,FALSE))</f>
        <v/>
      </c>
    </row>
    <row r="55" spans="1:28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45">
        <f t="shared" si="1"/>
        <v>0</v>
      </c>
      <c r="AB55" s="52" t="str">
        <f>IF(D55="","",VLOOKUP(AA55,'PAT Maths'!$F$3:$G$44,2,FALSE))</f>
        <v/>
      </c>
    </row>
    <row r="56" spans="1:28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45">
        <f t="shared" si="1"/>
        <v>0</v>
      </c>
      <c r="AB56" s="52" t="str">
        <f>IF(D56="","",VLOOKUP(AA56,'PAT Maths'!$F$3:$G$44,2,FALSE))</f>
        <v/>
      </c>
    </row>
    <row r="57" spans="1:28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45">
        <f t="shared" si="1"/>
        <v>0</v>
      </c>
      <c r="AB57" s="52" t="str">
        <f>IF(D57="","",VLOOKUP(AA57,'PAT Maths'!$F$3:$G$44,2,FALSE))</f>
        <v/>
      </c>
    </row>
    <row r="58" spans="1:28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45">
        <f t="shared" si="1"/>
        <v>0</v>
      </c>
      <c r="AB58" s="52" t="str">
        <f>IF(D58="","",VLOOKUP(AA58,'PAT Maths'!$F$3:$G$44,2,FALSE))</f>
        <v/>
      </c>
    </row>
    <row r="59" spans="1:28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45">
        <f t="shared" si="1"/>
        <v>0</v>
      </c>
      <c r="AB59" s="52" t="str">
        <f>IF(D59="","",VLOOKUP(AA59,'PAT Maths'!$F$3:$G$44,2,FALSE))</f>
        <v/>
      </c>
    </row>
    <row r="60" spans="1:28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45">
        <f t="shared" si="1"/>
        <v>0</v>
      </c>
      <c r="AB60" s="52" t="str">
        <f>IF(D60="","",VLOOKUP(AA60,'PAT Maths'!$F$3:$G$44,2,FALSE))</f>
        <v/>
      </c>
    </row>
    <row r="61" spans="1:28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45">
        <f t="shared" si="1"/>
        <v>0</v>
      </c>
      <c r="AB61" s="52" t="str">
        <f>IF(D61="","",VLOOKUP(AA61,'PAT Maths'!$F$3:$G$44,2,FALSE))</f>
        <v/>
      </c>
    </row>
    <row r="62" spans="1:28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45">
        <f t="shared" si="1"/>
        <v>0</v>
      </c>
      <c r="AB62" s="52" t="str">
        <f>IF(D62="","",VLOOKUP(AA62,'PAT Maths'!$F$3:$G$44,2,FALSE))</f>
        <v/>
      </c>
    </row>
    <row r="63" spans="1:28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45">
        <f t="shared" si="1"/>
        <v>0</v>
      </c>
      <c r="AB63" s="52" t="str">
        <f>IF(D63="","",VLOOKUP(AA63,'PAT Maths'!$F$3:$G$44,2,FALSE))</f>
        <v/>
      </c>
    </row>
    <row r="64" spans="1:28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45">
        <f t="shared" si="1"/>
        <v>0</v>
      </c>
      <c r="AB64" s="52" t="str">
        <f>IF(D64="","",VLOOKUP(AA64,'PAT Maths'!$F$3:$G$44,2,FALSE))</f>
        <v/>
      </c>
    </row>
    <row r="65" spans="1:28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45">
        <f t="shared" si="1"/>
        <v>0</v>
      </c>
      <c r="AB65" s="52" t="str">
        <f>IF(D65="","",VLOOKUP(AA65,'PAT Maths'!$F$3:$G$44,2,FALSE))</f>
        <v/>
      </c>
    </row>
    <row r="66" spans="1:28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45">
        <f t="shared" si="1"/>
        <v>0</v>
      </c>
      <c r="AB66" s="52" t="str">
        <f>IF(D66="","",VLOOKUP(AA66,'PAT Maths'!$F$3:$G$44,2,FALSE))</f>
        <v/>
      </c>
    </row>
    <row r="67" spans="1:28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45">
        <f t="shared" si="1"/>
        <v>0</v>
      </c>
      <c r="AB67" s="52" t="str">
        <f>IF(D67="","",VLOOKUP(AA67,'PAT Maths'!$F$3:$G$44,2,FALSE))</f>
        <v/>
      </c>
    </row>
    <row r="68" spans="1:28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45">
        <f t="shared" si="1"/>
        <v>0</v>
      </c>
      <c r="AB68" s="52" t="str">
        <f>IF(D68="","",VLOOKUP(AA68,'PAT Maths'!$F$3:$G$44,2,FALSE))</f>
        <v/>
      </c>
    </row>
    <row r="69" spans="1:28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45">
        <f t="shared" si="1"/>
        <v>0</v>
      </c>
      <c r="AB69" s="52" t="str">
        <f>IF(D69="","",VLOOKUP(AA69,'PAT Maths'!$F$3:$G$44,2,FALSE))</f>
        <v/>
      </c>
    </row>
    <row r="70" spans="1:28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45">
        <f t="shared" si="1"/>
        <v>0</v>
      </c>
      <c r="AB70" s="52" t="str">
        <f>IF(D70="","",VLOOKUP(AA70,'PAT Maths'!$F$3:$G$44,2,FALSE))</f>
        <v/>
      </c>
    </row>
    <row r="71" spans="1:28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45">
        <f t="shared" si="1"/>
        <v>0</v>
      </c>
      <c r="AB71" s="52" t="str">
        <f>IF(D71="","",VLOOKUP(AA71,'PAT Maths'!$F$3:$G$44,2,FALSE))</f>
        <v/>
      </c>
    </row>
    <row r="72" spans="1:28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45">
        <f t="shared" si="1"/>
        <v>0</v>
      </c>
      <c r="AB72" s="52" t="str">
        <f>IF(D72="","",VLOOKUP(AA72,'PAT Maths'!$F$3:$G$44,2,FALSE))</f>
        <v/>
      </c>
    </row>
    <row r="73" spans="1:28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45">
        <f t="shared" si="1"/>
        <v>0</v>
      </c>
      <c r="AB73" s="52" t="str">
        <f>IF(D73="","",VLOOKUP(AA73,'PAT Maths'!$F$3:$G$44,2,FALSE))</f>
        <v/>
      </c>
    </row>
    <row r="74" spans="1:28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45">
        <f t="shared" si="1"/>
        <v>0</v>
      </c>
      <c r="AB74" s="52" t="str">
        <f>IF(D74="","",VLOOKUP(AA74,'PAT Maths'!$F$3:$G$44,2,FALSE))</f>
        <v/>
      </c>
    </row>
    <row r="75" spans="1:28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45">
        <f t="shared" si="1"/>
        <v>0</v>
      </c>
      <c r="AB75" s="52" t="str">
        <f>IF(D75="","",VLOOKUP(AA75,'PAT Maths'!$F$3:$G$44,2,FALSE))</f>
        <v/>
      </c>
    </row>
    <row r="76" spans="1:28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45">
        <f t="shared" si="1"/>
        <v>0</v>
      </c>
      <c r="AB76" s="52" t="str">
        <f>IF(D76="","",VLOOKUP(AA76,'PAT Maths'!$F$3:$G$44,2,FALSE))</f>
        <v/>
      </c>
    </row>
    <row r="77" spans="1:28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45">
        <f t="shared" si="1"/>
        <v>0</v>
      </c>
      <c r="AB77" s="52" t="str">
        <f>IF(D77="","",VLOOKUP(AA77,'PAT Maths'!$F$3:$G$44,2,FALSE))</f>
        <v/>
      </c>
    </row>
    <row r="78" spans="1:28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45">
        <f t="shared" si="1"/>
        <v>0</v>
      </c>
      <c r="AB78" s="52" t="str">
        <f>IF(D78="","",VLOOKUP(AA78,'PAT Maths'!$F$3:$G$44,2,FALSE))</f>
        <v/>
      </c>
    </row>
    <row r="79" spans="1:28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45">
        <f t="shared" si="1"/>
        <v>0</v>
      </c>
      <c r="AB79" s="52" t="str">
        <f>IF(D79="","",VLOOKUP(AA79,'PAT Maths'!$F$3:$G$44,2,FALSE))</f>
        <v/>
      </c>
    </row>
    <row r="80" spans="1:28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45">
        <f t="shared" si="1"/>
        <v>0</v>
      </c>
      <c r="AB80" s="52" t="str">
        <f>IF(D80="","",VLOOKUP(AA80,'PAT Maths'!$F$3:$G$44,2,FALSE))</f>
        <v/>
      </c>
    </row>
    <row r="81" spans="1:28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45">
        <f t="shared" si="1"/>
        <v>0</v>
      </c>
      <c r="AB81" s="52" t="str">
        <f>IF(D81="","",VLOOKUP(AA81,'PAT Maths'!$F$3:$G$44,2,FALSE))</f>
        <v/>
      </c>
    </row>
    <row r="82" spans="1:28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45">
        <f t="shared" si="1"/>
        <v>0</v>
      </c>
      <c r="AB82" s="52" t="str">
        <f>IF(D82="","",VLOOKUP(AA82,'PAT Maths'!$F$3:$G$44,2,FALSE))</f>
        <v/>
      </c>
    </row>
    <row r="83" spans="1:28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45">
        <f t="shared" si="1"/>
        <v>0</v>
      </c>
      <c r="AB83" s="52" t="str">
        <f>IF(D83="","",VLOOKUP(AA83,'PAT Maths'!$F$3:$G$44,2,FALSE))</f>
        <v/>
      </c>
    </row>
    <row r="84" spans="1:28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45">
        <f t="shared" si="1"/>
        <v>0</v>
      </c>
      <c r="AB84" s="52" t="str">
        <f>IF(D84="","",VLOOKUP(AA84,'PAT Maths'!$F$3:$G$44,2,FALSE))</f>
        <v/>
      </c>
    </row>
    <row r="85" spans="1:28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45">
        <f t="shared" si="1"/>
        <v>0</v>
      </c>
      <c r="AB85" s="52" t="str">
        <f>IF(D85="","",VLOOKUP(AA85,'PAT Maths'!$F$3:$G$44,2,FALSE))</f>
        <v/>
      </c>
    </row>
    <row r="86" spans="1:28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45">
        <f t="shared" si="1"/>
        <v>0</v>
      </c>
      <c r="AB86" s="52" t="str">
        <f>IF(D86="","",VLOOKUP(AA86,'PAT Maths'!$F$3:$G$44,2,FALSE))</f>
        <v/>
      </c>
    </row>
    <row r="87" spans="1:28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45">
        <f t="shared" si="1"/>
        <v>0</v>
      </c>
      <c r="AB87" s="52" t="str">
        <f>IF(D87="","",VLOOKUP(AA87,'PAT Maths'!$F$3:$G$44,2,FALSE))</f>
        <v/>
      </c>
    </row>
    <row r="88" spans="1:28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45">
        <f t="shared" si="1"/>
        <v>0</v>
      </c>
      <c r="AB88" s="52" t="str">
        <f>IF(D88="","",VLOOKUP(AA88,'PAT Maths'!$F$3:$G$44,2,FALSE))</f>
        <v/>
      </c>
    </row>
    <row r="89" spans="1:28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45">
        <f t="shared" si="1"/>
        <v>0</v>
      </c>
      <c r="AB89" s="52" t="str">
        <f>IF(D89="","",VLOOKUP(AA89,'PAT Maths'!$F$3:$G$44,2,FALSE))</f>
        <v/>
      </c>
    </row>
    <row r="90" spans="1:28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45">
        <f t="shared" si="1"/>
        <v>0</v>
      </c>
      <c r="AB90" s="52" t="str">
        <f>IF(D90="","",VLOOKUP(AA90,'PAT Maths'!$F$3:$G$44,2,FALSE))</f>
        <v/>
      </c>
    </row>
    <row r="91" spans="1:28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45">
        <f t="shared" si="1"/>
        <v>0</v>
      </c>
      <c r="AB91" s="52" t="str">
        <f>IF(D91="","",VLOOKUP(AA91,'PAT Maths'!$F$3:$G$44,2,FALSE))</f>
        <v/>
      </c>
    </row>
    <row r="92" spans="1:28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45">
        <f t="shared" si="1"/>
        <v>0</v>
      </c>
      <c r="AB92" s="52" t="str">
        <f>IF(D92="","",VLOOKUP(AA92,'PAT Maths'!$F$3:$G$44,2,FALSE))</f>
        <v/>
      </c>
    </row>
    <row r="93" spans="1:28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45">
        <f t="shared" si="1"/>
        <v>0</v>
      </c>
      <c r="AB93" s="52" t="str">
        <f>IF(D93="","",VLOOKUP(AA93,'PAT Maths'!$F$3:$G$44,2,FALSE))</f>
        <v/>
      </c>
    </row>
    <row r="94" spans="1:28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45">
        <f t="shared" si="1"/>
        <v>0</v>
      </c>
      <c r="AB94" s="52" t="str">
        <f>IF(D94="","",VLOOKUP(AA94,'PAT Maths'!$F$3:$G$44,2,FALSE))</f>
        <v/>
      </c>
    </row>
    <row r="95" spans="1:28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45">
        <f t="shared" si="1"/>
        <v>0</v>
      </c>
      <c r="AB95" s="52" t="str">
        <f>IF(D95="","",VLOOKUP(AA95,'PAT Maths'!$F$3:$G$44,2,FALSE))</f>
        <v/>
      </c>
    </row>
    <row r="96" spans="1:28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45">
        <f t="shared" si="1"/>
        <v>0</v>
      </c>
      <c r="AB96" s="52" t="str">
        <f>IF(D96="","",VLOOKUP(AA96,'PAT Maths'!$F$3:$G$44,2,FALSE))</f>
        <v/>
      </c>
    </row>
    <row r="97" spans="1:28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45">
        <f t="shared" si="1"/>
        <v>0</v>
      </c>
      <c r="AB97" s="52" t="str">
        <f>IF(D97="","",VLOOKUP(AA97,'PAT Maths'!$F$3:$G$44,2,FALSE))</f>
        <v/>
      </c>
    </row>
    <row r="98" spans="1:28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45">
        <f t="shared" si="1"/>
        <v>0</v>
      </c>
      <c r="AB98" s="52" t="str">
        <f>IF(D98="","",VLOOKUP(AA98,'PAT Maths'!$F$3:$G$44,2,FALSE))</f>
        <v/>
      </c>
    </row>
    <row r="99" spans="1:28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45">
        <f t="shared" si="1"/>
        <v>0</v>
      </c>
      <c r="AB99" s="52" t="str">
        <f>IF(D99="","",VLOOKUP(AA99,'PAT Maths'!$F$3:$G$44,2,FALSE))</f>
        <v/>
      </c>
    </row>
    <row r="100" spans="1:28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45">
        <f t="shared" si="1"/>
        <v>0</v>
      </c>
      <c r="AB100" s="52" t="str">
        <f>IF(D100="","",VLOOKUP(AA100,'PAT Maths'!$F$3:$G$44,2,FALSE))</f>
        <v/>
      </c>
    </row>
    <row r="101" spans="1:28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45">
        <f t="shared" si="1"/>
        <v>0</v>
      </c>
      <c r="AB101" s="52" t="str">
        <f>IF(D101="","",VLOOKUP(AA101,'PAT Maths'!$F$3:$G$44,2,FALSE))</f>
        <v/>
      </c>
    </row>
    <row r="102" spans="1:28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45">
        <f t="shared" si="1"/>
        <v>0</v>
      </c>
      <c r="AB102" s="52" t="str">
        <f>IF(D102="","",VLOOKUP(AA102,'PAT Maths'!$F$3:$G$44,2,FALSE))</f>
        <v/>
      </c>
    </row>
    <row r="103" spans="1:28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45">
        <f t="shared" si="1"/>
        <v>0</v>
      </c>
      <c r="AB103" s="52" t="str">
        <f>IF(D103="","",VLOOKUP(AA103,'PAT Maths'!$F$3:$G$44,2,FALSE))</f>
        <v/>
      </c>
    </row>
    <row r="104" spans="1:28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45">
        <f t="shared" si="1"/>
        <v>0</v>
      </c>
      <c r="AB104" s="52" t="str">
        <f>IF(D104="","",VLOOKUP(AA104,'PAT Maths'!$F$3:$G$44,2,FALSE))</f>
        <v/>
      </c>
    </row>
    <row r="105" spans="1:28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45">
        <f t="shared" si="1"/>
        <v>0</v>
      </c>
      <c r="AB105" s="52" t="str">
        <f>IF(D105="","",VLOOKUP(AA105,'PAT Maths'!$F$3:$G$44,2,FALSE))</f>
        <v/>
      </c>
    </row>
    <row r="106" spans="1:28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45">
        <f t="shared" si="1"/>
        <v>0</v>
      </c>
      <c r="AB106" s="52" t="str">
        <f>IF(D106="","",VLOOKUP(AA106,'PAT Maths'!$F$3:$G$44,2,FALSE))</f>
        <v/>
      </c>
    </row>
    <row r="107" spans="1:28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45">
        <f t="shared" si="1"/>
        <v>0</v>
      </c>
      <c r="AB107" s="52" t="str">
        <f>IF(D107="","",VLOOKUP(AA107,'PAT Maths'!$F$3:$G$44,2,FALSE))</f>
        <v/>
      </c>
    </row>
    <row r="108" spans="1:28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45">
        <f t="shared" si="1"/>
        <v>0</v>
      </c>
      <c r="AB108" s="52" t="str">
        <f>IF(D108="","",VLOOKUP(AA108,'PAT Maths'!$F$3:$G$44,2,FALSE))</f>
        <v/>
      </c>
    </row>
    <row r="109" spans="1:28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45">
        <f t="shared" si="1"/>
        <v>0</v>
      </c>
      <c r="AB109" s="52" t="str">
        <f>IF(D109="","",VLOOKUP(AA109,'PAT Maths'!$F$3:$G$44,2,FALSE))</f>
        <v/>
      </c>
    </row>
    <row r="110" spans="1:28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45">
        <f t="shared" si="1"/>
        <v>0</v>
      </c>
      <c r="AB110" s="52" t="str">
        <f>IF(D110="","",VLOOKUP(AA110,'PAT Maths'!$F$3:$G$44,2,FALSE))</f>
        <v/>
      </c>
    </row>
    <row r="111" spans="1:28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45">
        <f t="shared" si="1"/>
        <v>0</v>
      </c>
      <c r="AB111" s="52" t="str">
        <f>IF(D111="","",VLOOKUP(AA111,'PAT Maths'!$F$3:$G$44,2,FALSE))</f>
        <v/>
      </c>
    </row>
    <row r="112" spans="1:28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45">
        <f t="shared" si="1"/>
        <v>0</v>
      </c>
      <c r="AB112" s="52" t="str">
        <f>IF(D112="","",VLOOKUP(AA112,'PAT Maths'!$F$3:$G$44,2,FALSE))</f>
        <v/>
      </c>
    </row>
    <row r="113" spans="1:28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45">
        <f t="shared" si="1"/>
        <v>0</v>
      </c>
      <c r="AB113" s="52" t="str">
        <f>IF(D113="","",VLOOKUP(AA113,'PAT Maths'!$F$3:$G$44,2,FALSE))</f>
        <v/>
      </c>
    </row>
    <row r="114" spans="1:28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45">
        <f t="shared" si="1"/>
        <v>0</v>
      </c>
      <c r="AB114" s="52" t="str">
        <f>IF(D114="","",VLOOKUP(AA114,'PAT Maths'!$F$3:$G$44,2,FALSE))</f>
        <v/>
      </c>
    </row>
    <row r="115" spans="1:28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45">
        <f t="shared" ref="AA115:AA178" si="2">IF(D115="",0,(IF(G115=$G$8,1,0)+IF(H115=$H$8,1,0)+IF(I115=$I$8,1,0)+IF(J115=$J$8,1,0)+IF(K115=$K$8,1,0)+IF(L115=$L$8,1,0)+IF(M115=$M$8,1,0)+IF(N115=$N$8,1,0)+IF(O115=$O$8,1,0)+IF(P115=$P$8,1,0)+IF(Q115=$Q$8,1,0)+IF(R115=$R$8,1,0)+IF(S115=$S$8,1,0)+IF(T115=$T$8,1,0)+IF(U115=$U$8,1,0)+IF(V115=$V$8,1,0)+IF(W115=$W$8,1,0)+IF(X115=$X$8,1,0)+IF(Y115=$Y$8,1,0)+IF(Z115=$Z$8,1,0)))</f>
        <v>0</v>
      </c>
      <c r="AB115" s="52" t="str">
        <f>IF(D115="","",VLOOKUP(AA115,'PAT Maths'!$F$3:$G$44,2,FALSE))</f>
        <v/>
      </c>
    </row>
    <row r="116" spans="1:28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45">
        <f t="shared" si="2"/>
        <v>0</v>
      </c>
      <c r="AB116" s="52" t="str">
        <f>IF(D116="","",VLOOKUP(AA116,'PAT Maths'!$F$3:$G$44,2,FALSE))</f>
        <v/>
      </c>
    </row>
    <row r="117" spans="1:28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45">
        <f t="shared" si="2"/>
        <v>0</v>
      </c>
      <c r="AB117" s="52" t="str">
        <f>IF(D117="","",VLOOKUP(AA117,'PAT Maths'!$F$3:$G$44,2,FALSE))</f>
        <v/>
      </c>
    </row>
    <row r="118" spans="1:28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45">
        <f t="shared" si="2"/>
        <v>0</v>
      </c>
      <c r="AB118" s="52" t="str">
        <f>IF(D118="","",VLOOKUP(AA118,'PAT Maths'!$F$3:$G$44,2,FALSE))</f>
        <v/>
      </c>
    </row>
    <row r="119" spans="1:28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45">
        <f t="shared" si="2"/>
        <v>0</v>
      </c>
      <c r="AB119" s="52" t="str">
        <f>IF(D119="","",VLOOKUP(AA119,'PAT Maths'!$F$3:$G$44,2,FALSE))</f>
        <v/>
      </c>
    </row>
    <row r="120" spans="1:28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45">
        <f t="shared" si="2"/>
        <v>0</v>
      </c>
      <c r="AB120" s="52" t="str">
        <f>IF(D120="","",VLOOKUP(AA120,'PAT Maths'!$F$3:$G$44,2,FALSE))</f>
        <v/>
      </c>
    </row>
    <row r="121" spans="1:28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45">
        <f t="shared" si="2"/>
        <v>0</v>
      </c>
      <c r="AB121" s="52" t="str">
        <f>IF(D121="","",VLOOKUP(AA121,'PAT Maths'!$F$3:$G$44,2,FALSE))</f>
        <v/>
      </c>
    </row>
    <row r="122" spans="1:28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45">
        <f t="shared" si="2"/>
        <v>0</v>
      </c>
      <c r="AB122" s="52" t="str">
        <f>IF(D122="","",VLOOKUP(AA122,'PAT Maths'!$F$3:$G$44,2,FALSE))</f>
        <v/>
      </c>
    </row>
    <row r="123" spans="1:28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45">
        <f t="shared" si="2"/>
        <v>0</v>
      </c>
      <c r="AB123" s="52" t="str">
        <f>IF(D123="","",VLOOKUP(AA123,'PAT Maths'!$F$3:$G$44,2,FALSE))</f>
        <v/>
      </c>
    </row>
    <row r="124" spans="1:28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45">
        <f t="shared" si="2"/>
        <v>0</v>
      </c>
      <c r="AB124" s="52" t="str">
        <f>IF(D124="","",VLOOKUP(AA124,'PAT Maths'!$F$3:$G$44,2,FALSE))</f>
        <v/>
      </c>
    </row>
    <row r="125" spans="1:28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45">
        <f t="shared" si="2"/>
        <v>0</v>
      </c>
      <c r="AB125" s="52" t="str">
        <f>IF(D125="","",VLOOKUP(AA125,'PAT Maths'!$F$3:$G$44,2,FALSE))</f>
        <v/>
      </c>
    </row>
    <row r="126" spans="1:28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45">
        <f t="shared" si="2"/>
        <v>0</v>
      </c>
      <c r="AB126" s="52" t="str">
        <f>IF(D126="","",VLOOKUP(AA126,'PAT Maths'!$F$3:$G$44,2,FALSE))</f>
        <v/>
      </c>
    </row>
    <row r="127" spans="1:28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45">
        <f t="shared" si="2"/>
        <v>0</v>
      </c>
      <c r="AB127" s="52" t="str">
        <f>IF(D127="","",VLOOKUP(AA127,'PAT Maths'!$F$3:$G$44,2,FALSE))</f>
        <v/>
      </c>
    </row>
    <row r="128" spans="1:28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45">
        <f t="shared" si="2"/>
        <v>0</v>
      </c>
      <c r="AB128" s="52" t="str">
        <f>IF(D128="","",VLOOKUP(AA128,'PAT Maths'!$F$3:$G$44,2,FALSE))</f>
        <v/>
      </c>
    </row>
    <row r="129" spans="1:28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45">
        <f t="shared" si="2"/>
        <v>0</v>
      </c>
      <c r="AB129" s="52" t="str">
        <f>IF(D129="","",VLOOKUP(AA129,'PAT Maths'!$F$3:$G$44,2,FALSE))</f>
        <v/>
      </c>
    </row>
    <row r="130" spans="1:28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45">
        <f t="shared" si="2"/>
        <v>0</v>
      </c>
      <c r="AB130" s="52" t="str">
        <f>IF(D130="","",VLOOKUP(AA130,'PAT Maths'!$F$3:$G$44,2,FALSE))</f>
        <v/>
      </c>
    </row>
    <row r="131" spans="1:28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45">
        <f t="shared" si="2"/>
        <v>0</v>
      </c>
      <c r="AB131" s="52" t="str">
        <f>IF(D131="","",VLOOKUP(AA131,'PAT Maths'!$F$3:$G$44,2,FALSE))</f>
        <v/>
      </c>
    </row>
    <row r="132" spans="1:28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45">
        <f t="shared" si="2"/>
        <v>0</v>
      </c>
      <c r="AB132" s="52" t="str">
        <f>IF(D132="","",VLOOKUP(AA132,'PAT Maths'!$F$3:$G$44,2,FALSE))</f>
        <v/>
      </c>
    </row>
    <row r="133" spans="1:28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45">
        <f t="shared" si="2"/>
        <v>0</v>
      </c>
      <c r="AB133" s="52" t="str">
        <f>IF(D133="","",VLOOKUP(AA133,'PAT Maths'!$F$3:$G$44,2,FALSE))</f>
        <v/>
      </c>
    </row>
    <row r="134" spans="1:28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45">
        <f t="shared" si="2"/>
        <v>0</v>
      </c>
      <c r="AB134" s="52" t="str">
        <f>IF(D134="","",VLOOKUP(AA134,'PAT Maths'!$F$3:$G$44,2,FALSE))</f>
        <v/>
      </c>
    </row>
    <row r="135" spans="1:28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45">
        <f t="shared" si="2"/>
        <v>0</v>
      </c>
      <c r="AB135" s="52" t="str">
        <f>IF(D135="","",VLOOKUP(AA135,'PAT Maths'!$F$3:$G$44,2,FALSE))</f>
        <v/>
      </c>
    </row>
    <row r="136" spans="1:28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45">
        <f t="shared" si="2"/>
        <v>0</v>
      </c>
      <c r="AB136" s="52" t="str">
        <f>IF(D136="","",VLOOKUP(AA136,'PAT Maths'!$F$3:$G$44,2,FALSE))</f>
        <v/>
      </c>
    </row>
    <row r="137" spans="1:28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45">
        <f t="shared" si="2"/>
        <v>0</v>
      </c>
      <c r="AB137" s="52" t="str">
        <f>IF(D137="","",VLOOKUP(AA137,'PAT Maths'!$F$3:$G$44,2,FALSE))</f>
        <v/>
      </c>
    </row>
    <row r="138" spans="1:28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45">
        <f t="shared" si="2"/>
        <v>0</v>
      </c>
      <c r="AB138" s="52" t="str">
        <f>IF(D138="","",VLOOKUP(AA138,'PAT Maths'!$F$3:$G$44,2,FALSE))</f>
        <v/>
      </c>
    </row>
    <row r="139" spans="1:28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45">
        <f t="shared" si="2"/>
        <v>0</v>
      </c>
      <c r="AB139" s="52" t="str">
        <f>IF(D139="","",VLOOKUP(AA139,'PAT Maths'!$F$3:$G$44,2,FALSE))</f>
        <v/>
      </c>
    </row>
    <row r="140" spans="1:28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45">
        <f t="shared" si="2"/>
        <v>0</v>
      </c>
      <c r="AB140" s="52" t="str">
        <f>IF(D140="","",VLOOKUP(AA140,'PAT Maths'!$F$3:$G$44,2,FALSE))</f>
        <v/>
      </c>
    </row>
    <row r="141" spans="1:28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45">
        <f t="shared" si="2"/>
        <v>0</v>
      </c>
      <c r="AB141" s="52" t="str">
        <f>IF(D141="","",VLOOKUP(AA141,'PAT Maths'!$F$3:$G$44,2,FALSE))</f>
        <v/>
      </c>
    </row>
    <row r="142" spans="1:28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45">
        <f t="shared" si="2"/>
        <v>0</v>
      </c>
      <c r="AB142" s="52" t="str">
        <f>IF(D142="","",VLOOKUP(AA142,'PAT Maths'!$F$3:$G$44,2,FALSE))</f>
        <v/>
      </c>
    </row>
    <row r="143" spans="1:28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45">
        <f t="shared" si="2"/>
        <v>0</v>
      </c>
      <c r="AB143" s="52" t="str">
        <f>IF(D143="","",VLOOKUP(AA143,'PAT Maths'!$F$3:$G$44,2,FALSE))</f>
        <v/>
      </c>
    </row>
    <row r="144" spans="1:28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45">
        <f t="shared" si="2"/>
        <v>0</v>
      </c>
      <c r="AB144" s="52" t="str">
        <f>IF(D144="","",VLOOKUP(AA144,'PAT Maths'!$F$3:$G$44,2,FALSE))</f>
        <v/>
      </c>
    </row>
    <row r="145" spans="1:28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45">
        <f t="shared" si="2"/>
        <v>0</v>
      </c>
      <c r="AB145" s="52" t="str">
        <f>IF(D145="","",VLOOKUP(AA145,'PAT Maths'!$F$3:$G$44,2,FALSE))</f>
        <v/>
      </c>
    </row>
    <row r="146" spans="1:28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45">
        <f t="shared" si="2"/>
        <v>0</v>
      </c>
      <c r="AB146" s="52" t="str">
        <f>IF(D146="","",VLOOKUP(AA146,'PAT Maths'!$F$3:$G$44,2,FALSE))</f>
        <v/>
      </c>
    </row>
    <row r="147" spans="1:28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45">
        <f t="shared" si="2"/>
        <v>0</v>
      </c>
      <c r="AB147" s="52" t="str">
        <f>IF(D147="","",VLOOKUP(AA147,'PAT Maths'!$F$3:$G$44,2,FALSE))</f>
        <v/>
      </c>
    </row>
    <row r="148" spans="1:28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45">
        <f t="shared" si="2"/>
        <v>0</v>
      </c>
      <c r="AB148" s="52" t="str">
        <f>IF(D148="","",VLOOKUP(AA148,'PAT Maths'!$F$3:$G$44,2,FALSE))</f>
        <v/>
      </c>
    </row>
    <row r="149" spans="1:28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45">
        <f t="shared" si="2"/>
        <v>0</v>
      </c>
      <c r="AB149" s="52" t="str">
        <f>IF(D149="","",VLOOKUP(AA149,'PAT Maths'!$F$3:$G$44,2,FALSE))</f>
        <v/>
      </c>
    </row>
    <row r="150" spans="1:28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45">
        <f t="shared" si="2"/>
        <v>0</v>
      </c>
      <c r="AB150" s="52" t="str">
        <f>IF(D150="","",VLOOKUP(AA150,'PAT Maths'!$F$3:$G$44,2,FALSE))</f>
        <v/>
      </c>
    </row>
    <row r="151" spans="1:28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45">
        <f t="shared" si="2"/>
        <v>0</v>
      </c>
      <c r="AB151" s="52" t="str">
        <f>IF(D151="","",VLOOKUP(AA151,'PAT Maths'!$F$3:$G$44,2,FALSE))</f>
        <v/>
      </c>
    </row>
    <row r="152" spans="1:28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45">
        <f t="shared" si="2"/>
        <v>0</v>
      </c>
      <c r="AB152" s="52" t="str">
        <f>IF(D152="","",VLOOKUP(AA152,'PAT Maths'!$F$3:$G$44,2,FALSE))</f>
        <v/>
      </c>
    </row>
    <row r="153" spans="1:28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45">
        <f t="shared" si="2"/>
        <v>0</v>
      </c>
      <c r="AB153" s="52" t="str">
        <f>IF(D153="","",VLOOKUP(AA153,'PAT Maths'!$F$3:$G$44,2,FALSE))</f>
        <v/>
      </c>
    </row>
    <row r="154" spans="1:28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45">
        <f t="shared" si="2"/>
        <v>0</v>
      </c>
      <c r="AB154" s="52" t="str">
        <f>IF(D154="","",VLOOKUP(AA154,'PAT Maths'!$F$3:$G$44,2,FALSE))</f>
        <v/>
      </c>
    </row>
    <row r="155" spans="1:28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45">
        <f t="shared" si="2"/>
        <v>0</v>
      </c>
      <c r="AB155" s="52" t="str">
        <f>IF(D155="","",VLOOKUP(AA155,'PAT Maths'!$F$3:$G$44,2,FALSE))</f>
        <v/>
      </c>
    </row>
    <row r="156" spans="1:28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45">
        <f t="shared" si="2"/>
        <v>0</v>
      </c>
      <c r="AB156" s="52" t="str">
        <f>IF(D156="","",VLOOKUP(AA156,'PAT Maths'!$F$3:$G$44,2,FALSE))</f>
        <v/>
      </c>
    </row>
    <row r="157" spans="1:28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45">
        <f t="shared" si="2"/>
        <v>0</v>
      </c>
      <c r="AB157" s="52" t="str">
        <f>IF(D157="","",VLOOKUP(AA157,'PAT Maths'!$F$3:$G$44,2,FALSE))</f>
        <v/>
      </c>
    </row>
    <row r="158" spans="1:28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45">
        <f t="shared" si="2"/>
        <v>0</v>
      </c>
      <c r="AB158" s="52" t="str">
        <f>IF(D158="","",VLOOKUP(AA158,'PAT Maths'!$F$3:$G$44,2,FALSE))</f>
        <v/>
      </c>
    </row>
    <row r="159" spans="1:28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45">
        <f t="shared" si="2"/>
        <v>0</v>
      </c>
      <c r="AB159" s="52" t="str">
        <f>IF(D159="","",VLOOKUP(AA159,'PAT Maths'!$F$3:$G$44,2,FALSE))</f>
        <v/>
      </c>
    </row>
    <row r="160" spans="1:28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45">
        <f t="shared" si="2"/>
        <v>0</v>
      </c>
      <c r="AB160" s="52" t="str">
        <f>IF(D160="","",VLOOKUP(AA160,'PAT Maths'!$F$3:$G$44,2,FALSE))</f>
        <v/>
      </c>
    </row>
    <row r="161" spans="1:28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45">
        <f t="shared" si="2"/>
        <v>0</v>
      </c>
      <c r="AB161" s="52" t="str">
        <f>IF(D161="","",VLOOKUP(AA161,'PAT Maths'!$F$3:$G$44,2,FALSE))</f>
        <v/>
      </c>
    </row>
    <row r="162" spans="1:28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45">
        <f t="shared" si="2"/>
        <v>0</v>
      </c>
      <c r="AB162" s="52" t="str">
        <f>IF(D162="","",VLOOKUP(AA162,'PAT Maths'!$F$3:$G$44,2,FALSE))</f>
        <v/>
      </c>
    </row>
    <row r="163" spans="1:28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45">
        <f t="shared" si="2"/>
        <v>0</v>
      </c>
      <c r="AB163" s="52" t="str">
        <f>IF(D163="","",VLOOKUP(AA163,'PAT Maths'!$F$3:$G$44,2,FALSE))</f>
        <v/>
      </c>
    </row>
    <row r="164" spans="1:28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45">
        <f t="shared" si="2"/>
        <v>0</v>
      </c>
      <c r="AB164" s="52" t="str">
        <f>IF(D164="","",VLOOKUP(AA164,'PAT Maths'!$F$3:$G$44,2,FALSE))</f>
        <v/>
      </c>
    </row>
    <row r="165" spans="1:28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45">
        <f t="shared" si="2"/>
        <v>0</v>
      </c>
      <c r="AB165" s="52" t="str">
        <f>IF(D165="","",VLOOKUP(AA165,'PAT Maths'!$F$3:$G$44,2,FALSE))</f>
        <v/>
      </c>
    </row>
    <row r="166" spans="1:28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45">
        <f t="shared" si="2"/>
        <v>0</v>
      </c>
      <c r="AB166" s="52" t="str">
        <f>IF(D166="","",VLOOKUP(AA166,'PAT Maths'!$F$3:$G$44,2,FALSE))</f>
        <v/>
      </c>
    </row>
    <row r="167" spans="1:28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45">
        <f t="shared" si="2"/>
        <v>0</v>
      </c>
      <c r="AB167" s="52" t="str">
        <f>IF(D167="","",VLOOKUP(AA167,'PAT Maths'!$F$3:$G$44,2,FALSE))</f>
        <v/>
      </c>
    </row>
    <row r="168" spans="1:28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45">
        <f t="shared" si="2"/>
        <v>0</v>
      </c>
      <c r="AB168" s="52" t="str">
        <f>IF(D168="","",VLOOKUP(AA168,'PAT Maths'!$F$3:$G$44,2,FALSE))</f>
        <v/>
      </c>
    </row>
    <row r="169" spans="1:28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45">
        <f t="shared" si="2"/>
        <v>0</v>
      </c>
      <c r="AB169" s="52" t="str">
        <f>IF(D169="","",VLOOKUP(AA169,'PAT Maths'!$F$3:$G$44,2,FALSE))</f>
        <v/>
      </c>
    </row>
    <row r="170" spans="1:28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45">
        <f t="shared" si="2"/>
        <v>0</v>
      </c>
      <c r="AB170" s="52" t="str">
        <f>IF(D170="","",VLOOKUP(AA170,'PAT Maths'!$F$3:$G$44,2,FALSE))</f>
        <v/>
      </c>
    </row>
    <row r="171" spans="1:28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45">
        <f t="shared" si="2"/>
        <v>0</v>
      </c>
      <c r="AB171" s="52" t="str">
        <f>IF(D171="","",VLOOKUP(AA171,'PAT Maths'!$F$3:$G$44,2,FALSE))</f>
        <v/>
      </c>
    </row>
    <row r="172" spans="1:28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45">
        <f t="shared" si="2"/>
        <v>0</v>
      </c>
      <c r="AB172" s="52" t="str">
        <f>IF(D172="","",VLOOKUP(AA172,'PAT Maths'!$F$3:$G$44,2,FALSE))</f>
        <v/>
      </c>
    </row>
    <row r="173" spans="1:28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45">
        <f t="shared" si="2"/>
        <v>0</v>
      </c>
      <c r="AB173" s="52" t="str">
        <f>IF(D173="","",VLOOKUP(AA173,'PAT Maths'!$F$3:$G$44,2,FALSE))</f>
        <v/>
      </c>
    </row>
    <row r="174" spans="1:28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45">
        <f t="shared" si="2"/>
        <v>0</v>
      </c>
      <c r="AB174" s="52" t="str">
        <f>IF(D174="","",VLOOKUP(AA174,'PAT Maths'!$F$3:$G$44,2,FALSE))</f>
        <v/>
      </c>
    </row>
    <row r="175" spans="1:28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45">
        <f t="shared" si="2"/>
        <v>0</v>
      </c>
      <c r="AB175" s="52" t="str">
        <f>IF(D175="","",VLOOKUP(AA175,'PAT Maths'!$F$3:$G$44,2,FALSE))</f>
        <v/>
      </c>
    </row>
    <row r="176" spans="1:28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45">
        <f t="shared" si="2"/>
        <v>0</v>
      </c>
      <c r="AB176" s="52" t="str">
        <f>IF(D176="","",VLOOKUP(AA176,'PAT Maths'!$F$3:$G$44,2,FALSE))</f>
        <v/>
      </c>
    </row>
    <row r="177" spans="1:28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45">
        <f t="shared" si="2"/>
        <v>0</v>
      </c>
      <c r="AB177" s="52" t="str">
        <f>IF(D177="","",VLOOKUP(AA177,'PAT Maths'!$F$3:$G$44,2,FALSE))</f>
        <v/>
      </c>
    </row>
    <row r="178" spans="1:28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45">
        <f t="shared" si="2"/>
        <v>0</v>
      </c>
      <c r="AB178" s="52" t="str">
        <f>IF(D178="","",VLOOKUP(AA178,'PAT Maths'!$F$3:$G$44,2,FALSE))</f>
        <v/>
      </c>
    </row>
    <row r="179" spans="1:28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45">
        <f t="shared" ref="AA179:AA242" si="3">IF(D179="",0,(IF(G179=$G$8,1,0)+IF(H179=$H$8,1,0)+IF(I179=$I$8,1,0)+IF(J179=$J$8,1,0)+IF(K179=$K$8,1,0)+IF(L179=$L$8,1,0)+IF(M179=$M$8,1,0)+IF(N179=$N$8,1,0)+IF(O179=$O$8,1,0)+IF(P179=$P$8,1,0)+IF(Q179=$Q$8,1,0)+IF(R179=$R$8,1,0)+IF(S179=$S$8,1,0)+IF(T179=$T$8,1,0)+IF(U179=$U$8,1,0)+IF(V179=$V$8,1,0)+IF(W179=$W$8,1,0)+IF(X179=$X$8,1,0)+IF(Y179=$Y$8,1,0)+IF(Z179=$Z$8,1,0)))</f>
        <v>0</v>
      </c>
      <c r="AB179" s="52" t="str">
        <f>IF(D179="","",VLOOKUP(AA179,'PAT Maths'!$F$3:$G$44,2,FALSE))</f>
        <v/>
      </c>
    </row>
    <row r="180" spans="1:28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45">
        <f t="shared" si="3"/>
        <v>0</v>
      </c>
      <c r="AB180" s="52" t="str">
        <f>IF(D180="","",VLOOKUP(AA180,'PAT Maths'!$F$3:$G$44,2,FALSE))</f>
        <v/>
      </c>
    </row>
    <row r="181" spans="1:28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45">
        <f t="shared" si="3"/>
        <v>0</v>
      </c>
      <c r="AB181" s="52" t="str">
        <f>IF(D181="","",VLOOKUP(AA181,'PAT Maths'!$F$3:$G$44,2,FALSE))</f>
        <v/>
      </c>
    </row>
    <row r="182" spans="1:28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45">
        <f t="shared" si="3"/>
        <v>0</v>
      </c>
      <c r="AB182" s="52" t="str">
        <f>IF(D182="","",VLOOKUP(AA182,'PAT Maths'!$F$3:$G$44,2,FALSE))</f>
        <v/>
      </c>
    </row>
    <row r="183" spans="1:28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45">
        <f t="shared" si="3"/>
        <v>0</v>
      </c>
      <c r="AB183" s="52" t="str">
        <f>IF(D183="","",VLOOKUP(AA183,'PAT Maths'!$F$3:$G$44,2,FALSE))</f>
        <v/>
      </c>
    </row>
    <row r="184" spans="1:28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45">
        <f t="shared" si="3"/>
        <v>0</v>
      </c>
      <c r="AB184" s="52" t="str">
        <f>IF(D184="","",VLOOKUP(AA184,'PAT Maths'!$F$3:$G$44,2,FALSE))</f>
        <v/>
      </c>
    </row>
    <row r="185" spans="1:28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45">
        <f t="shared" si="3"/>
        <v>0</v>
      </c>
      <c r="AB185" s="52" t="str">
        <f>IF(D185="","",VLOOKUP(AA185,'PAT Maths'!$F$3:$G$44,2,FALSE))</f>
        <v/>
      </c>
    </row>
    <row r="186" spans="1:28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45">
        <f t="shared" si="3"/>
        <v>0</v>
      </c>
      <c r="AB186" s="52" t="str">
        <f>IF(D186="","",VLOOKUP(AA186,'PAT Maths'!$F$3:$G$44,2,FALSE))</f>
        <v/>
      </c>
    </row>
    <row r="187" spans="1:28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45">
        <f t="shared" si="3"/>
        <v>0</v>
      </c>
      <c r="AB187" s="52" t="str">
        <f>IF(D187="","",VLOOKUP(AA187,'PAT Maths'!$F$3:$G$44,2,FALSE))</f>
        <v/>
      </c>
    </row>
    <row r="188" spans="1:28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45">
        <f t="shared" si="3"/>
        <v>0</v>
      </c>
      <c r="AB188" s="52" t="str">
        <f>IF(D188="","",VLOOKUP(AA188,'PAT Maths'!$F$3:$G$44,2,FALSE))</f>
        <v/>
      </c>
    </row>
    <row r="189" spans="1:28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45">
        <f t="shared" si="3"/>
        <v>0</v>
      </c>
      <c r="AB189" s="52" t="str">
        <f>IF(D189="","",VLOOKUP(AA189,'PAT Maths'!$F$3:$G$44,2,FALSE))</f>
        <v/>
      </c>
    </row>
    <row r="190" spans="1:28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45">
        <f t="shared" si="3"/>
        <v>0</v>
      </c>
      <c r="AB190" s="52" t="str">
        <f>IF(D190="","",VLOOKUP(AA190,'PAT Maths'!$F$3:$G$44,2,FALSE))</f>
        <v/>
      </c>
    </row>
    <row r="191" spans="1:28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45">
        <f t="shared" si="3"/>
        <v>0</v>
      </c>
      <c r="AB191" s="52" t="str">
        <f>IF(D191="","",VLOOKUP(AA191,'PAT Maths'!$F$3:$G$44,2,FALSE))</f>
        <v/>
      </c>
    </row>
    <row r="192" spans="1:28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45">
        <f t="shared" si="3"/>
        <v>0</v>
      </c>
      <c r="AB192" s="52" t="str">
        <f>IF(D192="","",VLOOKUP(AA192,'PAT Maths'!$F$3:$G$44,2,FALSE))</f>
        <v/>
      </c>
    </row>
    <row r="193" spans="1:28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45">
        <f t="shared" si="3"/>
        <v>0</v>
      </c>
      <c r="AB193" s="52" t="str">
        <f>IF(D193="","",VLOOKUP(AA193,'PAT Maths'!$F$3:$G$44,2,FALSE))</f>
        <v/>
      </c>
    </row>
    <row r="194" spans="1:28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45">
        <f t="shared" si="3"/>
        <v>0</v>
      </c>
      <c r="AB194" s="52" t="str">
        <f>IF(D194="","",VLOOKUP(AA194,'PAT Maths'!$F$3:$G$44,2,FALSE))</f>
        <v/>
      </c>
    </row>
    <row r="195" spans="1:28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45">
        <f t="shared" si="3"/>
        <v>0</v>
      </c>
      <c r="AB195" s="52" t="str">
        <f>IF(D195="","",VLOOKUP(AA195,'PAT Maths'!$F$3:$G$44,2,FALSE))</f>
        <v/>
      </c>
    </row>
    <row r="196" spans="1:28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45">
        <f t="shared" si="3"/>
        <v>0</v>
      </c>
      <c r="AB196" s="52" t="str">
        <f>IF(D196="","",VLOOKUP(AA196,'PAT Maths'!$F$3:$G$44,2,FALSE))</f>
        <v/>
      </c>
    </row>
    <row r="197" spans="1:28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45">
        <f t="shared" si="3"/>
        <v>0</v>
      </c>
      <c r="AB197" s="52" t="str">
        <f>IF(D197="","",VLOOKUP(AA197,'PAT Maths'!$F$3:$G$44,2,FALSE))</f>
        <v/>
      </c>
    </row>
    <row r="198" spans="1:28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45">
        <f t="shared" si="3"/>
        <v>0</v>
      </c>
      <c r="AB198" s="52" t="str">
        <f>IF(D198="","",VLOOKUP(AA198,'PAT Maths'!$F$3:$G$44,2,FALSE))</f>
        <v/>
      </c>
    </row>
    <row r="199" spans="1:28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45">
        <f t="shared" si="3"/>
        <v>0</v>
      </c>
      <c r="AB199" s="52" t="str">
        <f>IF(D199="","",VLOOKUP(AA199,'PAT Maths'!$F$3:$G$44,2,FALSE))</f>
        <v/>
      </c>
    </row>
    <row r="200" spans="1:28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45">
        <f t="shared" si="3"/>
        <v>0</v>
      </c>
      <c r="AB200" s="52" t="str">
        <f>IF(D200="","",VLOOKUP(AA200,'PAT Maths'!$F$3:$G$44,2,FALSE))</f>
        <v/>
      </c>
    </row>
    <row r="201" spans="1:28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45">
        <f t="shared" si="3"/>
        <v>0</v>
      </c>
      <c r="AB201" s="52" t="str">
        <f>IF(D201="","",VLOOKUP(AA201,'PAT Maths'!$F$3:$G$44,2,FALSE))</f>
        <v/>
      </c>
    </row>
    <row r="202" spans="1:28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45">
        <f t="shared" si="3"/>
        <v>0</v>
      </c>
      <c r="AB202" s="52" t="str">
        <f>IF(D202="","",VLOOKUP(AA202,'PAT Maths'!$F$3:$G$44,2,FALSE))</f>
        <v/>
      </c>
    </row>
    <row r="203" spans="1:28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45">
        <f t="shared" si="3"/>
        <v>0</v>
      </c>
      <c r="AB203" s="52" t="str">
        <f>IF(D203="","",VLOOKUP(AA203,'PAT Maths'!$F$3:$G$44,2,FALSE))</f>
        <v/>
      </c>
    </row>
    <row r="204" spans="1:28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45">
        <f t="shared" si="3"/>
        <v>0</v>
      </c>
      <c r="AB204" s="52" t="str">
        <f>IF(D204="","",VLOOKUP(AA204,'PAT Maths'!$F$3:$G$44,2,FALSE))</f>
        <v/>
      </c>
    </row>
    <row r="205" spans="1:28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45">
        <f t="shared" si="3"/>
        <v>0</v>
      </c>
      <c r="AB205" s="52" t="str">
        <f>IF(D205="","",VLOOKUP(AA205,'PAT Maths'!$F$3:$G$44,2,FALSE))</f>
        <v/>
      </c>
    </row>
    <row r="206" spans="1:28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45">
        <f t="shared" si="3"/>
        <v>0</v>
      </c>
      <c r="AB206" s="52" t="str">
        <f>IF(D206="","",VLOOKUP(AA206,'PAT Maths'!$F$3:$G$44,2,FALSE))</f>
        <v/>
      </c>
    </row>
    <row r="207" spans="1:28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45">
        <f t="shared" si="3"/>
        <v>0</v>
      </c>
      <c r="AB207" s="52" t="str">
        <f>IF(D207="","",VLOOKUP(AA207,'PAT Maths'!$F$3:$G$44,2,FALSE))</f>
        <v/>
      </c>
    </row>
    <row r="208" spans="1:28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45">
        <f t="shared" si="3"/>
        <v>0</v>
      </c>
      <c r="AB208" s="52" t="str">
        <f>IF(D208="","",VLOOKUP(AA208,'PAT Maths'!$F$3:$G$44,2,FALSE))</f>
        <v/>
      </c>
    </row>
    <row r="209" spans="1:28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45">
        <f t="shared" si="3"/>
        <v>0</v>
      </c>
      <c r="AB209" s="52" t="str">
        <f>IF(D209="","",VLOOKUP(AA209,'PAT Maths'!$F$3:$G$44,2,FALSE))</f>
        <v/>
      </c>
    </row>
    <row r="210" spans="1:28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45">
        <f t="shared" si="3"/>
        <v>0</v>
      </c>
      <c r="AB210" s="52" t="str">
        <f>IF(D210="","",VLOOKUP(AA210,'PAT Maths'!$F$3:$G$44,2,FALSE))</f>
        <v/>
      </c>
    </row>
    <row r="211" spans="1:28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45">
        <f t="shared" si="3"/>
        <v>0</v>
      </c>
      <c r="AB211" s="52" t="str">
        <f>IF(D211="","",VLOOKUP(AA211,'PAT Maths'!$F$3:$G$44,2,FALSE))</f>
        <v/>
      </c>
    </row>
    <row r="212" spans="1:28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45">
        <f t="shared" si="3"/>
        <v>0</v>
      </c>
      <c r="AB212" s="52" t="str">
        <f>IF(D212="","",VLOOKUP(AA212,'PAT Maths'!$F$3:$G$44,2,FALSE))</f>
        <v/>
      </c>
    </row>
    <row r="213" spans="1:28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45">
        <f t="shared" si="3"/>
        <v>0</v>
      </c>
      <c r="AB213" s="52" t="str">
        <f>IF(D213="","",VLOOKUP(AA213,'PAT Maths'!$F$3:$G$44,2,FALSE))</f>
        <v/>
      </c>
    </row>
    <row r="214" spans="1:28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45">
        <f t="shared" si="3"/>
        <v>0</v>
      </c>
      <c r="AB214" s="52" t="str">
        <f>IF(D214="","",VLOOKUP(AA214,'PAT Maths'!$F$3:$G$44,2,FALSE))</f>
        <v/>
      </c>
    </row>
    <row r="215" spans="1:28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45">
        <f t="shared" si="3"/>
        <v>0</v>
      </c>
      <c r="AB215" s="52" t="str">
        <f>IF(D215="","",VLOOKUP(AA215,'PAT Maths'!$F$3:$G$44,2,FALSE))</f>
        <v/>
      </c>
    </row>
    <row r="216" spans="1:28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45">
        <f t="shared" si="3"/>
        <v>0</v>
      </c>
      <c r="AB216" s="52" t="str">
        <f>IF(D216="","",VLOOKUP(AA216,'PAT Maths'!$F$3:$G$44,2,FALSE))</f>
        <v/>
      </c>
    </row>
    <row r="217" spans="1:28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45">
        <f t="shared" si="3"/>
        <v>0</v>
      </c>
      <c r="AB217" s="52" t="str">
        <f>IF(D217="","",VLOOKUP(AA217,'PAT Maths'!$F$3:$G$44,2,FALSE))</f>
        <v/>
      </c>
    </row>
    <row r="218" spans="1:28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45">
        <f t="shared" si="3"/>
        <v>0</v>
      </c>
      <c r="AB218" s="52" t="str">
        <f>IF(D218="","",VLOOKUP(AA218,'PAT Maths'!$F$3:$G$44,2,FALSE))</f>
        <v/>
      </c>
    </row>
    <row r="219" spans="1:28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45">
        <f t="shared" si="3"/>
        <v>0</v>
      </c>
      <c r="AB219" s="52" t="str">
        <f>IF(D219="","",VLOOKUP(AA219,'PAT Maths'!$F$3:$G$44,2,FALSE))</f>
        <v/>
      </c>
    </row>
    <row r="220" spans="1:28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45">
        <f t="shared" si="3"/>
        <v>0</v>
      </c>
      <c r="AB220" s="52" t="str">
        <f>IF(D220="","",VLOOKUP(AA220,'PAT Maths'!$F$3:$G$44,2,FALSE))</f>
        <v/>
      </c>
    </row>
    <row r="221" spans="1:28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45">
        <f t="shared" si="3"/>
        <v>0</v>
      </c>
      <c r="AB221" s="52" t="str">
        <f>IF(D221="","",VLOOKUP(AA221,'PAT Maths'!$F$3:$G$44,2,FALSE))</f>
        <v/>
      </c>
    </row>
    <row r="222" spans="1:28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45">
        <f t="shared" si="3"/>
        <v>0</v>
      </c>
      <c r="AB222" s="52" t="str">
        <f>IF(D222="","",VLOOKUP(AA222,'PAT Maths'!$F$3:$G$44,2,FALSE))</f>
        <v/>
      </c>
    </row>
    <row r="223" spans="1:28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45">
        <f t="shared" si="3"/>
        <v>0</v>
      </c>
      <c r="AB223" s="52" t="str">
        <f>IF(D223="","",VLOOKUP(AA223,'PAT Maths'!$F$3:$G$44,2,FALSE))</f>
        <v/>
      </c>
    </row>
    <row r="224" spans="1:28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45">
        <f t="shared" si="3"/>
        <v>0</v>
      </c>
      <c r="AB224" s="52" t="str">
        <f>IF(D224="","",VLOOKUP(AA224,'PAT Maths'!$F$3:$G$44,2,FALSE))</f>
        <v/>
      </c>
    </row>
    <row r="225" spans="1:28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45">
        <f t="shared" si="3"/>
        <v>0</v>
      </c>
      <c r="AB225" s="52" t="str">
        <f>IF(D225="","",VLOOKUP(AA225,'PAT Maths'!$F$3:$G$44,2,FALSE))</f>
        <v/>
      </c>
    </row>
    <row r="226" spans="1:28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45">
        <f t="shared" si="3"/>
        <v>0</v>
      </c>
      <c r="AB226" s="52" t="str">
        <f>IF(D226="","",VLOOKUP(AA226,'PAT Maths'!$F$3:$G$44,2,FALSE))</f>
        <v/>
      </c>
    </row>
    <row r="227" spans="1:28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45">
        <f t="shared" si="3"/>
        <v>0</v>
      </c>
      <c r="AB227" s="52" t="str">
        <f>IF(D227="","",VLOOKUP(AA227,'PAT Maths'!$F$3:$G$44,2,FALSE))</f>
        <v/>
      </c>
    </row>
    <row r="228" spans="1:28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45">
        <f t="shared" si="3"/>
        <v>0</v>
      </c>
      <c r="AB228" s="52" t="str">
        <f>IF(D228="","",VLOOKUP(AA228,'PAT Maths'!$F$3:$G$44,2,FALSE))</f>
        <v/>
      </c>
    </row>
    <row r="229" spans="1:28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45">
        <f t="shared" si="3"/>
        <v>0</v>
      </c>
      <c r="AB229" s="52" t="str">
        <f>IF(D229="","",VLOOKUP(AA229,'PAT Maths'!$F$3:$G$44,2,FALSE))</f>
        <v/>
      </c>
    </row>
    <row r="230" spans="1:28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45">
        <f t="shared" si="3"/>
        <v>0</v>
      </c>
      <c r="AB230" s="52" t="str">
        <f>IF(D230="","",VLOOKUP(AA230,'PAT Maths'!$F$3:$G$44,2,FALSE))</f>
        <v/>
      </c>
    </row>
    <row r="231" spans="1:28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45">
        <f t="shared" si="3"/>
        <v>0</v>
      </c>
      <c r="AB231" s="52" t="str">
        <f>IF(D231="","",VLOOKUP(AA231,'PAT Maths'!$F$3:$G$44,2,FALSE))</f>
        <v/>
      </c>
    </row>
    <row r="232" spans="1:28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45">
        <f t="shared" si="3"/>
        <v>0</v>
      </c>
      <c r="AB232" s="52" t="str">
        <f>IF(D232="","",VLOOKUP(AA232,'PAT Maths'!$F$3:$G$44,2,FALSE))</f>
        <v/>
      </c>
    </row>
    <row r="233" spans="1:28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45">
        <f t="shared" si="3"/>
        <v>0</v>
      </c>
      <c r="AB233" s="52" t="str">
        <f>IF(D233="","",VLOOKUP(AA233,'PAT Maths'!$F$3:$G$44,2,FALSE))</f>
        <v/>
      </c>
    </row>
    <row r="234" spans="1:28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45">
        <f t="shared" si="3"/>
        <v>0</v>
      </c>
      <c r="AB234" s="52" t="str">
        <f>IF(D234="","",VLOOKUP(AA234,'PAT Maths'!$F$3:$G$44,2,FALSE))</f>
        <v/>
      </c>
    </row>
    <row r="235" spans="1:28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45">
        <f t="shared" si="3"/>
        <v>0</v>
      </c>
      <c r="AB235" s="52" t="str">
        <f>IF(D235="","",VLOOKUP(AA235,'PAT Maths'!$F$3:$G$44,2,FALSE))</f>
        <v/>
      </c>
    </row>
    <row r="236" spans="1:28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45">
        <f t="shared" si="3"/>
        <v>0</v>
      </c>
      <c r="AB236" s="52" t="str">
        <f>IF(D236="","",VLOOKUP(AA236,'PAT Maths'!$F$3:$G$44,2,FALSE))</f>
        <v/>
      </c>
    </row>
    <row r="237" spans="1:28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45">
        <f t="shared" si="3"/>
        <v>0</v>
      </c>
      <c r="AB237" s="52" t="str">
        <f>IF(D237="","",VLOOKUP(AA237,'PAT Maths'!$F$3:$G$44,2,FALSE))</f>
        <v/>
      </c>
    </row>
    <row r="238" spans="1:28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45">
        <f t="shared" si="3"/>
        <v>0</v>
      </c>
      <c r="AB238" s="52" t="str">
        <f>IF(D238="","",VLOOKUP(AA238,'PAT Maths'!$F$3:$G$44,2,FALSE))</f>
        <v/>
      </c>
    </row>
    <row r="239" spans="1:28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45">
        <f t="shared" si="3"/>
        <v>0</v>
      </c>
      <c r="AB239" s="52" t="str">
        <f>IF(D239="","",VLOOKUP(AA239,'PAT Maths'!$F$3:$G$44,2,FALSE))</f>
        <v/>
      </c>
    </row>
    <row r="240" spans="1:28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45">
        <f t="shared" si="3"/>
        <v>0</v>
      </c>
      <c r="AB240" s="52" t="str">
        <f>IF(D240="","",VLOOKUP(AA240,'PAT Maths'!$F$3:$G$44,2,FALSE))</f>
        <v/>
      </c>
    </row>
    <row r="241" spans="1:28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45">
        <f t="shared" si="3"/>
        <v>0</v>
      </c>
      <c r="AB241" s="52" t="str">
        <f>IF(D241="","",VLOOKUP(AA241,'PAT Maths'!$F$3:$G$44,2,FALSE))</f>
        <v/>
      </c>
    </row>
    <row r="242" spans="1:28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45">
        <f t="shared" si="3"/>
        <v>0</v>
      </c>
      <c r="AB242" s="52" t="str">
        <f>IF(D242="","",VLOOKUP(AA242,'PAT Maths'!$F$3:$G$44,2,FALSE))</f>
        <v/>
      </c>
    </row>
    <row r="243" spans="1:28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45">
        <f t="shared" ref="AA243:AA306" si="4">IF(D243="",0,(IF(G243=$G$8,1,0)+IF(H243=$H$8,1,0)+IF(I243=$I$8,1,0)+IF(J243=$J$8,1,0)+IF(K243=$K$8,1,0)+IF(L243=$L$8,1,0)+IF(M243=$M$8,1,0)+IF(N243=$N$8,1,0)+IF(O243=$O$8,1,0)+IF(P243=$P$8,1,0)+IF(Q243=$Q$8,1,0)+IF(R243=$R$8,1,0)+IF(S243=$S$8,1,0)+IF(T243=$T$8,1,0)+IF(U243=$U$8,1,0)+IF(V243=$V$8,1,0)+IF(W243=$W$8,1,0)+IF(X243=$X$8,1,0)+IF(Y243=$Y$8,1,0)+IF(Z243=$Z$8,1,0)))</f>
        <v>0</v>
      </c>
      <c r="AB243" s="52" t="str">
        <f>IF(D243="","",VLOOKUP(AA243,'PAT Maths'!$F$3:$G$44,2,FALSE))</f>
        <v/>
      </c>
    </row>
    <row r="244" spans="1:28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45">
        <f t="shared" si="4"/>
        <v>0</v>
      </c>
      <c r="AB244" s="52" t="str">
        <f>IF(D244="","",VLOOKUP(AA244,'PAT Maths'!$F$3:$G$44,2,FALSE))</f>
        <v/>
      </c>
    </row>
    <row r="245" spans="1:28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45">
        <f t="shared" si="4"/>
        <v>0</v>
      </c>
      <c r="AB245" s="52" t="str">
        <f>IF(D245="","",VLOOKUP(AA245,'PAT Maths'!$F$3:$G$44,2,FALSE))</f>
        <v/>
      </c>
    </row>
    <row r="246" spans="1:28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45">
        <f t="shared" si="4"/>
        <v>0</v>
      </c>
      <c r="AB246" s="52" t="str">
        <f>IF(D246="","",VLOOKUP(AA246,'PAT Maths'!$F$3:$G$44,2,FALSE))</f>
        <v/>
      </c>
    </row>
    <row r="247" spans="1:28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45">
        <f t="shared" si="4"/>
        <v>0</v>
      </c>
      <c r="AB247" s="52" t="str">
        <f>IF(D247="","",VLOOKUP(AA247,'PAT Maths'!$F$3:$G$44,2,FALSE))</f>
        <v/>
      </c>
    </row>
    <row r="248" spans="1:28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45">
        <f t="shared" si="4"/>
        <v>0</v>
      </c>
      <c r="AB248" s="52" t="str">
        <f>IF(D248="","",VLOOKUP(AA248,'PAT Maths'!$F$3:$G$44,2,FALSE))</f>
        <v/>
      </c>
    </row>
    <row r="249" spans="1:28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45">
        <f t="shared" si="4"/>
        <v>0</v>
      </c>
      <c r="AB249" s="52" t="str">
        <f>IF(D249="","",VLOOKUP(AA249,'PAT Maths'!$F$3:$G$44,2,FALSE))</f>
        <v/>
      </c>
    </row>
    <row r="250" spans="1:28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45">
        <f t="shared" si="4"/>
        <v>0</v>
      </c>
      <c r="AB250" s="52" t="str">
        <f>IF(D250="","",VLOOKUP(AA250,'PAT Maths'!$F$3:$G$44,2,FALSE))</f>
        <v/>
      </c>
    </row>
    <row r="251" spans="1:28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45">
        <f t="shared" si="4"/>
        <v>0</v>
      </c>
      <c r="AB251" s="52" t="str">
        <f>IF(D251="","",VLOOKUP(AA251,'PAT Maths'!$F$3:$G$44,2,FALSE))</f>
        <v/>
      </c>
    </row>
    <row r="252" spans="1:28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45">
        <f t="shared" si="4"/>
        <v>0</v>
      </c>
      <c r="AB252" s="52" t="str">
        <f>IF(D252="","",VLOOKUP(AA252,'PAT Maths'!$F$3:$G$44,2,FALSE))</f>
        <v/>
      </c>
    </row>
    <row r="253" spans="1:28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45">
        <f t="shared" si="4"/>
        <v>0</v>
      </c>
      <c r="AB253" s="52" t="str">
        <f>IF(D253="","",VLOOKUP(AA253,'PAT Maths'!$F$3:$G$44,2,FALSE))</f>
        <v/>
      </c>
    </row>
    <row r="254" spans="1:28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45">
        <f t="shared" si="4"/>
        <v>0</v>
      </c>
      <c r="AB254" s="52" t="str">
        <f>IF(D254="","",VLOOKUP(AA254,'PAT Maths'!$F$3:$G$44,2,FALSE))</f>
        <v/>
      </c>
    </row>
    <row r="255" spans="1:28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45">
        <f t="shared" si="4"/>
        <v>0</v>
      </c>
      <c r="AB255" s="52" t="str">
        <f>IF(D255="","",VLOOKUP(AA255,'PAT Maths'!$F$3:$G$44,2,FALSE))</f>
        <v/>
      </c>
    </row>
    <row r="256" spans="1:28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45">
        <f t="shared" si="4"/>
        <v>0</v>
      </c>
      <c r="AB256" s="52" t="str">
        <f>IF(D256="","",VLOOKUP(AA256,'PAT Maths'!$F$3:$G$44,2,FALSE))</f>
        <v/>
      </c>
    </row>
    <row r="257" spans="1:28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45">
        <f t="shared" si="4"/>
        <v>0</v>
      </c>
      <c r="AB257" s="52" t="str">
        <f>IF(D257="","",VLOOKUP(AA257,'PAT Maths'!$F$3:$G$44,2,FALSE))</f>
        <v/>
      </c>
    </row>
    <row r="258" spans="1:28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45">
        <f t="shared" si="4"/>
        <v>0</v>
      </c>
      <c r="AB258" s="52" t="str">
        <f>IF(D258="","",VLOOKUP(AA258,'PAT Maths'!$F$3:$G$44,2,FALSE))</f>
        <v/>
      </c>
    </row>
    <row r="259" spans="1:28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45">
        <f t="shared" si="4"/>
        <v>0</v>
      </c>
      <c r="AB259" s="52" t="str">
        <f>IF(D259="","",VLOOKUP(AA259,'PAT Maths'!$F$3:$G$44,2,FALSE))</f>
        <v/>
      </c>
    </row>
    <row r="260" spans="1:28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45">
        <f t="shared" si="4"/>
        <v>0</v>
      </c>
      <c r="AB260" s="52" t="str">
        <f>IF(D260="","",VLOOKUP(AA260,'PAT Maths'!$F$3:$G$44,2,FALSE))</f>
        <v/>
      </c>
    </row>
    <row r="261" spans="1:28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45">
        <f t="shared" si="4"/>
        <v>0</v>
      </c>
      <c r="AB261" s="52" t="str">
        <f>IF(D261="","",VLOOKUP(AA261,'PAT Maths'!$F$3:$G$44,2,FALSE))</f>
        <v/>
      </c>
    </row>
    <row r="262" spans="1:28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45">
        <f t="shared" si="4"/>
        <v>0</v>
      </c>
      <c r="AB262" s="52" t="str">
        <f>IF(D262="","",VLOOKUP(AA262,'PAT Maths'!$F$3:$G$44,2,FALSE))</f>
        <v/>
      </c>
    </row>
    <row r="263" spans="1:28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45">
        <f t="shared" si="4"/>
        <v>0</v>
      </c>
      <c r="AB263" s="52" t="str">
        <f>IF(D263="","",VLOOKUP(AA263,'PAT Maths'!$F$3:$G$44,2,FALSE))</f>
        <v/>
      </c>
    </row>
    <row r="264" spans="1:28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45">
        <f t="shared" si="4"/>
        <v>0</v>
      </c>
      <c r="AB264" s="52" t="str">
        <f>IF(D264="","",VLOOKUP(AA264,'PAT Maths'!$F$3:$G$44,2,FALSE))</f>
        <v/>
      </c>
    </row>
    <row r="265" spans="1:28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45">
        <f t="shared" si="4"/>
        <v>0</v>
      </c>
      <c r="AB265" s="52" t="str">
        <f>IF(D265="","",VLOOKUP(AA265,'PAT Maths'!$F$3:$G$44,2,FALSE))</f>
        <v/>
      </c>
    </row>
    <row r="266" spans="1:28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45">
        <f t="shared" si="4"/>
        <v>0</v>
      </c>
      <c r="AB266" s="52" t="str">
        <f>IF(D266="","",VLOOKUP(AA266,'PAT Maths'!$F$3:$G$44,2,FALSE))</f>
        <v/>
      </c>
    </row>
    <row r="267" spans="1:28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45">
        <f t="shared" si="4"/>
        <v>0</v>
      </c>
      <c r="AB267" s="52" t="str">
        <f>IF(D267="","",VLOOKUP(AA267,'PAT Maths'!$F$3:$G$44,2,FALSE))</f>
        <v/>
      </c>
    </row>
    <row r="268" spans="1:28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45">
        <f t="shared" si="4"/>
        <v>0</v>
      </c>
      <c r="AB268" s="52" t="str">
        <f>IF(D268="","",VLOOKUP(AA268,'PAT Maths'!$F$3:$G$44,2,FALSE))</f>
        <v/>
      </c>
    </row>
    <row r="269" spans="1:28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45">
        <f t="shared" si="4"/>
        <v>0</v>
      </c>
      <c r="AB269" s="52" t="str">
        <f>IF(D269="","",VLOOKUP(AA269,'PAT Maths'!$F$3:$G$44,2,FALSE))</f>
        <v/>
      </c>
    </row>
    <row r="270" spans="1:28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45">
        <f t="shared" si="4"/>
        <v>0</v>
      </c>
      <c r="AB270" s="52" t="str">
        <f>IF(D270="","",VLOOKUP(AA270,'PAT Maths'!$F$3:$G$44,2,FALSE))</f>
        <v/>
      </c>
    </row>
    <row r="271" spans="1:28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45">
        <f t="shared" si="4"/>
        <v>0</v>
      </c>
      <c r="AB271" s="52" t="str">
        <f>IF(D271="","",VLOOKUP(AA271,'PAT Maths'!$F$3:$G$44,2,FALSE))</f>
        <v/>
      </c>
    </row>
    <row r="272" spans="1:28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45">
        <f t="shared" si="4"/>
        <v>0</v>
      </c>
      <c r="AB272" s="52" t="str">
        <f>IF(D272="","",VLOOKUP(AA272,'PAT Maths'!$F$3:$G$44,2,FALSE))</f>
        <v/>
      </c>
    </row>
    <row r="273" spans="1:28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45">
        <f t="shared" si="4"/>
        <v>0</v>
      </c>
      <c r="AB273" s="52" t="str">
        <f>IF(D273="","",VLOOKUP(AA273,'PAT Maths'!$F$3:$G$44,2,FALSE))</f>
        <v/>
      </c>
    </row>
    <row r="274" spans="1:28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45">
        <f t="shared" si="4"/>
        <v>0</v>
      </c>
      <c r="AB274" s="52" t="str">
        <f>IF(D274="","",VLOOKUP(AA274,'PAT Maths'!$F$3:$G$44,2,FALSE))</f>
        <v/>
      </c>
    </row>
    <row r="275" spans="1:28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45">
        <f t="shared" si="4"/>
        <v>0</v>
      </c>
      <c r="AB275" s="52" t="str">
        <f>IF(D275="","",VLOOKUP(AA275,'PAT Maths'!$F$3:$G$44,2,FALSE))</f>
        <v/>
      </c>
    </row>
    <row r="276" spans="1:28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45">
        <f t="shared" si="4"/>
        <v>0</v>
      </c>
      <c r="AB276" s="52" t="str">
        <f>IF(D276="","",VLOOKUP(AA276,'PAT Maths'!$F$3:$G$44,2,FALSE))</f>
        <v/>
      </c>
    </row>
    <row r="277" spans="1:28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45">
        <f t="shared" si="4"/>
        <v>0</v>
      </c>
      <c r="AB277" s="52" t="str">
        <f>IF(D277="","",VLOOKUP(AA277,'PAT Maths'!$F$3:$G$44,2,FALSE))</f>
        <v/>
      </c>
    </row>
    <row r="278" spans="1:28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45">
        <f t="shared" si="4"/>
        <v>0</v>
      </c>
      <c r="AB278" s="52" t="str">
        <f>IF(D278="","",VLOOKUP(AA278,'PAT Maths'!$F$3:$G$44,2,FALSE))</f>
        <v/>
      </c>
    </row>
    <row r="279" spans="1:28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45">
        <f t="shared" si="4"/>
        <v>0</v>
      </c>
      <c r="AB279" s="52" t="str">
        <f>IF(D279="","",VLOOKUP(AA279,'PAT Maths'!$F$3:$G$44,2,FALSE))</f>
        <v/>
      </c>
    </row>
    <row r="280" spans="1:28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45">
        <f t="shared" si="4"/>
        <v>0</v>
      </c>
      <c r="AB280" s="52" t="str">
        <f>IF(D280="","",VLOOKUP(AA280,'PAT Maths'!$F$3:$G$44,2,FALSE))</f>
        <v/>
      </c>
    </row>
    <row r="281" spans="1:28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45">
        <f t="shared" si="4"/>
        <v>0</v>
      </c>
      <c r="AB281" s="52" t="str">
        <f>IF(D281="","",VLOOKUP(AA281,'PAT Maths'!$F$3:$G$44,2,FALSE))</f>
        <v/>
      </c>
    </row>
    <row r="282" spans="1:28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45">
        <f t="shared" si="4"/>
        <v>0</v>
      </c>
      <c r="AB282" s="52" t="str">
        <f>IF(D282="","",VLOOKUP(AA282,'PAT Maths'!$F$3:$G$44,2,FALSE))</f>
        <v/>
      </c>
    </row>
    <row r="283" spans="1:28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45">
        <f t="shared" si="4"/>
        <v>0</v>
      </c>
      <c r="AB283" s="52" t="str">
        <f>IF(D283="","",VLOOKUP(AA283,'PAT Maths'!$F$3:$G$44,2,FALSE))</f>
        <v/>
      </c>
    </row>
    <row r="284" spans="1:28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45">
        <f t="shared" si="4"/>
        <v>0</v>
      </c>
      <c r="AB284" s="52" t="str">
        <f>IF(D284="","",VLOOKUP(AA284,'PAT Maths'!$F$3:$G$44,2,FALSE))</f>
        <v/>
      </c>
    </row>
    <row r="285" spans="1:28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45">
        <f t="shared" si="4"/>
        <v>0</v>
      </c>
      <c r="AB285" s="52" t="str">
        <f>IF(D285="","",VLOOKUP(AA285,'PAT Maths'!$F$3:$G$44,2,FALSE))</f>
        <v/>
      </c>
    </row>
    <row r="286" spans="1:28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45">
        <f t="shared" si="4"/>
        <v>0</v>
      </c>
      <c r="AB286" s="52" t="str">
        <f>IF(D286="","",VLOOKUP(AA286,'PAT Maths'!$F$3:$G$44,2,FALSE))</f>
        <v/>
      </c>
    </row>
    <row r="287" spans="1:28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45">
        <f t="shared" si="4"/>
        <v>0</v>
      </c>
      <c r="AB287" s="52" t="str">
        <f>IF(D287="","",VLOOKUP(AA287,'PAT Maths'!$F$3:$G$44,2,FALSE))</f>
        <v/>
      </c>
    </row>
    <row r="288" spans="1:28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45">
        <f t="shared" si="4"/>
        <v>0</v>
      </c>
      <c r="AB288" s="52" t="str">
        <f>IF(D288="","",VLOOKUP(AA288,'PAT Maths'!$F$3:$G$44,2,FALSE))</f>
        <v/>
      </c>
    </row>
    <row r="289" spans="1:28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45">
        <f t="shared" si="4"/>
        <v>0</v>
      </c>
      <c r="AB289" s="52" t="str">
        <f>IF(D289="","",VLOOKUP(AA289,'PAT Maths'!$F$3:$G$44,2,FALSE))</f>
        <v/>
      </c>
    </row>
    <row r="290" spans="1:28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45">
        <f t="shared" si="4"/>
        <v>0</v>
      </c>
      <c r="AB290" s="52" t="str">
        <f>IF(D290="","",VLOOKUP(AA290,'PAT Maths'!$F$3:$G$44,2,FALSE))</f>
        <v/>
      </c>
    </row>
    <row r="291" spans="1:28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45">
        <f t="shared" si="4"/>
        <v>0</v>
      </c>
      <c r="AB291" s="52" t="str">
        <f>IF(D291="","",VLOOKUP(AA291,'PAT Maths'!$F$3:$G$44,2,FALSE))</f>
        <v/>
      </c>
    </row>
    <row r="292" spans="1:28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45">
        <f t="shared" si="4"/>
        <v>0</v>
      </c>
      <c r="AB292" s="52" t="str">
        <f>IF(D292="","",VLOOKUP(AA292,'PAT Maths'!$F$3:$G$44,2,FALSE))</f>
        <v/>
      </c>
    </row>
    <row r="293" spans="1:28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45">
        <f t="shared" si="4"/>
        <v>0</v>
      </c>
      <c r="AB293" s="52" t="str">
        <f>IF(D293="","",VLOOKUP(AA293,'PAT Maths'!$F$3:$G$44,2,FALSE))</f>
        <v/>
      </c>
    </row>
    <row r="294" spans="1:28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45">
        <f t="shared" si="4"/>
        <v>0</v>
      </c>
      <c r="AB294" s="52" t="str">
        <f>IF(D294="","",VLOOKUP(AA294,'PAT Maths'!$F$3:$G$44,2,FALSE))</f>
        <v/>
      </c>
    </row>
    <row r="295" spans="1:28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45">
        <f t="shared" si="4"/>
        <v>0</v>
      </c>
      <c r="AB295" s="52" t="str">
        <f>IF(D295="","",VLOOKUP(AA295,'PAT Maths'!$F$3:$G$44,2,FALSE))</f>
        <v/>
      </c>
    </row>
    <row r="296" spans="1:28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45">
        <f t="shared" si="4"/>
        <v>0</v>
      </c>
      <c r="AB296" s="52" t="str">
        <f>IF(D296="","",VLOOKUP(AA296,'PAT Maths'!$F$3:$G$44,2,FALSE))</f>
        <v/>
      </c>
    </row>
    <row r="297" spans="1:28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45">
        <f t="shared" si="4"/>
        <v>0</v>
      </c>
      <c r="AB297" s="52" t="str">
        <f>IF(D297="","",VLOOKUP(AA297,'PAT Maths'!$F$3:$G$44,2,FALSE))</f>
        <v/>
      </c>
    </row>
    <row r="298" spans="1:28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45">
        <f t="shared" si="4"/>
        <v>0</v>
      </c>
      <c r="AB298" s="52" t="str">
        <f>IF(D298="","",VLOOKUP(AA298,'PAT Maths'!$F$3:$G$44,2,FALSE))</f>
        <v/>
      </c>
    </row>
    <row r="299" spans="1:28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45">
        <f t="shared" si="4"/>
        <v>0</v>
      </c>
      <c r="AB299" s="52" t="str">
        <f>IF(D299="","",VLOOKUP(AA299,'PAT Maths'!$F$3:$G$44,2,FALSE))</f>
        <v/>
      </c>
    </row>
    <row r="300" spans="1:28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45">
        <f t="shared" si="4"/>
        <v>0</v>
      </c>
      <c r="AB300" s="52" t="str">
        <f>IF(D300="","",VLOOKUP(AA300,'PAT Maths'!$F$3:$G$44,2,FALSE))</f>
        <v/>
      </c>
    </row>
    <row r="301" spans="1:28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45">
        <f t="shared" si="4"/>
        <v>0</v>
      </c>
      <c r="AB301" s="52" t="str">
        <f>IF(D301="","",VLOOKUP(AA301,'PAT Maths'!$F$3:$G$44,2,FALSE))</f>
        <v/>
      </c>
    </row>
    <row r="302" spans="1:28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45">
        <f t="shared" si="4"/>
        <v>0</v>
      </c>
      <c r="AB302" s="52" t="str">
        <f>IF(D302="","",VLOOKUP(AA302,'PAT Maths'!$F$3:$G$44,2,FALSE))</f>
        <v/>
      </c>
    </row>
    <row r="303" spans="1:28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45">
        <f t="shared" si="4"/>
        <v>0</v>
      </c>
      <c r="AB303" s="52" t="str">
        <f>IF(D303="","",VLOOKUP(AA303,'PAT Maths'!$F$3:$G$44,2,FALSE))</f>
        <v/>
      </c>
    </row>
    <row r="304" spans="1:28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45">
        <f t="shared" si="4"/>
        <v>0</v>
      </c>
      <c r="AB304" s="52" t="str">
        <f>IF(D304="","",VLOOKUP(AA304,'PAT Maths'!$F$3:$G$44,2,FALSE))</f>
        <v/>
      </c>
    </row>
    <row r="305" spans="1:28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45">
        <f t="shared" si="4"/>
        <v>0</v>
      </c>
      <c r="AB305" s="52" t="str">
        <f>IF(D305="","",VLOOKUP(AA305,'PAT Maths'!$F$3:$G$44,2,FALSE))</f>
        <v/>
      </c>
    </row>
    <row r="306" spans="1:28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45">
        <f t="shared" si="4"/>
        <v>0</v>
      </c>
      <c r="AB306" s="52" t="str">
        <f>IF(D306="","",VLOOKUP(AA306,'PAT Maths'!$F$3:$G$44,2,FALSE))</f>
        <v/>
      </c>
    </row>
    <row r="307" spans="1:28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45">
        <f t="shared" ref="AA307:AA370" si="5">IF(D307="",0,(IF(G307=$G$8,1,0)+IF(H307=$H$8,1,0)+IF(I307=$I$8,1,0)+IF(J307=$J$8,1,0)+IF(K307=$K$8,1,0)+IF(L307=$L$8,1,0)+IF(M307=$M$8,1,0)+IF(N307=$N$8,1,0)+IF(O307=$O$8,1,0)+IF(P307=$P$8,1,0)+IF(Q307=$Q$8,1,0)+IF(R307=$R$8,1,0)+IF(S307=$S$8,1,0)+IF(T307=$T$8,1,0)+IF(U307=$U$8,1,0)+IF(V307=$V$8,1,0)+IF(W307=$W$8,1,0)+IF(X307=$X$8,1,0)+IF(Y307=$Y$8,1,0)+IF(Z307=$Z$8,1,0)))</f>
        <v>0</v>
      </c>
      <c r="AB307" s="52" t="str">
        <f>IF(D307="","",VLOOKUP(AA307,'PAT Maths'!$F$3:$G$44,2,FALSE))</f>
        <v/>
      </c>
    </row>
    <row r="308" spans="1:28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45">
        <f t="shared" si="5"/>
        <v>0</v>
      </c>
      <c r="AB308" s="52" t="str">
        <f>IF(D308="","",VLOOKUP(AA308,'PAT Maths'!$F$3:$G$44,2,FALSE))</f>
        <v/>
      </c>
    </row>
    <row r="309" spans="1:28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45">
        <f t="shared" si="5"/>
        <v>0</v>
      </c>
      <c r="AB309" s="52" t="str">
        <f>IF(D309="","",VLOOKUP(AA309,'PAT Maths'!$F$3:$G$44,2,FALSE))</f>
        <v/>
      </c>
    </row>
    <row r="310" spans="1:28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45">
        <f t="shared" si="5"/>
        <v>0</v>
      </c>
      <c r="AB310" s="52" t="str">
        <f>IF(D310="","",VLOOKUP(AA310,'PAT Maths'!$F$3:$G$44,2,FALSE))</f>
        <v/>
      </c>
    </row>
    <row r="311" spans="1:28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45">
        <f t="shared" si="5"/>
        <v>0</v>
      </c>
      <c r="AB311" s="52" t="str">
        <f>IF(D311="","",VLOOKUP(AA311,'PAT Maths'!$F$3:$G$44,2,FALSE))</f>
        <v/>
      </c>
    </row>
    <row r="312" spans="1:28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45">
        <f t="shared" si="5"/>
        <v>0</v>
      </c>
      <c r="AB312" s="52" t="str">
        <f>IF(D312="","",VLOOKUP(AA312,'PAT Maths'!$F$3:$G$44,2,FALSE))</f>
        <v/>
      </c>
    </row>
    <row r="313" spans="1:28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45">
        <f t="shared" si="5"/>
        <v>0</v>
      </c>
      <c r="AB313" s="52" t="str">
        <f>IF(D313="","",VLOOKUP(AA313,'PAT Maths'!$F$3:$G$44,2,FALSE))</f>
        <v/>
      </c>
    </row>
    <row r="314" spans="1:28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45">
        <f t="shared" si="5"/>
        <v>0</v>
      </c>
      <c r="AB314" s="52" t="str">
        <f>IF(D314="","",VLOOKUP(AA314,'PAT Maths'!$F$3:$G$44,2,FALSE))</f>
        <v/>
      </c>
    </row>
    <row r="315" spans="1:28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45">
        <f t="shared" si="5"/>
        <v>0</v>
      </c>
      <c r="AB315" s="52" t="str">
        <f>IF(D315="","",VLOOKUP(AA315,'PAT Maths'!$F$3:$G$44,2,FALSE))</f>
        <v/>
      </c>
    </row>
    <row r="316" spans="1:28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45">
        <f t="shared" si="5"/>
        <v>0</v>
      </c>
      <c r="AB316" s="52" t="str">
        <f>IF(D316="","",VLOOKUP(AA316,'PAT Maths'!$F$3:$G$44,2,FALSE))</f>
        <v/>
      </c>
    </row>
    <row r="317" spans="1:28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45">
        <f t="shared" si="5"/>
        <v>0</v>
      </c>
      <c r="AB317" s="52" t="str">
        <f>IF(D317="","",VLOOKUP(AA317,'PAT Maths'!$F$3:$G$44,2,FALSE))</f>
        <v/>
      </c>
    </row>
    <row r="318" spans="1:28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45">
        <f t="shared" si="5"/>
        <v>0</v>
      </c>
      <c r="AB318" s="52" t="str">
        <f>IF(D318="","",VLOOKUP(AA318,'PAT Maths'!$F$3:$G$44,2,FALSE))</f>
        <v/>
      </c>
    </row>
    <row r="319" spans="1:28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45">
        <f t="shared" si="5"/>
        <v>0</v>
      </c>
      <c r="AB319" s="52" t="str">
        <f>IF(D319="","",VLOOKUP(AA319,'PAT Maths'!$F$3:$G$44,2,FALSE))</f>
        <v/>
      </c>
    </row>
    <row r="320" spans="1:28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45">
        <f t="shared" si="5"/>
        <v>0</v>
      </c>
      <c r="AB320" s="52" t="str">
        <f>IF(D320="","",VLOOKUP(AA320,'PAT Maths'!$F$3:$G$44,2,FALSE))</f>
        <v/>
      </c>
    </row>
    <row r="321" spans="1:28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45">
        <f t="shared" si="5"/>
        <v>0</v>
      </c>
      <c r="AB321" s="52" t="str">
        <f>IF(D321="","",VLOOKUP(AA321,'PAT Maths'!$F$3:$G$44,2,FALSE))</f>
        <v/>
      </c>
    </row>
    <row r="322" spans="1:28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45">
        <f t="shared" si="5"/>
        <v>0</v>
      </c>
      <c r="AB322" s="52" t="str">
        <f>IF(D322="","",VLOOKUP(AA322,'PAT Maths'!$F$3:$G$44,2,FALSE))</f>
        <v/>
      </c>
    </row>
    <row r="323" spans="1:28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45">
        <f t="shared" si="5"/>
        <v>0</v>
      </c>
      <c r="AB323" s="52" t="str">
        <f>IF(D323="","",VLOOKUP(AA323,'PAT Maths'!$F$3:$G$44,2,FALSE))</f>
        <v/>
      </c>
    </row>
    <row r="324" spans="1:28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45">
        <f t="shared" si="5"/>
        <v>0</v>
      </c>
      <c r="AB324" s="52" t="str">
        <f>IF(D324="","",VLOOKUP(AA324,'PAT Maths'!$F$3:$G$44,2,FALSE))</f>
        <v/>
      </c>
    </row>
    <row r="325" spans="1:28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45">
        <f t="shared" si="5"/>
        <v>0</v>
      </c>
      <c r="AB325" s="52" t="str">
        <f>IF(D325="","",VLOOKUP(AA325,'PAT Maths'!$F$3:$G$44,2,FALSE))</f>
        <v/>
      </c>
    </row>
    <row r="326" spans="1:28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45">
        <f t="shared" si="5"/>
        <v>0</v>
      </c>
      <c r="AB326" s="52" t="str">
        <f>IF(D326="","",VLOOKUP(AA326,'PAT Maths'!$F$3:$G$44,2,FALSE))</f>
        <v/>
      </c>
    </row>
    <row r="327" spans="1:28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45">
        <f t="shared" si="5"/>
        <v>0</v>
      </c>
      <c r="AB327" s="52" t="str">
        <f>IF(D327="","",VLOOKUP(AA327,'PAT Maths'!$F$3:$G$44,2,FALSE))</f>
        <v/>
      </c>
    </row>
    <row r="328" spans="1:28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45">
        <f t="shared" si="5"/>
        <v>0</v>
      </c>
      <c r="AB328" s="52" t="str">
        <f>IF(D328="","",VLOOKUP(AA328,'PAT Maths'!$F$3:$G$44,2,FALSE))</f>
        <v/>
      </c>
    </row>
    <row r="329" spans="1:28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45">
        <f t="shared" si="5"/>
        <v>0</v>
      </c>
      <c r="AB329" s="52" t="str">
        <f>IF(D329="","",VLOOKUP(AA329,'PAT Maths'!$F$3:$G$44,2,FALSE))</f>
        <v/>
      </c>
    </row>
    <row r="330" spans="1:28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45">
        <f t="shared" si="5"/>
        <v>0</v>
      </c>
      <c r="AB330" s="52" t="str">
        <f>IF(D330="","",VLOOKUP(AA330,'PAT Maths'!$F$3:$G$44,2,FALSE))</f>
        <v/>
      </c>
    </row>
    <row r="331" spans="1:28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45">
        <f t="shared" si="5"/>
        <v>0</v>
      </c>
      <c r="AB331" s="52" t="str">
        <f>IF(D331="","",VLOOKUP(AA331,'PAT Maths'!$F$3:$G$44,2,FALSE))</f>
        <v/>
      </c>
    </row>
    <row r="332" spans="1:28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45">
        <f t="shared" si="5"/>
        <v>0</v>
      </c>
      <c r="AB332" s="52" t="str">
        <f>IF(D332="","",VLOOKUP(AA332,'PAT Maths'!$F$3:$G$44,2,FALSE))</f>
        <v/>
      </c>
    </row>
    <row r="333" spans="1:28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45">
        <f t="shared" si="5"/>
        <v>0</v>
      </c>
      <c r="AB333" s="52" t="str">
        <f>IF(D333="","",VLOOKUP(AA333,'PAT Maths'!$F$3:$G$44,2,FALSE))</f>
        <v/>
      </c>
    </row>
    <row r="334" spans="1:28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45">
        <f t="shared" si="5"/>
        <v>0</v>
      </c>
      <c r="AB334" s="52" t="str">
        <f>IF(D334="","",VLOOKUP(AA334,'PAT Maths'!$F$3:$G$44,2,FALSE))</f>
        <v/>
      </c>
    </row>
    <row r="335" spans="1:28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45">
        <f t="shared" si="5"/>
        <v>0</v>
      </c>
      <c r="AB335" s="52" t="str">
        <f>IF(D335="","",VLOOKUP(AA335,'PAT Maths'!$F$3:$G$44,2,FALSE))</f>
        <v/>
      </c>
    </row>
    <row r="336" spans="1:28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45">
        <f t="shared" si="5"/>
        <v>0</v>
      </c>
      <c r="AB336" s="52" t="str">
        <f>IF(D336="","",VLOOKUP(AA336,'PAT Maths'!$F$3:$G$44,2,FALSE))</f>
        <v/>
      </c>
    </row>
    <row r="337" spans="1:28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45">
        <f t="shared" si="5"/>
        <v>0</v>
      </c>
      <c r="AB337" s="52" t="str">
        <f>IF(D337="","",VLOOKUP(AA337,'PAT Maths'!$F$3:$G$44,2,FALSE))</f>
        <v/>
      </c>
    </row>
    <row r="338" spans="1:28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45">
        <f t="shared" si="5"/>
        <v>0</v>
      </c>
      <c r="AB338" s="52" t="str">
        <f>IF(D338="","",VLOOKUP(AA338,'PAT Maths'!$F$3:$G$44,2,FALSE))</f>
        <v/>
      </c>
    </row>
    <row r="339" spans="1:28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45">
        <f t="shared" si="5"/>
        <v>0</v>
      </c>
      <c r="AB339" s="52" t="str">
        <f>IF(D339="","",VLOOKUP(AA339,'PAT Maths'!$F$3:$G$44,2,FALSE))</f>
        <v/>
      </c>
    </row>
    <row r="340" spans="1:28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45">
        <f t="shared" si="5"/>
        <v>0</v>
      </c>
      <c r="AB340" s="52" t="str">
        <f>IF(D340="","",VLOOKUP(AA340,'PAT Maths'!$F$3:$G$44,2,FALSE))</f>
        <v/>
      </c>
    </row>
    <row r="341" spans="1:28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45">
        <f t="shared" si="5"/>
        <v>0</v>
      </c>
      <c r="AB341" s="52" t="str">
        <f>IF(D341="","",VLOOKUP(AA341,'PAT Maths'!$F$3:$G$44,2,FALSE))</f>
        <v/>
      </c>
    </row>
    <row r="342" spans="1:28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45">
        <f t="shared" si="5"/>
        <v>0</v>
      </c>
      <c r="AB342" s="52" t="str">
        <f>IF(D342="","",VLOOKUP(AA342,'PAT Maths'!$F$3:$G$44,2,FALSE))</f>
        <v/>
      </c>
    </row>
    <row r="343" spans="1:28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45">
        <f t="shared" si="5"/>
        <v>0</v>
      </c>
      <c r="AB343" s="52" t="str">
        <f>IF(D343="","",VLOOKUP(AA343,'PAT Maths'!$F$3:$G$44,2,FALSE))</f>
        <v/>
      </c>
    </row>
    <row r="344" spans="1:28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45">
        <f t="shared" si="5"/>
        <v>0</v>
      </c>
      <c r="AB344" s="52" t="str">
        <f>IF(D344="","",VLOOKUP(AA344,'PAT Maths'!$F$3:$G$44,2,FALSE))</f>
        <v/>
      </c>
    </row>
    <row r="345" spans="1:28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45">
        <f t="shared" si="5"/>
        <v>0</v>
      </c>
      <c r="AB345" s="52" t="str">
        <f>IF(D345="","",VLOOKUP(AA345,'PAT Maths'!$F$3:$G$44,2,FALSE))</f>
        <v/>
      </c>
    </row>
    <row r="346" spans="1:28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45">
        <f t="shared" si="5"/>
        <v>0</v>
      </c>
      <c r="AB346" s="52" t="str">
        <f>IF(D346="","",VLOOKUP(AA346,'PAT Maths'!$F$3:$G$44,2,FALSE))</f>
        <v/>
      </c>
    </row>
    <row r="347" spans="1:28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45">
        <f t="shared" si="5"/>
        <v>0</v>
      </c>
      <c r="AB347" s="52" t="str">
        <f>IF(D347="","",VLOOKUP(AA347,'PAT Maths'!$F$3:$G$44,2,FALSE))</f>
        <v/>
      </c>
    </row>
    <row r="348" spans="1:28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45">
        <f t="shared" si="5"/>
        <v>0</v>
      </c>
      <c r="AB348" s="52" t="str">
        <f>IF(D348="","",VLOOKUP(AA348,'PAT Maths'!$F$3:$G$44,2,FALSE))</f>
        <v/>
      </c>
    </row>
    <row r="349" spans="1:28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45">
        <f t="shared" si="5"/>
        <v>0</v>
      </c>
      <c r="AB349" s="52" t="str">
        <f>IF(D349="","",VLOOKUP(AA349,'PAT Maths'!$F$3:$G$44,2,FALSE))</f>
        <v/>
      </c>
    </row>
    <row r="350" spans="1:28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45">
        <f t="shared" si="5"/>
        <v>0</v>
      </c>
      <c r="AB350" s="52" t="str">
        <f>IF(D350="","",VLOOKUP(AA350,'PAT Maths'!$F$3:$G$44,2,FALSE))</f>
        <v/>
      </c>
    </row>
    <row r="351" spans="1:28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45">
        <f t="shared" si="5"/>
        <v>0</v>
      </c>
      <c r="AB351" s="52" t="str">
        <f>IF(D351="","",VLOOKUP(AA351,'PAT Maths'!$F$3:$G$44,2,FALSE))</f>
        <v/>
      </c>
    </row>
    <row r="352" spans="1:28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45">
        <f t="shared" si="5"/>
        <v>0</v>
      </c>
      <c r="AB352" s="52" t="str">
        <f>IF(D352="","",VLOOKUP(AA352,'PAT Maths'!$F$3:$G$44,2,FALSE))</f>
        <v/>
      </c>
    </row>
    <row r="353" spans="1:28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45">
        <f t="shared" si="5"/>
        <v>0</v>
      </c>
      <c r="AB353" s="52" t="str">
        <f>IF(D353="","",VLOOKUP(AA353,'PAT Maths'!$F$3:$G$44,2,FALSE))</f>
        <v/>
      </c>
    </row>
    <row r="354" spans="1:28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45">
        <f t="shared" si="5"/>
        <v>0</v>
      </c>
      <c r="AB354" s="52" t="str">
        <f>IF(D354="","",VLOOKUP(AA354,'PAT Maths'!$F$3:$G$44,2,FALSE))</f>
        <v/>
      </c>
    </row>
    <row r="355" spans="1:28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45">
        <f t="shared" si="5"/>
        <v>0</v>
      </c>
      <c r="AB355" s="52" t="str">
        <f>IF(D355="","",VLOOKUP(AA355,'PAT Maths'!$F$3:$G$44,2,FALSE))</f>
        <v/>
      </c>
    </row>
    <row r="356" spans="1:28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45">
        <f t="shared" si="5"/>
        <v>0</v>
      </c>
      <c r="AB356" s="52" t="str">
        <f>IF(D356="","",VLOOKUP(AA356,'PAT Maths'!$F$3:$G$44,2,FALSE))</f>
        <v/>
      </c>
    </row>
    <row r="357" spans="1:28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45">
        <f t="shared" si="5"/>
        <v>0</v>
      </c>
      <c r="AB357" s="52" t="str">
        <f>IF(D357="","",VLOOKUP(AA357,'PAT Maths'!$F$3:$G$44,2,FALSE))</f>
        <v/>
      </c>
    </row>
    <row r="358" spans="1:28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45">
        <f t="shared" si="5"/>
        <v>0</v>
      </c>
      <c r="AB358" s="52" t="str">
        <f>IF(D358="","",VLOOKUP(AA358,'PAT Maths'!$F$3:$G$44,2,FALSE))</f>
        <v/>
      </c>
    </row>
    <row r="359" spans="1:28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45">
        <f t="shared" si="5"/>
        <v>0</v>
      </c>
      <c r="AB359" s="52" t="str">
        <f>IF(D359="","",VLOOKUP(AA359,'PAT Maths'!$F$3:$G$44,2,FALSE))</f>
        <v/>
      </c>
    </row>
    <row r="360" spans="1:28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45">
        <f t="shared" si="5"/>
        <v>0</v>
      </c>
      <c r="AB360" s="52" t="str">
        <f>IF(D360="","",VLOOKUP(AA360,'PAT Maths'!$F$3:$G$44,2,FALSE))</f>
        <v/>
      </c>
    </row>
    <row r="361" spans="1:28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45">
        <f t="shared" si="5"/>
        <v>0</v>
      </c>
      <c r="AB361" s="52" t="str">
        <f>IF(D361="","",VLOOKUP(AA361,'PAT Maths'!$F$3:$G$44,2,FALSE))</f>
        <v/>
      </c>
    </row>
    <row r="362" spans="1:28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45">
        <f t="shared" si="5"/>
        <v>0</v>
      </c>
      <c r="AB362" s="52" t="str">
        <f>IF(D362="","",VLOOKUP(AA362,'PAT Maths'!$F$3:$G$44,2,FALSE))</f>
        <v/>
      </c>
    </row>
    <row r="363" spans="1:28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45">
        <f t="shared" si="5"/>
        <v>0</v>
      </c>
      <c r="AB363" s="52" t="str">
        <f>IF(D363="","",VLOOKUP(AA363,'PAT Maths'!$F$3:$G$44,2,FALSE))</f>
        <v/>
      </c>
    </row>
    <row r="364" spans="1:28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45">
        <f t="shared" si="5"/>
        <v>0</v>
      </c>
      <c r="AB364" s="52" t="str">
        <f>IF(D364="","",VLOOKUP(AA364,'PAT Maths'!$F$3:$G$44,2,FALSE))</f>
        <v/>
      </c>
    </row>
    <row r="365" spans="1:28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45">
        <f t="shared" si="5"/>
        <v>0</v>
      </c>
      <c r="AB365" s="52" t="str">
        <f>IF(D365="","",VLOOKUP(AA365,'PAT Maths'!$F$3:$G$44,2,FALSE))</f>
        <v/>
      </c>
    </row>
    <row r="366" spans="1:28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45">
        <f t="shared" si="5"/>
        <v>0</v>
      </c>
      <c r="AB366" s="52" t="str">
        <f>IF(D366="","",VLOOKUP(AA366,'PAT Maths'!$F$3:$G$44,2,FALSE))</f>
        <v/>
      </c>
    </row>
    <row r="367" spans="1:28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45">
        <f t="shared" si="5"/>
        <v>0</v>
      </c>
      <c r="AB367" s="52" t="str">
        <f>IF(D367="","",VLOOKUP(AA367,'PAT Maths'!$F$3:$G$44,2,FALSE))</f>
        <v/>
      </c>
    </row>
    <row r="368" spans="1:28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45">
        <f t="shared" si="5"/>
        <v>0</v>
      </c>
      <c r="AB368" s="52" t="str">
        <f>IF(D368="","",VLOOKUP(AA368,'PAT Maths'!$F$3:$G$44,2,FALSE))</f>
        <v/>
      </c>
    </row>
    <row r="369" spans="1:28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45">
        <f t="shared" si="5"/>
        <v>0</v>
      </c>
      <c r="AB369" s="52" t="str">
        <f>IF(D369="","",VLOOKUP(AA369,'PAT Maths'!$F$3:$G$44,2,FALSE))</f>
        <v/>
      </c>
    </row>
    <row r="370" spans="1:28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45">
        <f t="shared" si="5"/>
        <v>0</v>
      </c>
      <c r="AB370" s="52" t="str">
        <f>IF(D370="","",VLOOKUP(AA370,'PAT Maths'!$F$3:$G$44,2,FALSE))</f>
        <v/>
      </c>
    </row>
    <row r="371" spans="1:28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45">
        <f t="shared" ref="AA371:AA416" si="6">IF(D371="",0,(IF(G371=$G$8,1,0)+IF(H371=$H$8,1,0)+IF(I371=$I$8,1,0)+IF(J371=$J$8,1,0)+IF(K371=$K$8,1,0)+IF(L371=$L$8,1,0)+IF(M371=$M$8,1,0)+IF(N371=$N$8,1,0)+IF(O371=$O$8,1,0)+IF(P371=$P$8,1,0)+IF(Q371=$Q$8,1,0)+IF(R371=$R$8,1,0)+IF(S371=$S$8,1,0)+IF(T371=$T$8,1,0)+IF(U371=$U$8,1,0)+IF(V371=$V$8,1,0)+IF(W371=$W$8,1,0)+IF(X371=$X$8,1,0)+IF(Y371=$Y$8,1,0)+IF(Z371=$Z$8,1,0)))</f>
        <v>0</v>
      </c>
      <c r="AB371" s="52" t="str">
        <f>IF(D371="","",VLOOKUP(AA371,'PAT Maths'!$F$3:$G$44,2,FALSE))</f>
        <v/>
      </c>
    </row>
    <row r="372" spans="1:28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45">
        <f t="shared" si="6"/>
        <v>0</v>
      </c>
      <c r="AB372" s="52" t="str">
        <f>IF(D372="","",VLOOKUP(AA372,'PAT Maths'!$F$3:$G$44,2,FALSE))</f>
        <v/>
      </c>
    </row>
    <row r="373" spans="1:28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45">
        <f t="shared" si="6"/>
        <v>0</v>
      </c>
      <c r="AB373" s="52" t="str">
        <f>IF(D373="","",VLOOKUP(AA373,'PAT Maths'!$F$3:$G$44,2,FALSE))</f>
        <v/>
      </c>
    </row>
    <row r="374" spans="1:28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45">
        <f t="shared" si="6"/>
        <v>0</v>
      </c>
      <c r="AB374" s="52" t="str">
        <f>IF(D374="","",VLOOKUP(AA374,'PAT Maths'!$F$3:$G$44,2,FALSE))</f>
        <v/>
      </c>
    </row>
    <row r="375" spans="1:28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45">
        <f t="shared" si="6"/>
        <v>0</v>
      </c>
      <c r="AB375" s="52" t="str">
        <f>IF(D375="","",VLOOKUP(AA375,'PAT Maths'!$F$3:$G$44,2,FALSE))</f>
        <v/>
      </c>
    </row>
    <row r="376" spans="1:28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45">
        <f t="shared" si="6"/>
        <v>0</v>
      </c>
      <c r="AB376" s="52" t="str">
        <f>IF(D376="","",VLOOKUP(AA376,'PAT Maths'!$F$3:$G$44,2,FALSE))</f>
        <v/>
      </c>
    </row>
    <row r="377" spans="1:28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45">
        <f t="shared" si="6"/>
        <v>0</v>
      </c>
      <c r="AB377" s="52" t="str">
        <f>IF(D377="","",VLOOKUP(AA377,'PAT Maths'!$F$3:$G$44,2,FALSE))</f>
        <v/>
      </c>
    </row>
    <row r="378" spans="1:28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45">
        <f t="shared" si="6"/>
        <v>0</v>
      </c>
      <c r="AB378" s="52" t="str">
        <f>IF(D378="","",VLOOKUP(AA378,'PAT Maths'!$F$3:$G$44,2,FALSE))</f>
        <v/>
      </c>
    </row>
    <row r="379" spans="1:28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45">
        <f t="shared" si="6"/>
        <v>0</v>
      </c>
      <c r="AB379" s="52" t="str">
        <f>IF(D379="","",VLOOKUP(AA379,'PAT Maths'!$F$3:$G$44,2,FALSE))</f>
        <v/>
      </c>
    </row>
    <row r="380" spans="1:28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45">
        <f t="shared" si="6"/>
        <v>0</v>
      </c>
      <c r="AB380" s="52" t="str">
        <f>IF(D380="","",VLOOKUP(AA380,'PAT Maths'!$F$3:$G$44,2,FALSE))</f>
        <v/>
      </c>
    </row>
    <row r="381" spans="1:28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45">
        <f t="shared" si="6"/>
        <v>0</v>
      </c>
      <c r="AB381" s="52" t="str">
        <f>IF(D381="","",VLOOKUP(AA381,'PAT Maths'!$F$3:$G$44,2,FALSE))</f>
        <v/>
      </c>
    </row>
    <row r="382" spans="1:28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45">
        <f t="shared" si="6"/>
        <v>0</v>
      </c>
      <c r="AB382" s="52" t="str">
        <f>IF(D382="","",VLOOKUP(AA382,'PAT Maths'!$F$3:$G$44,2,FALSE))</f>
        <v/>
      </c>
    </row>
    <row r="383" spans="1:28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45">
        <f t="shared" si="6"/>
        <v>0</v>
      </c>
      <c r="AB383" s="52" t="str">
        <f>IF(D383="","",VLOOKUP(AA383,'PAT Maths'!$F$3:$G$44,2,FALSE))</f>
        <v/>
      </c>
    </row>
    <row r="384" spans="1:28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45">
        <f t="shared" si="6"/>
        <v>0</v>
      </c>
      <c r="AB384" s="52" t="str">
        <f>IF(D384="","",VLOOKUP(AA384,'PAT Maths'!$F$3:$G$44,2,FALSE))</f>
        <v/>
      </c>
    </row>
    <row r="385" spans="1:28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45">
        <f t="shared" si="6"/>
        <v>0</v>
      </c>
      <c r="AB385" s="52" t="str">
        <f>IF(D385="","",VLOOKUP(AA385,'PAT Maths'!$F$3:$G$44,2,FALSE))</f>
        <v/>
      </c>
    </row>
    <row r="386" spans="1:28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45">
        <f t="shared" si="6"/>
        <v>0</v>
      </c>
      <c r="AB386" s="52" t="str">
        <f>IF(D386="","",VLOOKUP(AA386,'PAT Maths'!$F$3:$G$44,2,FALSE))</f>
        <v/>
      </c>
    </row>
    <row r="387" spans="1:28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45">
        <f t="shared" si="6"/>
        <v>0</v>
      </c>
      <c r="AB387" s="52" t="str">
        <f>IF(D387="","",VLOOKUP(AA387,'PAT Maths'!$F$3:$G$44,2,FALSE))</f>
        <v/>
      </c>
    </row>
    <row r="388" spans="1:28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45">
        <f t="shared" si="6"/>
        <v>0</v>
      </c>
      <c r="AB388" s="52" t="str">
        <f>IF(D388="","",VLOOKUP(AA388,'PAT Maths'!$F$3:$G$44,2,FALSE))</f>
        <v/>
      </c>
    </row>
    <row r="389" spans="1:28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45">
        <f t="shared" si="6"/>
        <v>0</v>
      </c>
      <c r="AB389" s="52" t="str">
        <f>IF(D389="","",VLOOKUP(AA389,'PAT Maths'!$F$3:$G$44,2,FALSE))</f>
        <v/>
      </c>
    </row>
    <row r="390" spans="1:28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45">
        <f t="shared" si="6"/>
        <v>0</v>
      </c>
      <c r="AB390" s="52" t="str">
        <f>IF(D390="","",VLOOKUP(AA390,'PAT Maths'!$F$3:$G$44,2,FALSE))</f>
        <v/>
      </c>
    </row>
    <row r="391" spans="1:28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45">
        <f t="shared" si="6"/>
        <v>0</v>
      </c>
      <c r="AB391" s="52" t="str">
        <f>IF(D391="","",VLOOKUP(AA391,'PAT Maths'!$F$3:$G$44,2,FALSE))</f>
        <v/>
      </c>
    </row>
    <row r="392" spans="1:28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45">
        <f t="shared" si="6"/>
        <v>0</v>
      </c>
      <c r="AB392" s="52" t="str">
        <f>IF(D392="","",VLOOKUP(AA392,'PAT Maths'!$F$3:$G$44,2,FALSE))</f>
        <v/>
      </c>
    </row>
    <row r="393" spans="1:28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45">
        <f t="shared" si="6"/>
        <v>0</v>
      </c>
      <c r="AB393" s="52" t="str">
        <f>IF(D393="","",VLOOKUP(AA393,'PAT Maths'!$F$3:$G$44,2,FALSE))</f>
        <v/>
      </c>
    </row>
    <row r="394" spans="1:28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45">
        <f t="shared" si="6"/>
        <v>0</v>
      </c>
      <c r="AB394" s="52" t="str">
        <f>IF(D394="","",VLOOKUP(AA394,'PAT Maths'!$F$3:$G$44,2,FALSE))</f>
        <v/>
      </c>
    </row>
    <row r="395" spans="1:28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45">
        <f t="shared" si="6"/>
        <v>0</v>
      </c>
      <c r="AB395" s="52" t="str">
        <f>IF(D395="","",VLOOKUP(AA395,'PAT Maths'!$F$3:$G$44,2,FALSE))</f>
        <v/>
      </c>
    </row>
    <row r="396" spans="1:28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45">
        <f t="shared" si="6"/>
        <v>0</v>
      </c>
      <c r="AB396" s="52" t="str">
        <f>IF(D396="","",VLOOKUP(AA396,'PAT Maths'!$F$3:$G$44,2,FALSE))</f>
        <v/>
      </c>
    </row>
    <row r="397" spans="1:28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45">
        <f t="shared" si="6"/>
        <v>0</v>
      </c>
      <c r="AB397" s="52" t="str">
        <f>IF(D397="","",VLOOKUP(AA397,'PAT Maths'!$F$3:$G$44,2,FALSE))</f>
        <v/>
      </c>
    </row>
    <row r="398" spans="1:28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45">
        <f t="shared" si="6"/>
        <v>0</v>
      </c>
      <c r="AB398" s="52" t="str">
        <f>IF(D398="","",VLOOKUP(AA398,'PAT Maths'!$F$3:$G$44,2,FALSE))</f>
        <v/>
      </c>
    </row>
    <row r="399" spans="1:28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45">
        <f t="shared" si="6"/>
        <v>0</v>
      </c>
      <c r="AB399" s="52" t="str">
        <f>IF(D399="","",VLOOKUP(AA399,'PAT Maths'!$F$3:$G$44,2,FALSE))</f>
        <v/>
      </c>
    </row>
    <row r="400" spans="1:28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45">
        <f t="shared" si="6"/>
        <v>0</v>
      </c>
      <c r="AB400" s="52" t="str">
        <f>IF(D400="","",VLOOKUP(AA400,'PAT Maths'!$F$3:$G$44,2,FALSE))</f>
        <v/>
      </c>
    </row>
    <row r="401" spans="1:28" s="18" customFormat="1" ht="14.25" x14ac:dyDescent="0.2">
      <c r="A401" s="30"/>
      <c r="B401" s="20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45">
        <f t="shared" si="6"/>
        <v>0</v>
      </c>
      <c r="AB401" s="52" t="str">
        <f>IF(D401="","",VLOOKUP(AA401,'PAT Maths'!$F$3:$G$44,2,FALSE))</f>
        <v/>
      </c>
    </row>
    <row r="402" spans="1:28" s="18" customFormat="1" ht="14.25" x14ac:dyDescent="0.2">
      <c r="A402" s="30"/>
      <c r="B402" s="20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45">
        <f t="shared" si="6"/>
        <v>0</v>
      </c>
      <c r="AB402" s="52" t="str">
        <f>IF(D402="","",VLOOKUP(AA402,'PAT Maths'!$F$3:$G$44,2,FALSE))</f>
        <v/>
      </c>
    </row>
    <row r="403" spans="1:28" s="18" customFormat="1" ht="14.25" x14ac:dyDescent="0.2">
      <c r="A403" s="30"/>
      <c r="B403" s="20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45">
        <f t="shared" si="6"/>
        <v>0</v>
      </c>
      <c r="AB403" s="52" t="str">
        <f>IF(D403="","",VLOOKUP(AA403,'PAT Maths'!$F$3:$G$44,2,FALSE))</f>
        <v/>
      </c>
    </row>
    <row r="404" spans="1:28" s="18" customFormat="1" ht="14.25" x14ac:dyDescent="0.2">
      <c r="A404" s="30"/>
      <c r="B404" s="20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45">
        <f t="shared" si="6"/>
        <v>0</v>
      </c>
      <c r="AB404" s="52" t="str">
        <f>IF(D404="","",VLOOKUP(AA404,'PAT Maths'!$F$3:$G$44,2,FALSE))</f>
        <v/>
      </c>
    </row>
    <row r="405" spans="1:28" s="18" customFormat="1" ht="14.25" x14ac:dyDescent="0.2">
      <c r="A405" s="30"/>
      <c r="B405" s="20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45">
        <f t="shared" si="6"/>
        <v>0</v>
      </c>
      <c r="AB405" s="52" t="str">
        <f>IF(D405="","",VLOOKUP(AA405,'PAT Maths'!$F$3:$G$44,2,FALSE))</f>
        <v/>
      </c>
    </row>
    <row r="406" spans="1:28" s="18" customFormat="1" ht="14.25" x14ac:dyDescent="0.2">
      <c r="A406" s="30"/>
      <c r="B406" s="20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45">
        <f t="shared" si="6"/>
        <v>0</v>
      </c>
      <c r="AB406" s="52" t="str">
        <f>IF(D406="","",VLOOKUP(AA406,'PAT Maths'!$F$3:$G$44,2,FALSE))</f>
        <v/>
      </c>
    </row>
    <row r="407" spans="1:28" s="18" customFormat="1" ht="14.25" x14ac:dyDescent="0.2">
      <c r="A407" s="30"/>
      <c r="B407" s="20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45">
        <f t="shared" si="6"/>
        <v>0</v>
      </c>
      <c r="AB407" s="52" t="str">
        <f>IF(D407="","",VLOOKUP(AA407,'PAT Maths'!$F$3:$G$44,2,FALSE))</f>
        <v/>
      </c>
    </row>
    <row r="408" spans="1:28" s="18" customFormat="1" ht="14.25" x14ac:dyDescent="0.2">
      <c r="A408" s="30"/>
      <c r="B408" s="20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45">
        <f t="shared" si="6"/>
        <v>0</v>
      </c>
      <c r="AB408" s="52" t="str">
        <f>IF(D408="","",VLOOKUP(AA408,'PAT Maths'!$F$3:$G$44,2,FALSE))</f>
        <v/>
      </c>
    </row>
    <row r="409" spans="1:28" s="18" customFormat="1" ht="14.25" x14ac:dyDescent="0.2">
      <c r="A409" s="30"/>
      <c r="B409" s="20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45">
        <f t="shared" si="6"/>
        <v>0</v>
      </c>
      <c r="AB409" s="52" t="str">
        <f>IF(D409="","",VLOOKUP(AA409,'PAT Maths'!$F$3:$G$44,2,FALSE))</f>
        <v/>
      </c>
    </row>
    <row r="410" spans="1:28" s="18" customFormat="1" ht="14.25" x14ac:dyDescent="0.2">
      <c r="A410" s="30"/>
      <c r="B410" s="20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45">
        <f t="shared" si="6"/>
        <v>0</v>
      </c>
      <c r="AB410" s="52" t="str">
        <f>IF(D410="","",VLOOKUP(AA410,'PAT Maths'!$F$3:$G$44,2,FALSE))</f>
        <v/>
      </c>
    </row>
    <row r="411" spans="1:28" s="18" customFormat="1" ht="14.25" x14ac:dyDescent="0.2">
      <c r="A411" s="30"/>
      <c r="B411" s="20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45">
        <f t="shared" si="6"/>
        <v>0</v>
      </c>
      <c r="AB411" s="52" t="str">
        <f>IF(D411="","",VLOOKUP(AA411,'PAT Maths'!$F$3:$G$44,2,FALSE))</f>
        <v/>
      </c>
    </row>
    <row r="412" spans="1:28" s="18" customFormat="1" ht="14.25" x14ac:dyDescent="0.2">
      <c r="A412" s="30"/>
      <c r="B412" s="20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45">
        <f t="shared" si="6"/>
        <v>0</v>
      </c>
      <c r="AB412" s="52" t="str">
        <f>IF(D412="","",VLOOKUP(AA412,'PAT Maths'!$F$3:$G$44,2,FALSE))</f>
        <v/>
      </c>
    </row>
    <row r="413" spans="1:28" s="18" customFormat="1" ht="14.25" x14ac:dyDescent="0.2">
      <c r="A413" s="30"/>
      <c r="B413" s="20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45">
        <f t="shared" si="6"/>
        <v>0</v>
      </c>
      <c r="AB413" s="52" t="str">
        <f>IF(D413="","",VLOOKUP(AA413,'PAT Maths'!$F$3:$G$44,2,FALSE))</f>
        <v/>
      </c>
    </row>
    <row r="414" spans="1:28" s="18" customFormat="1" ht="14.25" x14ac:dyDescent="0.2">
      <c r="A414" s="30"/>
      <c r="B414" s="20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45">
        <f t="shared" si="6"/>
        <v>0</v>
      </c>
      <c r="AB414" s="52" t="str">
        <f>IF(D414="","",VLOOKUP(AA414,'PAT Maths'!$F$3:$G$44,2,FALSE))</f>
        <v/>
      </c>
    </row>
    <row r="415" spans="1:28" s="18" customFormat="1" ht="14.25" x14ac:dyDescent="0.2">
      <c r="A415" s="30"/>
      <c r="B415" s="20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45">
        <f t="shared" si="6"/>
        <v>0</v>
      </c>
      <c r="AB415" s="52" t="str">
        <f>IF(D415="","",VLOOKUP(AA415,'PAT Maths'!$F$3:$G$44,2,FALSE))</f>
        <v/>
      </c>
    </row>
    <row r="416" spans="1:28" s="18" customFormat="1" ht="15" thickBot="1" x14ac:dyDescent="0.25">
      <c r="A416" s="31"/>
      <c r="B416" s="24"/>
      <c r="C416" s="25"/>
      <c r="D416" s="25"/>
      <c r="E416" s="25"/>
      <c r="F416" s="58"/>
      <c r="G416" s="23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45">
        <f t="shared" si="6"/>
        <v>0</v>
      </c>
      <c r="AB416" s="52" t="str">
        <f>IF(D416="","",VLOOKUP(AA416,'PAT Maths'!$F$3:$G$44,2,FALSE))</f>
        <v/>
      </c>
    </row>
  </sheetData>
  <mergeCells count="5">
    <mergeCell ref="A1:Z1"/>
    <mergeCell ref="G3:Z3"/>
    <mergeCell ref="E4:F4"/>
    <mergeCell ref="E5:F5"/>
    <mergeCell ref="E6:F6"/>
  </mergeCells>
  <conditionalFormatting sqref="H9:H416">
    <cfRule type="cellIs" dxfId="137" priority="67" operator="equal">
      <formula>$H$8</formula>
    </cfRule>
    <cfRule type="cellIs" dxfId="136" priority="68" stopIfTrue="1" operator="between">
      <formula>"A"</formula>
      <formula>"Z"</formula>
    </cfRule>
  </conditionalFormatting>
  <conditionalFormatting sqref="I9:I416">
    <cfRule type="cellIs" dxfId="135" priority="65" operator="equal">
      <formula>$I$8</formula>
    </cfRule>
    <cfRule type="cellIs" dxfId="134" priority="66" stopIfTrue="1" operator="between">
      <formula>"A"</formula>
      <formula>"Z"</formula>
    </cfRule>
  </conditionalFormatting>
  <conditionalFormatting sqref="J9:J416">
    <cfRule type="cellIs" dxfId="133" priority="63" operator="equal">
      <formula>$J$8</formula>
    </cfRule>
    <cfRule type="cellIs" dxfId="132" priority="64" stopIfTrue="1" operator="between">
      <formula>"A"</formula>
      <formula>"Z"</formula>
    </cfRule>
  </conditionalFormatting>
  <conditionalFormatting sqref="K9:Z416 G9:G416">
    <cfRule type="cellIs" dxfId="131" priority="61" operator="equal">
      <formula>G$8</formula>
    </cfRule>
    <cfRule type="cellIs" dxfId="130" priority="62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5BB-863D-4C9A-B8A6-75617F70B701}">
  <sheetPr codeName="Sheet10"/>
  <dimension ref="A1:AQ418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.85546875" style="32" customWidth="1"/>
    <col min="2" max="2" width="9.42578125" style="2" bestFit="1" customWidth="1"/>
    <col min="3" max="3" width="8.85546875" style="4" bestFit="1" customWidth="1"/>
    <col min="4" max="4" width="20.140625" style="4" bestFit="1" customWidth="1"/>
    <col min="5" max="5" width="15.28515625" style="4" bestFit="1" customWidth="1"/>
    <col min="6" max="6" width="12.7109375" style="59" customWidth="1"/>
    <col min="7" max="41" width="3.85546875" style="2" customWidth="1"/>
    <col min="42" max="42" width="7.140625" style="46" customWidth="1"/>
    <col min="43" max="43" width="9.28515625" style="54" customWidth="1"/>
    <col min="44" max="16384" width="11.42578125" style="1"/>
  </cols>
  <sheetData>
    <row r="1" spans="1:43" s="102" customFormat="1" ht="26.25" x14ac:dyDescent="0.4">
      <c r="A1" s="184" t="s">
        <v>52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00"/>
      <c r="AQ1" s="101"/>
    </row>
    <row r="2" spans="1:43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40"/>
      <c r="AQ2" s="47"/>
    </row>
    <row r="3" spans="1:43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41"/>
      <c r="AQ3" s="48"/>
    </row>
    <row r="4" spans="1:43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5">
        <v>35</v>
      </c>
      <c r="AP4" s="42"/>
      <c r="AQ4" s="49"/>
    </row>
    <row r="5" spans="1:43" s="16" customFormat="1" ht="15" x14ac:dyDescent="0.25">
      <c r="A5" s="29"/>
      <c r="B5" s="35"/>
      <c r="C5" s="15"/>
      <c r="D5" s="15"/>
      <c r="E5" s="190" t="s">
        <v>5</v>
      </c>
      <c r="F5" s="191"/>
      <c r="G5" s="111">
        <v>29</v>
      </c>
      <c r="H5" s="106">
        <v>29</v>
      </c>
      <c r="I5" s="106">
        <v>29</v>
      </c>
      <c r="J5" s="106">
        <v>31</v>
      </c>
      <c r="K5" s="106">
        <v>30</v>
      </c>
      <c r="L5" s="106">
        <v>31</v>
      </c>
      <c r="M5" s="106">
        <v>32</v>
      </c>
      <c r="N5" s="106">
        <v>31</v>
      </c>
      <c r="O5" s="106">
        <v>36</v>
      </c>
      <c r="P5" s="106">
        <v>39</v>
      </c>
      <c r="Q5" s="106">
        <v>20</v>
      </c>
      <c r="R5" s="107">
        <v>35</v>
      </c>
      <c r="S5" s="107">
        <v>35</v>
      </c>
      <c r="T5" s="107">
        <v>40</v>
      </c>
      <c r="U5" s="107">
        <v>37</v>
      </c>
      <c r="V5" s="107">
        <v>29</v>
      </c>
      <c r="W5" s="107">
        <v>27</v>
      </c>
      <c r="X5" s="107">
        <v>15</v>
      </c>
      <c r="Y5" s="107">
        <v>23</v>
      </c>
      <c r="Z5" s="107">
        <v>22</v>
      </c>
      <c r="AA5" s="107">
        <v>35</v>
      </c>
      <c r="AB5" s="107">
        <v>33</v>
      </c>
      <c r="AC5" s="107">
        <v>38</v>
      </c>
      <c r="AD5" s="107">
        <v>19</v>
      </c>
      <c r="AE5" s="107">
        <v>37</v>
      </c>
      <c r="AF5" s="107">
        <v>30</v>
      </c>
      <c r="AG5" s="107">
        <v>21</v>
      </c>
      <c r="AH5" s="107">
        <v>37</v>
      </c>
      <c r="AI5" s="107">
        <v>31</v>
      </c>
      <c r="AJ5" s="107">
        <v>46</v>
      </c>
      <c r="AK5" s="107">
        <v>29</v>
      </c>
      <c r="AL5" s="107">
        <v>28</v>
      </c>
      <c r="AM5" s="107">
        <v>30</v>
      </c>
      <c r="AN5" s="107">
        <v>32</v>
      </c>
      <c r="AO5" s="112">
        <v>28</v>
      </c>
      <c r="AP5" s="42"/>
      <c r="AQ5" s="49"/>
    </row>
    <row r="6" spans="1:43" s="16" customFormat="1" ht="15.75" thickBot="1" x14ac:dyDescent="0.3">
      <c r="A6" s="29"/>
      <c r="B6" s="35"/>
      <c r="C6" s="15"/>
      <c r="D6" s="15"/>
      <c r="E6" s="194" t="s">
        <v>4</v>
      </c>
      <c r="F6" s="195"/>
      <c r="G6" s="113" t="s">
        <v>38</v>
      </c>
      <c r="H6" s="109" t="s">
        <v>38</v>
      </c>
      <c r="I6" s="109" t="s">
        <v>38</v>
      </c>
      <c r="J6" s="109" t="s">
        <v>38</v>
      </c>
      <c r="K6" s="109" t="s">
        <v>38</v>
      </c>
      <c r="L6" s="109" t="s">
        <v>38</v>
      </c>
      <c r="M6" s="109" t="s">
        <v>38</v>
      </c>
      <c r="N6" s="109" t="s">
        <v>38</v>
      </c>
      <c r="O6" s="109" t="s">
        <v>38</v>
      </c>
      <c r="P6" s="109" t="s">
        <v>38</v>
      </c>
      <c r="Q6" s="109" t="s">
        <v>38</v>
      </c>
      <c r="R6" s="109" t="s">
        <v>38</v>
      </c>
      <c r="S6" s="109" t="s">
        <v>38</v>
      </c>
      <c r="T6" s="109" t="s">
        <v>38</v>
      </c>
      <c r="U6" s="109" t="s">
        <v>38</v>
      </c>
      <c r="V6" s="109" t="s">
        <v>39</v>
      </c>
      <c r="W6" s="109" t="s">
        <v>39</v>
      </c>
      <c r="X6" s="109" t="s">
        <v>39</v>
      </c>
      <c r="Y6" s="109" t="s">
        <v>39</v>
      </c>
      <c r="Z6" s="109" t="s">
        <v>39</v>
      </c>
      <c r="AA6" s="109" t="s">
        <v>40</v>
      </c>
      <c r="AB6" s="109" t="s">
        <v>40</v>
      </c>
      <c r="AC6" s="109" t="s">
        <v>40</v>
      </c>
      <c r="AD6" s="109" t="s">
        <v>40</v>
      </c>
      <c r="AE6" s="109" t="s">
        <v>40</v>
      </c>
      <c r="AF6" s="109" t="s">
        <v>41</v>
      </c>
      <c r="AG6" s="109" t="s">
        <v>41</v>
      </c>
      <c r="AH6" s="109" t="s">
        <v>41</v>
      </c>
      <c r="AI6" s="109" t="s">
        <v>41</v>
      </c>
      <c r="AJ6" s="109" t="s">
        <v>41</v>
      </c>
      <c r="AK6" s="109" t="s">
        <v>47</v>
      </c>
      <c r="AL6" s="109" t="s">
        <v>47</v>
      </c>
      <c r="AM6" s="109" t="s">
        <v>47</v>
      </c>
      <c r="AN6" s="109" t="s">
        <v>47</v>
      </c>
      <c r="AO6" s="114" t="s">
        <v>47</v>
      </c>
      <c r="AP6" s="42"/>
      <c r="AQ6" s="49"/>
    </row>
    <row r="7" spans="1:43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2"/>
      <c r="AP7" s="43"/>
      <c r="AQ7" s="50"/>
    </row>
    <row r="8" spans="1:43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9" t="s">
        <v>11</v>
      </c>
      <c r="H8" s="120" t="s">
        <v>12</v>
      </c>
      <c r="I8" s="120" t="s">
        <v>10</v>
      </c>
      <c r="J8" s="120" t="s">
        <v>11</v>
      </c>
      <c r="K8" s="120" t="s">
        <v>10</v>
      </c>
      <c r="L8" s="120" t="s">
        <v>12</v>
      </c>
      <c r="M8" s="120" t="s">
        <v>12</v>
      </c>
      <c r="N8" s="120" t="s">
        <v>42</v>
      </c>
      <c r="O8" s="120" t="s">
        <v>42</v>
      </c>
      <c r="P8" s="120" t="s">
        <v>10</v>
      </c>
      <c r="Q8" s="120" t="s">
        <v>12</v>
      </c>
      <c r="R8" s="120" t="s">
        <v>12</v>
      </c>
      <c r="S8" s="120" t="s">
        <v>12</v>
      </c>
      <c r="T8" s="120" t="s">
        <v>42</v>
      </c>
      <c r="U8" s="120" t="s">
        <v>13</v>
      </c>
      <c r="V8" s="120" t="s">
        <v>11</v>
      </c>
      <c r="W8" s="120" t="s">
        <v>11</v>
      </c>
      <c r="X8" s="120" t="s">
        <v>13</v>
      </c>
      <c r="Y8" s="120" t="s">
        <v>42</v>
      </c>
      <c r="Z8" s="120" t="s">
        <v>13</v>
      </c>
      <c r="AA8" s="120" t="s">
        <v>11</v>
      </c>
      <c r="AB8" s="120" t="s">
        <v>13</v>
      </c>
      <c r="AC8" s="120" t="s">
        <v>12</v>
      </c>
      <c r="AD8" s="120" t="s">
        <v>13</v>
      </c>
      <c r="AE8" s="120" t="s">
        <v>10</v>
      </c>
      <c r="AF8" s="120" t="s">
        <v>12</v>
      </c>
      <c r="AG8" s="120" t="s">
        <v>13</v>
      </c>
      <c r="AH8" s="120" t="s">
        <v>10</v>
      </c>
      <c r="AI8" s="120" t="s">
        <v>12</v>
      </c>
      <c r="AJ8" s="120" t="s">
        <v>11</v>
      </c>
      <c r="AK8" s="120" t="s">
        <v>10</v>
      </c>
      <c r="AL8" s="120" t="s">
        <v>11</v>
      </c>
      <c r="AM8" s="120" t="s">
        <v>11</v>
      </c>
      <c r="AN8" s="120" t="s">
        <v>11</v>
      </c>
      <c r="AO8" s="121" t="s">
        <v>10</v>
      </c>
      <c r="AP8" s="110" t="s">
        <v>3</v>
      </c>
      <c r="AQ8" s="51" t="s">
        <v>1</v>
      </c>
    </row>
    <row r="9" spans="1:43" s="18" customFormat="1" ht="14.25" x14ac:dyDescent="0.2">
      <c r="A9" s="30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45">
        <f t="shared" ref="AP9:AP5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))</f>
        <v>0</v>
      </c>
      <c r="AQ9" s="52" t="str">
        <f>IF(D9="","",VLOOKUP(AP9,'PAT Maths'!$H$3:$I$44,2,FALSE))</f>
        <v>–16.8</v>
      </c>
    </row>
    <row r="10" spans="1:43" s="18" customFormat="1" ht="14.25" x14ac:dyDescent="0.2">
      <c r="A10" s="30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45">
        <f t="shared" si="0"/>
        <v>0</v>
      </c>
      <c r="AQ10" s="52" t="str">
        <f>IF(D10="","",VLOOKUP(AP10,'PAT Maths'!$H$3:$I$44,2,FALSE))</f>
        <v>–16.8</v>
      </c>
    </row>
    <row r="11" spans="1:43" s="18" customFormat="1" ht="14.25" x14ac:dyDescent="0.2">
      <c r="A11" s="30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45">
        <f t="shared" si="0"/>
        <v>0</v>
      </c>
      <c r="AQ11" s="52" t="str">
        <f>IF(D11="","",VLOOKUP(AP11,'PAT Maths'!$H$3:$I$44,2,FALSE))</f>
        <v>–16.8</v>
      </c>
    </row>
    <row r="12" spans="1:43" s="18" customFormat="1" ht="14.25" x14ac:dyDescent="0.2">
      <c r="A12" s="30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45">
        <f t="shared" si="0"/>
        <v>0</v>
      </c>
      <c r="AQ12" s="52" t="str">
        <f>IF(D12="","",VLOOKUP(AP12,'PAT Maths'!$H$3:$I$44,2,FALSE))</f>
        <v>–16.8</v>
      </c>
    </row>
    <row r="13" spans="1:43" s="18" customFormat="1" ht="14.25" x14ac:dyDescent="0.2">
      <c r="A13" s="30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45">
        <f t="shared" si="0"/>
        <v>0</v>
      </c>
      <c r="AQ13" s="52" t="str">
        <f>IF(D13="","",VLOOKUP(AP13,'PAT Maths'!$H$3:$I$44,2,FALSE))</f>
        <v>–16.8</v>
      </c>
    </row>
    <row r="14" spans="1:43" s="18" customFormat="1" ht="14.25" x14ac:dyDescent="0.2">
      <c r="A14" s="30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45">
        <f t="shared" si="0"/>
        <v>0</v>
      </c>
      <c r="AQ14" s="52" t="str">
        <f>IF(D14="","",VLOOKUP(AP14,'PAT Maths'!$H$3:$I$44,2,FALSE))</f>
        <v>–16.8</v>
      </c>
    </row>
    <row r="15" spans="1:43" s="18" customFormat="1" ht="14.25" x14ac:dyDescent="0.2">
      <c r="A15" s="30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45">
        <f t="shared" si="0"/>
        <v>0</v>
      </c>
      <c r="AQ15" s="52" t="str">
        <f>IF(D15="","",VLOOKUP(AP15,'PAT Maths'!$H$3:$I$44,2,FALSE))</f>
        <v>–16.8</v>
      </c>
    </row>
    <row r="16" spans="1:43" s="18" customFormat="1" ht="14.25" x14ac:dyDescent="0.2">
      <c r="A16" s="30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45">
        <f t="shared" si="0"/>
        <v>0</v>
      </c>
      <c r="AQ16" s="52" t="str">
        <f>IF(D16="","",VLOOKUP(AP16,'PAT Maths'!$H$3:$I$44,2,FALSE))</f>
        <v>–16.8</v>
      </c>
    </row>
    <row r="17" spans="1:43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45">
        <f t="shared" si="0"/>
        <v>0</v>
      </c>
      <c r="AQ17" s="52" t="str">
        <f>IF(D17="","",VLOOKUP(AP17,'PAT Maths'!$H$3:$I$44,2,FALSE))</f>
        <v>–16.8</v>
      </c>
    </row>
    <row r="18" spans="1:43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45">
        <f t="shared" si="0"/>
        <v>0</v>
      </c>
      <c r="AQ18" s="52" t="str">
        <f>IF(D18="","",VLOOKUP(AP18,'PAT Maths'!$H$3:$I$44,2,FALSE))</f>
        <v>–16.8</v>
      </c>
    </row>
    <row r="19" spans="1:43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45">
        <f t="shared" si="0"/>
        <v>0</v>
      </c>
      <c r="AQ19" s="52" t="str">
        <f>IF(D19="","",VLOOKUP(AP19,'PAT Maths'!$H$3:$I$44,2,FALSE))</f>
        <v>–16.8</v>
      </c>
    </row>
    <row r="20" spans="1:43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45">
        <f t="shared" si="0"/>
        <v>0</v>
      </c>
      <c r="AQ20" s="52" t="str">
        <f>IF(D20="","",VLOOKUP(AP20,'PAT Maths'!$H$3:$I$44,2,FALSE))</f>
        <v/>
      </c>
    </row>
    <row r="21" spans="1:43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45">
        <f t="shared" si="0"/>
        <v>0</v>
      </c>
      <c r="AQ21" s="52" t="str">
        <f>IF(D21="","",VLOOKUP(AP21,'PAT Maths'!$H$3:$I$44,2,FALSE))</f>
        <v/>
      </c>
    </row>
    <row r="22" spans="1:43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45">
        <f t="shared" si="0"/>
        <v>0</v>
      </c>
      <c r="AQ22" s="52" t="str">
        <f>IF(D22="","",VLOOKUP(AP22,'PAT Maths'!$H$3:$I$44,2,FALSE))</f>
        <v/>
      </c>
    </row>
    <row r="23" spans="1:43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45">
        <f t="shared" si="0"/>
        <v>0</v>
      </c>
      <c r="AQ23" s="52" t="str">
        <f>IF(D23="","",VLOOKUP(AP23,'PAT Maths'!$H$3:$I$44,2,FALSE))</f>
        <v/>
      </c>
    </row>
    <row r="24" spans="1:43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45">
        <f t="shared" si="0"/>
        <v>0</v>
      </c>
      <c r="AQ24" s="52" t="str">
        <f>IF(D24="","",VLOOKUP(AP24,'PAT Maths'!$H$3:$I$44,2,FALSE))</f>
        <v/>
      </c>
    </row>
    <row r="25" spans="1:43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45">
        <f t="shared" si="0"/>
        <v>0</v>
      </c>
      <c r="AQ25" s="52" t="str">
        <f>IF(D25="","",VLOOKUP(AP25,'PAT Maths'!$H$3:$I$44,2,FALSE))</f>
        <v/>
      </c>
    </row>
    <row r="26" spans="1:43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45">
        <f t="shared" si="0"/>
        <v>0</v>
      </c>
      <c r="AQ26" s="52" t="str">
        <f>IF(D26="","",VLOOKUP(AP26,'PAT Maths'!$H$3:$I$44,2,FALSE))</f>
        <v/>
      </c>
    </row>
    <row r="27" spans="1:43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45">
        <f t="shared" si="0"/>
        <v>0</v>
      </c>
      <c r="AQ27" s="52" t="str">
        <f>IF(D27="","",VLOOKUP(AP27,'PAT Maths'!$H$3:$I$44,2,FALSE))</f>
        <v/>
      </c>
    </row>
    <row r="28" spans="1:43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45">
        <f t="shared" si="0"/>
        <v>0</v>
      </c>
      <c r="AQ28" s="52" t="str">
        <f>IF(D28="","",VLOOKUP(AP28,'PAT Maths'!$H$3:$I$44,2,FALSE))</f>
        <v/>
      </c>
    </row>
    <row r="29" spans="1:43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45">
        <f t="shared" si="0"/>
        <v>0</v>
      </c>
      <c r="AQ29" s="52" t="str">
        <f>IF(D29="","",VLOOKUP(AP29,'PAT Maths'!$H$3:$I$44,2,FALSE))</f>
        <v/>
      </c>
    </row>
    <row r="30" spans="1:43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45">
        <f t="shared" si="0"/>
        <v>0</v>
      </c>
      <c r="AQ30" s="52" t="str">
        <f>IF(D30="","",VLOOKUP(AP30,'PAT Maths'!$H$3:$I$44,2,FALSE))</f>
        <v/>
      </c>
    </row>
    <row r="31" spans="1:43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45">
        <f t="shared" si="0"/>
        <v>0</v>
      </c>
      <c r="AQ31" s="52" t="str">
        <f>IF(D31="","",VLOOKUP(AP31,'PAT Maths'!$H$3:$I$44,2,FALSE))</f>
        <v/>
      </c>
    </row>
    <row r="32" spans="1:43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45">
        <f t="shared" si="0"/>
        <v>0</v>
      </c>
      <c r="AQ32" s="52" t="str">
        <f>IF(D32="","",VLOOKUP(AP32,'PAT Maths'!$H$3:$I$44,2,FALSE))</f>
        <v/>
      </c>
    </row>
    <row r="33" spans="1:43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45">
        <f t="shared" si="0"/>
        <v>0</v>
      </c>
      <c r="AQ33" s="52" t="str">
        <f>IF(D33="","",VLOOKUP(AP33,'PAT Maths'!$H$3:$I$44,2,FALSE))</f>
        <v/>
      </c>
    </row>
    <row r="34" spans="1:43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45">
        <f t="shared" si="0"/>
        <v>0</v>
      </c>
      <c r="AQ34" s="52" t="str">
        <f>IF(D34="","",VLOOKUP(AP34,'PAT Maths'!$H$3:$I$44,2,FALSE))</f>
        <v/>
      </c>
    </row>
    <row r="35" spans="1:43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45">
        <f t="shared" si="0"/>
        <v>0</v>
      </c>
      <c r="AQ35" s="52" t="str">
        <f>IF(D35="","",VLOOKUP(AP35,'PAT Maths'!$H$3:$I$44,2,FALSE))</f>
        <v/>
      </c>
    </row>
    <row r="36" spans="1:43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45">
        <f t="shared" si="0"/>
        <v>0</v>
      </c>
      <c r="AQ36" s="52" t="str">
        <f>IF(D36="","",VLOOKUP(AP36,'PAT Maths'!$H$3:$I$44,2,FALSE))</f>
        <v/>
      </c>
    </row>
    <row r="37" spans="1:43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45">
        <f t="shared" si="0"/>
        <v>0</v>
      </c>
      <c r="AQ37" s="52" t="str">
        <f>IF(D37="","",VLOOKUP(AP37,'PAT Maths'!$H$3:$I$44,2,FALSE))</f>
        <v/>
      </c>
    </row>
    <row r="38" spans="1:43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45">
        <f t="shared" si="0"/>
        <v>0</v>
      </c>
      <c r="AQ38" s="52" t="str">
        <f>IF(D38="","",VLOOKUP(AP38,'PAT Maths'!$H$3:$I$44,2,FALSE))</f>
        <v/>
      </c>
    </row>
    <row r="39" spans="1:43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45">
        <f t="shared" si="0"/>
        <v>0</v>
      </c>
      <c r="AQ39" s="52" t="str">
        <f>IF(D39="","",VLOOKUP(AP39,'PAT Maths'!$H$3:$I$44,2,FALSE))</f>
        <v/>
      </c>
    </row>
    <row r="40" spans="1:43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45">
        <f t="shared" si="0"/>
        <v>0</v>
      </c>
      <c r="AQ40" s="52" t="str">
        <f>IF(D40="","",VLOOKUP(AP40,'PAT Maths'!$H$3:$I$44,2,FALSE))</f>
        <v/>
      </c>
    </row>
    <row r="41" spans="1:43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45">
        <f t="shared" si="0"/>
        <v>0</v>
      </c>
      <c r="AQ41" s="52" t="str">
        <f>IF(D41="","",VLOOKUP(AP41,'PAT Maths'!$H$3:$I$44,2,FALSE))</f>
        <v/>
      </c>
    </row>
    <row r="42" spans="1:43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45">
        <f t="shared" si="0"/>
        <v>0</v>
      </c>
      <c r="AQ42" s="52" t="str">
        <f>IF(D42="","",VLOOKUP(AP42,'PAT Maths'!$H$3:$I$44,2,FALSE))</f>
        <v/>
      </c>
    </row>
    <row r="43" spans="1:43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45">
        <f t="shared" si="0"/>
        <v>0</v>
      </c>
      <c r="AQ43" s="52" t="str">
        <f>IF(D43="","",VLOOKUP(AP43,'PAT Maths'!$H$3:$I$44,2,FALSE))</f>
        <v/>
      </c>
    </row>
    <row r="44" spans="1:43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45">
        <f t="shared" si="0"/>
        <v>0</v>
      </c>
      <c r="AQ44" s="52" t="str">
        <f>IF(D44="","",VLOOKUP(AP44,'PAT Maths'!$H$3:$I$44,2,FALSE))</f>
        <v/>
      </c>
    </row>
    <row r="45" spans="1:43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45">
        <f t="shared" si="0"/>
        <v>0</v>
      </c>
      <c r="AQ45" s="52" t="str">
        <f>IF(D45="","",VLOOKUP(AP45,'PAT Maths'!$H$3:$I$44,2,FALSE))</f>
        <v/>
      </c>
    </row>
    <row r="46" spans="1:43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45">
        <f t="shared" si="0"/>
        <v>0</v>
      </c>
      <c r="AQ46" s="52" t="str">
        <f>IF(D46="","",VLOOKUP(AP46,'PAT Maths'!$H$3:$I$44,2,FALSE))</f>
        <v/>
      </c>
    </row>
    <row r="47" spans="1:43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45">
        <f t="shared" si="0"/>
        <v>0</v>
      </c>
      <c r="AQ47" s="52" t="str">
        <f>IF(D47="","",VLOOKUP(AP47,'PAT Maths'!$H$3:$I$44,2,FALSE))</f>
        <v/>
      </c>
    </row>
    <row r="48" spans="1:43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45">
        <f t="shared" si="0"/>
        <v>0</v>
      </c>
      <c r="AQ48" s="52" t="str">
        <f>IF(D48="","",VLOOKUP(AP48,'PAT Maths'!$H$3:$I$44,2,FALSE))</f>
        <v/>
      </c>
    </row>
    <row r="49" spans="1:43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45">
        <f t="shared" si="0"/>
        <v>0</v>
      </c>
      <c r="AQ49" s="52" t="str">
        <f>IF(D49="","",VLOOKUP(AP49,'PAT Maths'!$H$3:$I$44,2,FALSE))</f>
        <v/>
      </c>
    </row>
    <row r="50" spans="1:43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45">
        <f t="shared" si="0"/>
        <v>0</v>
      </c>
      <c r="AQ50" s="52" t="str">
        <f>IF(D50="","",VLOOKUP(AP50,'PAT Maths'!$H$3:$I$44,2,FALSE))</f>
        <v/>
      </c>
    </row>
    <row r="51" spans="1:43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45">
        <f t="shared" si="0"/>
        <v>0</v>
      </c>
      <c r="AQ51" s="52" t="str">
        <f>IF(D51="","",VLOOKUP(AP51,'PAT Maths'!$H$3:$I$44,2,FALSE))</f>
        <v/>
      </c>
    </row>
    <row r="52" spans="1:43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45">
        <f t="shared" si="0"/>
        <v>0</v>
      </c>
      <c r="AQ52" s="52" t="str">
        <f>IF(D52="","",VLOOKUP(AP52,'PAT Maths'!$H$3:$I$44,2,FALSE))</f>
        <v/>
      </c>
    </row>
    <row r="53" spans="1:43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45">
        <f t="shared" ref="AP53:AP116" si="1">IF(D53="",0,(IF(G53=$G$8,1,0)+IF(H53=$H$8,1,0)+IF(I53=$I$8,1,0)+IF(J53=$J$8,1,0)+IF(K53=$K$8,1,0)+IF(L53=$L$8,1,0)+IF(M53=$M$8,1,0)+IF(N53=$N$8,1,0)+IF(O53=$O$8,1,0)+IF(P53=$P$8,1,0)+IF(Q53=$Q$8,1,0)+IF(R53=$R$8,1,0)+IF(S53=$S$8,1,0)+IF(T53=$T$8,1,0)+IF(U53=$U$8,1,0)+IF(V53=$V$8,1,0)+IF(W53=$W$8,1,0)+IF(X53=$X$8,1,0)+IF(Y53=$Y$8,1,0)+IF(Z53=$Z$8,1,0)+IF(AA53=$AA$8,1,0)+IF(AB53=$AB$8,1,0)+IF(AC53=$AC$8,1,0)+IF(AD53=$AD$8,1,0)+IF(AE53=$AE$8,1,0)+IF(AF53=$AF$8,1,0)+IF(AG53=$AG$8,1,0)+IF(AH53=$AH$8,1,0)+IF(AI53=$AI$8,1,0)+IF(AJ53=$AJ$8,1,0)+IF(AK53=$AK$8,1,0)+IF(AL53=$AL$8,1,0)+IF(AM53=$AM$8,1,0)+IF(AN53=$AN$8,1,0)+IF(AO53=$AO$8,1,0)))</f>
        <v>0</v>
      </c>
      <c r="AQ53" s="52" t="str">
        <f>IF(D53="","",VLOOKUP(AP53,'PAT Maths'!$H$3:$I$44,2,FALSE))</f>
        <v/>
      </c>
    </row>
    <row r="54" spans="1:43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45">
        <f t="shared" si="1"/>
        <v>0</v>
      </c>
      <c r="AQ54" s="52" t="str">
        <f>IF(D54="","",VLOOKUP(AP54,'PAT Maths'!$H$3:$I$44,2,FALSE))</f>
        <v/>
      </c>
    </row>
    <row r="55" spans="1:43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45">
        <f t="shared" si="1"/>
        <v>0</v>
      </c>
      <c r="AQ55" s="52" t="str">
        <f>IF(D55="","",VLOOKUP(AP55,'PAT Maths'!$H$3:$I$44,2,FALSE))</f>
        <v/>
      </c>
    </row>
    <row r="56" spans="1:43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45">
        <f t="shared" si="1"/>
        <v>0</v>
      </c>
      <c r="AQ56" s="52" t="str">
        <f>IF(D56="","",VLOOKUP(AP56,'PAT Maths'!$H$3:$I$44,2,FALSE))</f>
        <v/>
      </c>
    </row>
    <row r="57" spans="1:43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45">
        <f t="shared" si="1"/>
        <v>0</v>
      </c>
      <c r="AQ57" s="52" t="str">
        <f>IF(D57="","",VLOOKUP(AP57,'PAT Maths'!$H$3:$I$44,2,FALSE))</f>
        <v/>
      </c>
    </row>
    <row r="58" spans="1:43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45">
        <f t="shared" si="1"/>
        <v>0</v>
      </c>
      <c r="AQ58" s="52" t="str">
        <f>IF(D58="","",VLOOKUP(AP58,'PAT Maths'!$H$3:$I$44,2,FALSE))</f>
        <v/>
      </c>
    </row>
    <row r="59" spans="1:43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45">
        <f t="shared" si="1"/>
        <v>0</v>
      </c>
      <c r="AQ59" s="52" t="str">
        <f>IF(D59="","",VLOOKUP(AP59,'PAT Maths'!$H$3:$I$44,2,FALSE))</f>
        <v/>
      </c>
    </row>
    <row r="60" spans="1:43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45">
        <f t="shared" si="1"/>
        <v>0</v>
      </c>
      <c r="AQ60" s="52" t="str">
        <f>IF(D60="","",VLOOKUP(AP60,'PAT Maths'!$H$3:$I$44,2,FALSE))</f>
        <v/>
      </c>
    </row>
    <row r="61" spans="1:43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45">
        <f t="shared" si="1"/>
        <v>0</v>
      </c>
      <c r="AQ61" s="52" t="str">
        <f>IF(D61="","",VLOOKUP(AP61,'PAT Maths'!$H$3:$I$44,2,FALSE))</f>
        <v/>
      </c>
    </row>
    <row r="62" spans="1:43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45">
        <f t="shared" si="1"/>
        <v>0</v>
      </c>
      <c r="AQ62" s="52" t="str">
        <f>IF(D62="","",VLOOKUP(AP62,'PAT Maths'!$H$3:$I$44,2,FALSE))</f>
        <v/>
      </c>
    </row>
    <row r="63" spans="1:43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45">
        <f t="shared" si="1"/>
        <v>0</v>
      </c>
      <c r="AQ63" s="52" t="str">
        <f>IF(D63="","",VLOOKUP(AP63,'PAT Maths'!$H$3:$I$44,2,FALSE))</f>
        <v/>
      </c>
    </row>
    <row r="64" spans="1:43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45">
        <f t="shared" si="1"/>
        <v>0</v>
      </c>
      <c r="AQ64" s="52" t="str">
        <f>IF(D64="","",VLOOKUP(AP64,'PAT Maths'!$H$3:$I$44,2,FALSE))</f>
        <v/>
      </c>
    </row>
    <row r="65" spans="1:43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45">
        <f t="shared" si="1"/>
        <v>0</v>
      </c>
      <c r="AQ65" s="52" t="str">
        <f>IF(D65="","",VLOOKUP(AP65,'PAT Maths'!$H$3:$I$44,2,FALSE))</f>
        <v/>
      </c>
    </row>
    <row r="66" spans="1:43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45">
        <f t="shared" si="1"/>
        <v>0</v>
      </c>
      <c r="AQ66" s="52" t="str">
        <f>IF(D66="","",VLOOKUP(AP66,'PAT Maths'!$H$3:$I$44,2,FALSE))</f>
        <v/>
      </c>
    </row>
    <row r="67" spans="1:43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45">
        <f t="shared" si="1"/>
        <v>0</v>
      </c>
      <c r="AQ67" s="52" t="str">
        <f>IF(D67="","",VLOOKUP(AP67,'PAT Maths'!$H$3:$I$44,2,FALSE))</f>
        <v/>
      </c>
    </row>
    <row r="68" spans="1:43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45">
        <f t="shared" si="1"/>
        <v>0</v>
      </c>
      <c r="AQ68" s="52" t="str">
        <f>IF(D68="","",VLOOKUP(AP68,'PAT Maths'!$H$3:$I$44,2,FALSE))</f>
        <v/>
      </c>
    </row>
    <row r="69" spans="1:43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45">
        <f t="shared" si="1"/>
        <v>0</v>
      </c>
      <c r="AQ69" s="52" t="str">
        <f>IF(D69="","",VLOOKUP(AP69,'PAT Maths'!$H$3:$I$44,2,FALSE))</f>
        <v/>
      </c>
    </row>
    <row r="70" spans="1:43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45">
        <f t="shared" si="1"/>
        <v>0</v>
      </c>
      <c r="AQ70" s="52" t="str">
        <f>IF(D70="","",VLOOKUP(AP70,'PAT Maths'!$H$3:$I$44,2,FALSE))</f>
        <v/>
      </c>
    </row>
    <row r="71" spans="1:43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45">
        <f t="shared" si="1"/>
        <v>0</v>
      </c>
      <c r="AQ71" s="52" t="str">
        <f>IF(D71="","",VLOOKUP(AP71,'PAT Maths'!$H$3:$I$44,2,FALSE))</f>
        <v/>
      </c>
    </row>
    <row r="72" spans="1:43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45">
        <f t="shared" si="1"/>
        <v>0</v>
      </c>
      <c r="AQ72" s="52" t="str">
        <f>IF(D72="","",VLOOKUP(AP72,'PAT Maths'!$H$3:$I$44,2,FALSE))</f>
        <v/>
      </c>
    </row>
    <row r="73" spans="1:43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45">
        <f t="shared" si="1"/>
        <v>0</v>
      </c>
      <c r="AQ73" s="52" t="str">
        <f>IF(D73="","",VLOOKUP(AP73,'PAT Maths'!$H$3:$I$44,2,FALSE))</f>
        <v/>
      </c>
    </row>
    <row r="74" spans="1:43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45">
        <f t="shared" si="1"/>
        <v>0</v>
      </c>
      <c r="AQ74" s="52" t="str">
        <f>IF(D74="","",VLOOKUP(AP74,'PAT Maths'!$H$3:$I$44,2,FALSE))</f>
        <v/>
      </c>
    </row>
    <row r="75" spans="1:43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45">
        <f t="shared" si="1"/>
        <v>0</v>
      </c>
      <c r="AQ75" s="52" t="str">
        <f>IF(D75="","",VLOOKUP(AP75,'PAT Maths'!$H$3:$I$44,2,FALSE))</f>
        <v/>
      </c>
    </row>
    <row r="76" spans="1:43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45">
        <f t="shared" si="1"/>
        <v>0</v>
      </c>
      <c r="AQ76" s="52" t="str">
        <f>IF(D76="","",VLOOKUP(AP76,'PAT Maths'!$H$3:$I$44,2,FALSE))</f>
        <v/>
      </c>
    </row>
    <row r="77" spans="1:43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45">
        <f t="shared" si="1"/>
        <v>0</v>
      </c>
      <c r="AQ77" s="52" t="str">
        <f>IF(D77="","",VLOOKUP(AP77,'PAT Maths'!$H$3:$I$44,2,FALSE))</f>
        <v/>
      </c>
    </row>
    <row r="78" spans="1:43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45">
        <f t="shared" si="1"/>
        <v>0</v>
      </c>
      <c r="AQ78" s="52" t="str">
        <f>IF(D78="","",VLOOKUP(AP78,'PAT Maths'!$H$3:$I$44,2,FALSE))</f>
        <v/>
      </c>
    </row>
    <row r="79" spans="1:43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45">
        <f t="shared" si="1"/>
        <v>0</v>
      </c>
      <c r="AQ79" s="52" t="str">
        <f>IF(D79="","",VLOOKUP(AP79,'PAT Maths'!$H$3:$I$44,2,FALSE))</f>
        <v/>
      </c>
    </row>
    <row r="80" spans="1:43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45">
        <f t="shared" si="1"/>
        <v>0</v>
      </c>
      <c r="AQ80" s="52" t="str">
        <f>IF(D80="","",VLOOKUP(AP80,'PAT Maths'!$H$3:$I$44,2,FALSE))</f>
        <v/>
      </c>
    </row>
    <row r="81" spans="1:43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45">
        <f t="shared" si="1"/>
        <v>0</v>
      </c>
      <c r="AQ81" s="52" t="str">
        <f>IF(D81="","",VLOOKUP(AP81,'PAT Maths'!$H$3:$I$44,2,FALSE))</f>
        <v/>
      </c>
    </row>
    <row r="82" spans="1:43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45">
        <f t="shared" si="1"/>
        <v>0</v>
      </c>
      <c r="AQ82" s="52" t="str">
        <f>IF(D82="","",VLOOKUP(AP82,'PAT Maths'!$H$3:$I$44,2,FALSE))</f>
        <v/>
      </c>
    </row>
    <row r="83" spans="1:43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45">
        <f t="shared" si="1"/>
        <v>0</v>
      </c>
      <c r="AQ83" s="52" t="str">
        <f>IF(D83="","",VLOOKUP(AP83,'PAT Maths'!$H$3:$I$44,2,FALSE))</f>
        <v/>
      </c>
    </row>
    <row r="84" spans="1:43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45">
        <f t="shared" si="1"/>
        <v>0</v>
      </c>
      <c r="AQ84" s="52" t="str">
        <f>IF(D84="","",VLOOKUP(AP84,'PAT Maths'!$H$3:$I$44,2,FALSE))</f>
        <v/>
      </c>
    </row>
    <row r="85" spans="1:43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45">
        <f t="shared" si="1"/>
        <v>0</v>
      </c>
      <c r="AQ85" s="52" t="str">
        <f>IF(D85="","",VLOOKUP(AP85,'PAT Maths'!$H$3:$I$44,2,FALSE))</f>
        <v/>
      </c>
    </row>
    <row r="86" spans="1:43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45">
        <f t="shared" si="1"/>
        <v>0</v>
      </c>
      <c r="AQ86" s="52" t="str">
        <f>IF(D86="","",VLOOKUP(AP86,'PAT Maths'!$H$3:$I$44,2,FALSE))</f>
        <v/>
      </c>
    </row>
    <row r="87" spans="1:43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45">
        <f t="shared" si="1"/>
        <v>0</v>
      </c>
      <c r="AQ87" s="52" t="str">
        <f>IF(D87="","",VLOOKUP(AP87,'PAT Maths'!$H$3:$I$44,2,FALSE))</f>
        <v/>
      </c>
    </row>
    <row r="88" spans="1:43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45">
        <f t="shared" si="1"/>
        <v>0</v>
      </c>
      <c r="AQ88" s="52" t="str">
        <f>IF(D88="","",VLOOKUP(AP88,'PAT Maths'!$H$3:$I$44,2,FALSE))</f>
        <v/>
      </c>
    </row>
    <row r="89" spans="1:43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45">
        <f t="shared" si="1"/>
        <v>0</v>
      </c>
      <c r="AQ89" s="52" t="str">
        <f>IF(D89="","",VLOOKUP(AP89,'PAT Maths'!$H$3:$I$44,2,FALSE))</f>
        <v/>
      </c>
    </row>
    <row r="90" spans="1:43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45">
        <f t="shared" si="1"/>
        <v>0</v>
      </c>
      <c r="AQ90" s="52" t="str">
        <f>IF(D90="","",VLOOKUP(AP90,'PAT Maths'!$H$3:$I$44,2,FALSE))</f>
        <v/>
      </c>
    </row>
    <row r="91" spans="1:43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45">
        <f t="shared" si="1"/>
        <v>0</v>
      </c>
      <c r="AQ91" s="52" t="str">
        <f>IF(D91="","",VLOOKUP(AP91,'PAT Maths'!$H$3:$I$44,2,FALSE))</f>
        <v/>
      </c>
    </row>
    <row r="92" spans="1:43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45">
        <f t="shared" si="1"/>
        <v>0</v>
      </c>
      <c r="AQ92" s="52" t="str">
        <f>IF(D92="","",VLOOKUP(AP92,'PAT Maths'!$H$3:$I$44,2,FALSE))</f>
        <v/>
      </c>
    </row>
    <row r="93" spans="1:43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45">
        <f t="shared" si="1"/>
        <v>0</v>
      </c>
      <c r="AQ93" s="52" t="str">
        <f>IF(D93="","",VLOOKUP(AP93,'PAT Maths'!$H$3:$I$44,2,FALSE))</f>
        <v/>
      </c>
    </row>
    <row r="94" spans="1:43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45">
        <f t="shared" si="1"/>
        <v>0</v>
      </c>
      <c r="AQ94" s="52" t="str">
        <f>IF(D94="","",VLOOKUP(AP94,'PAT Maths'!$H$3:$I$44,2,FALSE))</f>
        <v/>
      </c>
    </row>
    <row r="95" spans="1:43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45">
        <f t="shared" si="1"/>
        <v>0</v>
      </c>
      <c r="AQ95" s="52" t="str">
        <f>IF(D95="","",VLOOKUP(AP95,'PAT Maths'!$H$3:$I$44,2,FALSE))</f>
        <v/>
      </c>
    </row>
    <row r="96" spans="1:43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45">
        <f t="shared" si="1"/>
        <v>0</v>
      </c>
      <c r="AQ96" s="52" t="str">
        <f>IF(D96="","",VLOOKUP(AP96,'PAT Maths'!$H$3:$I$44,2,FALSE))</f>
        <v/>
      </c>
    </row>
    <row r="97" spans="1:43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45">
        <f t="shared" si="1"/>
        <v>0</v>
      </c>
      <c r="AQ97" s="52" t="str">
        <f>IF(D97="","",VLOOKUP(AP97,'PAT Maths'!$H$3:$I$44,2,FALSE))</f>
        <v/>
      </c>
    </row>
    <row r="98" spans="1:43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45">
        <f t="shared" si="1"/>
        <v>0</v>
      </c>
      <c r="AQ98" s="52" t="str">
        <f>IF(D98="","",VLOOKUP(AP98,'PAT Maths'!$H$3:$I$44,2,FALSE))</f>
        <v/>
      </c>
    </row>
    <row r="99" spans="1:43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45">
        <f t="shared" si="1"/>
        <v>0</v>
      </c>
      <c r="AQ99" s="52" t="str">
        <f>IF(D99="","",VLOOKUP(AP99,'PAT Maths'!$H$3:$I$44,2,FALSE))</f>
        <v/>
      </c>
    </row>
    <row r="100" spans="1:43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45">
        <f t="shared" si="1"/>
        <v>0</v>
      </c>
      <c r="AQ100" s="52" t="str">
        <f>IF(D100="","",VLOOKUP(AP100,'PAT Maths'!$H$3:$I$44,2,FALSE))</f>
        <v/>
      </c>
    </row>
    <row r="101" spans="1:43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45">
        <f t="shared" si="1"/>
        <v>0</v>
      </c>
      <c r="AQ101" s="52" t="str">
        <f>IF(D101="","",VLOOKUP(AP101,'PAT Maths'!$H$3:$I$44,2,FALSE))</f>
        <v/>
      </c>
    </row>
    <row r="102" spans="1:43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45">
        <f t="shared" si="1"/>
        <v>0</v>
      </c>
      <c r="AQ102" s="52" t="str">
        <f>IF(D102="","",VLOOKUP(AP102,'PAT Maths'!$H$3:$I$44,2,FALSE))</f>
        <v/>
      </c>
    </row>
    <row r="103" spans="1:43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45">
        <f t="shared" si="1"/>
        <v>0</v>
      </c>
      <c r="AQ103" s="52" t="str">
        <f>IF(D103="","",VLOOKUP(AP103,'PAT Maths'!$H$3:$I$44,2,FALSE))</f>
        <v/>
      </c>
    </row>
    <row r="104" spans="1:43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45">
        <f t="shared" si="1"/>
        <v>0</v>
      </c>
      <c r="AQ104" s="52" t="str">
        <f>IF(D104="","",VLOOKUP(AP104,'PAT Maths'!$H$3:$I$44,2,FALSE))</f>
        <v/>
      </c>
    </row>
    <row r="105" spans="1:43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45">
        <f t="shared" si="1"/>
        <v>0</v>
      </c>
      <c r="AQ105" s="52" t="str">
        <f>IF(D105="","",VLOOKUP(AP105,'PAT Maths'!$H$3:$I$44,2,FALSE))</f>
        <v/>
      </c>
    </row>
    <row r="106" spans="1:43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45">
        <f t="shared" si="1"/>
        <v>0</v>
      </c>
      <c r="AQ106" s="52" t="str">
        <f>IF(D106="","",VLOOKUP(AP106,'PAT Maths'!$H$3:$I$44,2,FALSE))</f>
        <v/>
      </c>
    </row>
    <row r="107" spans="1:43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45">
        <f t="shared" si="1"/>
        <v>0</v>
      </c>
      <c r="AQ107" s="52" t="str">
        <f>IF(D107="","",VLOOKUP(AP107,'PAT Maths'!$H$3:$I$44,2,FALSE))</f>
        <v/>
      </c>
    </row>
    <row r="108" spans="1:43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45">
        <f t="shared" si="1"/>
        <v>0</v>
      </c>
      <c r="AQ108" s="52" t="str">
        <f>IF(D108="","",VLOOKUP(AP108,'PAT Maths'!$H$3:$I$44,2,FALSE))</f>
        <v/>
      </c>
    </row>
    <row r="109" spans="1:43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45">
        <f t="shared" si="1"/>
        <v>0</v>
      </c>
      <c r="AQ109" s="52" t="str">
        <f>IF(D109="","",VLOOKUP(AP109,'PAT Maths'!$H$3:$I$44,2,FALSE))</f>
        <v/>
      </c>
    </row>
    <row r="110" spans="1:43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45">
        <f t="shared" si="1"/>
        <v>0</v>
      </c>
      <c r="AQ110" s="52" t="str">
        <f>IF(D110="","",VLOOKUP(AP110,'PAT Maths'!$H$3:$I$44,2,FALSE))</f>
        <v/>
      </c>
    </row>
    <row r="111" spans="1:43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45">
        <f t="shared" si="1"/>
        <v>0</v>
      </c>
      <c r="AQ111" s="52" t="str">
        <f>IF(D111="","",VLOOKUP(AP111,'PAT Maths'!$H$3:$I$44,2,FALSE))</f>
        <v/>
      </c>
    </row>
    <row r="112" spans="1:43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45">
        <f t="shared" si="1"/>
        <v>0</v>
      </c>
      <c r="AQ112" s="52" t="str">
        <f>IF(D112="","",VLOOKUP(AP112,'PAT Maths'!$H$3:$I$44,2,FALSE))</f>
        <v/>
      </c>
    </row>
    <row r="113" spans="1:43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45">
        <f t="shared" si="1"/>
        <v>0</v>
      </c>
      <c r="AQ113" s="52" t="str">
        <f>IF(D113="","",VLOOKUP(AP113,'PAT Maths'!$H$3:$I$44,2,FALSE))</f>
        <v/>
      </c>
    </row>
    <row r="114" spans="1:43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45">
        <f t="shared" si="1"/>
        <v>0</v>
      </c>
      <c r="AQ114" s="52" t="str">
        <f>IF(D114="","",VLOOKUP(AP114,'PAT Maths'!$H$3:$I$44,2,FALSE))</f>
        <v/>
      </c>
    </row>
    <row r="115" spans="1:43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45">
        <f t="shared" si="1"/>
        <v>0</v>
      </c>
      <c r="AQ115" s="52" t="str">
        <f>IF(D115="","",VLOOKUP(AP115,'PAT Maths'!$H$3:$I$44,2,FALSE))</f>
        <v/>
      </c>
    </row>
    <row r="116" spans="1:43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45">
        <f t="shared" si="1"/>
        <v>0</v>
      </c>
      <c r="AQ116" s="52" t="str">
        <f>IF(D116="","",VLOOKUP(AP116,'PAT Maths'!$H$3:$I$44,2,FALSE))</f>
        <v/>
      </c>
    </row>
    <row r="117" spans="1:43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45">
        <f t="shared" ref="AP117:AP180" si="2">IF(D117="",0,(IF(G117=$G$8,1,0)+IF(H117=$H$8,1,0)+IF(I117=$I$8,1,0)+IF(J117=$J$8,1,0)+IF(K117=$K$8,1,0)+IF(L117=$L$8,1,0)+IF(M117=$M$8,1,0)+IF(N117=$N$8,1,0)+IF(O117=$O$8,1,0)+IF(P117=$P$8,1,0)+IF(Q117=$Q$8,1,0)+IF(R117=$R$8,1,0)+IF(S117=$S$8,1,0)+IF(T117=$T$8,1,0)+IF(U117=$U$8,1,0)+IF(V117=$V$8,1,0)+IF(W117=$W$8,1,0)+IF(X117=$X$8,1,0)+IF(Y117=$Y$8,1,0)+IF(Z117=$Z$8,1,0)+IF(AA117=$AA$8,1,0)+IF(AB117=$AB$8,1,0)+IF(AC117=$AC$8,1,0)+IF(AD117=$AD$8,1,0)+IF(AE117=$AE$8,1,0)+IF(AF117=$AF$8,1,0)+IF(AG117=$AG$8,1,0)+IF(AH117=$AH$8,1,0)+IF(AI117=$AI$8,1,0)+IF(AJ117=$AJ$8,1,0)+IF(AK117=$AK$8,1,0)+IF(AL117=$AL$8,1,0)+IF(AM117=$AM$8,1,0)+IF(AN117=$AN$8,1,0)+IF(AO117=$AO$8,1,0)))</f>
        <v>0</v>
      </c>
      <c r="AQ117" s="52" t="str">
        <f>IF(D117="","",VLOOKUP(AP117,'PAT Maths'!$H$3:$I$44,2,FALSE))</f>
        <v/>
      </c>
    </row>
    <row r="118" spans="1:43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45">
        <f t="shared" si="2"/>
        <v>0</v>
      </c>
      <c r="AQ118" s="52" t="str">
        <f>IF(D118="","",VLOOKUP(AP118,'PAT Maths'!$H$3:$I$44,2,FALSE))</f>
        <v/>
      </c>
    </row>
    <row r="119" spans="1:43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45">
        <f t="shared" si="2"/>
        <v>0</v>
      </c>
      <c r="AQ119" s="52" t="str">
        <f>IF(D119="","",VLOOKUP(AP119,'PAT Maths'!$H$3:$I$44,2,FALSE))</f>
        <v/>
      </c>
    </row>
    <row r="120" spans="1:43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45">
        <f t="shared" si="2"/>
        <v>0</v>
      </c>
      <c r="AQ120" s="52" t="str">
        <f>IF(D120="","",VLOOKUP(AP120,'PAT Maths'!$H$3:$I$44,2,FALSE))</f>
        <v/>
      </c>
    </row>
    <row r="121" spans="1:43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45">
        <f t="shared" si="2"/>
        <v>0</v>
      </c>
      <c r="AQ121" s="52" t="str">
        <f>IF(D121="","",VLOOKUP(AP121,'PAT Maths'!$H$3:$I$44,2,FALSE))</f>
        <v/>
      </c>
    </row>
    <row r="122" spans="1:43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45">
        <f t="shared" si="2"/>
        <v>0</v>
      </c>
      <c r="AQ122" s="52" t="str">
        <f>IF(D122="","",VLOOKUP(AP122,'PAT Maths'!$H$3:$I$44,2,FALSE))</f>
        <v/>
      </c>
    </row>
    <row r="123" spans="1:43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45">
        <f t="shared" si="2"/>
        <v>0</v>
      </c>
      <c r="AQ123" s="52" t="str">
        <f>IF(D123="","",VLOOKUP(AP123,'PAT Maths'!$H$3:$I$44,2,FALSE))</f>
        <v/>
      </c>
    </row>
    <row r="124" spans="1:43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45">
        <f t="shared" si="2"/>
        <v>0</v>
      </c>
      <c r="AQ124" s="52" t="str">
        <f>IF(D124="","",VLOOKUP(AP124,'PAT Maths'!$H$3:$I$44,2,FALSE))</f>
        <v/>
      </c>
    </row>
    <row r="125" spans="1:43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45">
        <f t="shared" si="2"/>
        <v>0</v>
      </c>
      <c r="AQ125" s="52" t="str">
        <f>IF(D125="","",VLOOKUP(AP125,'PAT Maths'!$H$3:$I$44,2,FALSE))</f>
        <v/>
      </c>
    </row>
    <row r="126" spans="1:43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45">
        <f t="shared" si="2"/>
        <v>0</v>
      </c>
      <c r="AQ126" s="52" t="str">
        <f>IF(D126="","",VLOOKUP(AP126,'PAT Maths'!$H$3:$I$44,2,FALSE))</f>
        <v/>
      </c>
    </row>
    <row r="127" spans="1:43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45">
        <f t="shared" si="2"/>
        <v>0</v>
      </c>
      <c r="AQ127" s="52" t="str">
        <f>IF(D127="","",VLOOKUP(AP127,'PAT Maths'!$H$3:$I$44,2,FALSE))</f>
        <v/>
      </c>
    </row>
    <row r="128" spans="1:43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45">
        <f t="shared" si="2"/>
        <v>0</v>
      </c>
      <c r="AQ128" s="52" t="str">
        <f>IF(D128="","",VLOOKUP(AP128,'PAT Maths'!$H$3:$I$44,2,FALSE))</f>
        <v/>
      </c>
    </row>
    <row r="129" spans="1:43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45">
        <f t="shared" si="2"/>
        <v>0</v>
      </c>
      <c r="AQ129" s="52" t="str">
        <f>IF(D129="","",VLOOKUP(AP129,'PAT Maths'!$H$3:$I$44,2,FALSE))</f>
        <v/>
      </c>
    </row>
    <row r="130" spans="1:43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45">
        <f t="shared" si="2"/>
        <v>0</v>
      </c>
      <c r="AQ130" s="52" t="str">
        <f>IF(D130="","",VLOOKUP(AP130,'PAT Maths'!$H$3:$I$44,2,FALSE))</f>
        <v/>
      </c>
    </row>
    <row r="131" spans="1:43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45">
        <f t="shared" si="2"/>
        <v>0</v>
      </c>
      <c r="AQ131" s="52" t="str">
        <f>IF(D131="","",VLOOKUP(AP131,'PAT Maths'!$H$3:$I$44,2,FALSE))</f>
        <v/>
      </c>
    </row>
    <row r="132" spans="1:43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45">
        <f t="shared" si="2"/>
        <v>0</v>
      </c>
      <c r="AQ132" s="52" t="str">
        <f>IF(D132="","",VLOOKUP(AP132,'PAT Maths'!$H$3:$I$44,2,FALSE))</f>
        <v/>
      </c>
    </row>
    <row r="133" spans="1:43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45">
        <f t="shared" si="2"/>
        <v>0</v>
      </c>
      <c r="AQ133" s="52" t="str">
        <f>IF(D133="","",VLOOKUP(AP133,'PAT Maths'!$H$3:$I$44,2,FALSE))</f>
        <v/>
      </c>
    </row>
    <row r="134" spans="1:43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45">
        <f t="shared" si="2"/>
        <v>0</v>
      </c>
      <c r="AQ134" s="52" t="str">
        <f>IF(D134="","",VLOOKUP(AP134,'PAT Maths'!$H$3:$I$44,2,FALSE))</f>
        <v/>
      </c>
    </row>
    <row r="135" spans="1:43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45">
        <f t="shared" si="2"/>
        <v>0</v>
      </c>
      <c r="AQ135" s="52" t="str">
        <f>IF(D135="","",VLOOKUP(AP135,'PAT Maths'!$H$3:$I$44,2,FALSE))</f>
        <v/>
      </c>
    </row>
    <row r="136" spans="1:43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45">
        <f t="shared" si="2"/>
        <v>0</v>
      </c>
      <c r="AQ136" s="52" t="str">
        <f>IF(D136="","",VLOOKUP(AP136,'PAT Maths'!$H$3:$I$44,2,FALSE))</f>
        <v/>
      </c>
    </row>
    <row r="137" spans="1:43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45">
        <f t="shared" si="2"/>
        <v>0</v>
      </c>
      <c r="AQ137" s="52" t="str">
        <f>IF(D137="","",VLOOKUP(AP137,'PAT Maths'!$H$3:$I$44,2,FALSE))</f>
        <v/>
      </c>
    </row>
    <row r="138" spans="1:43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45">
        <f t="shared" si="2"/>
        <v>0</v>
      </c>
      <c r="AQ138" s="52" t="str">
        <f>IF(D138="","",VLOOKUP(AP138,'PAT Maths'!$H$3:$I$44,2,FALSE))</f>
        <v/>
      </c>
    </row>
    <row r="139" spans="1:43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45">
        <f t="shared" si="2"/>
        <v>0</v>
      </c>
      <c r="AQ139" s="52" t="str">
        <f>IF(D139="","",VLOOKUP(AP139,'PAT Maths'!$H$3:$I$44,2,FALSE))</f>
        <v/>
      </c>
    </row>
    <row r="140" spans="1:43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45">
        <f t="shared" si="2"/>
        <v>0</v>
      </c>
      <c r="AQ140" s="52" t="str">
        <f>IF(D140="","",VLOOKUP(AP140,'PAT Maths'!$H$3:$I$44,2,FALSE))</f>
        <v/>
      </c>
    </row>
    <row r="141" spans="1:43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45">
        <f t="shared" si="2"/>
        <v>0</v>
      </c>
      <c r="AQ141" s="52" t="str">
        <f>IF(D141="","",VLOOKUP(AP141,'PAT Maths'!$H$3:$I$44,2,FALSE))</f>
        <v/>
      </c>
    </row>
    <row r="142" spans="1:43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45">
        <f t="shared" si="2"/>
        <v>0</v>
      </c>
      <c r="AQ142" s="52" t="str">
        <f>IF(D142="","",VLOOKUP(AP142,'PAT Maths'!$H$3:$I$44,2,FALSE))</f>
        <v/>
      </c>
    </row>
    <row r="143" spans="1:43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45">
        <f t="shared" si="2"/>
        <v>0</v>
      </c>
      <c r="AQ143" s="52" t="str">
        <f>IF(D143="","",VLOOKUP(AP143,'PAT Maths'!$H$3:$I$44,2,FALSE))</f>
        <v/>
      </c>
    </row>
    <row r="144" spans="1:43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45">
        <f t="shared" si="2"/>
        <v>0</v>
      </c>
      <c r="AQ144" s="52" t="str">
        <f>IF(D144="","",VLOOKUP(AP144,'PAT Maths'!$H$3:$I$44,2,FALSE))</f>
        <v/>
      </c>
    </row>
    <row r="145" spans="1:43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45">
        <f t="shared" si="2"/>
        <v>0</v>
      </c>
      <c r="AQ145" s="52" t="str">
        <f>IF(D145="","",VLOOKUP(AP145,'PAT Maths'!$H$3:$I$44,2,FALSE))</f>
        <v/>
      </c>
    </row>
    <row r="146" spans="1:43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45">
        <f t="shared" si="2"/>
        <v>0</v>
      </c>
      <c r="AQ146" s="52" t="str">
        <f>IF(D146="","",VLOOKUP(AP146,'PAT Maths'!$H$3:$I$44,2,FALSE))</f>
        <v/>
      </c>
    </row>
    <row r="147" spans="1:43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45">
        <f t="shared" si="2"/>
        <v>0</v>
      </c>
      <c r="AQ147" s="52" t="str">
        <f>IF(D147="","",VLOOKUP(AP147,'PAT Maths'!$H$3:$I$44,2,FALSE))</f>
        <v/>
      </c>
    </row>
    <row r="148" spans="1:43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45">
        <f t="shared" si="2"/>
        <v>0</v>
      </c>
      <c r="AQ148" s="52" t="str">
        <f>IF(D148="","",VLOOKUP(AP148,'PAT Maths'!$H$3:$I$44,2,FALSE))</f>
        <v/>
      </c>
    </row>
    <row r="149" spans="1:43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45">
        <f t="shared" si="2"/>
        <v>0</v>
      </c>
      <c r="AQ149" s="52" t="str">
        <f>IF(D149="","",VLOOKUP(AP149,'PAT Maths'!$H$3:$I$44,2,FALSE))</f>
        <v/>
      </c>
    </row>
    <row r="150" spans="1:43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45">
        <f t="shared" si="2"/>
        <v>0</v>
      </c>
      <c r="AQ150" s="52" t="str">
        <f>IF(D150="","",VLOOKUP(AP150,'PAT Maths'!$H$3:$I$44,2,FALSE))</f>
        <v/>
      </c>
    </row>
    <row r="151" spans="1:43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45">
        <f t="shared" si="2"/>
        <v>0</v>
      </c>
      <c r="AQ151" s="52" t="str">
        <f>IF(D151="","",VLOOKUP(AP151,'PAT Maths'!$H$3:$I$44,2,FALSE))</f>
        <v/>
      </c>
    </row>
    <row r="152" spans="1:43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45">
        <f t="shared" si="2"/>
        <v>0</v>
      </c>
      <c r="AQ152" s="52" t="str">
        <f>IF(D152="","",VLOOKUP(AP152,'PAT Maths'!$H$3:$I$44,2,FALSE))</f>
        <v/>
      </c>
    </row>
    <row r="153" spans="1:43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45">
        <f t="shared" si="2"/>
        <v>0</v>
      </c>
      <c r="AQ153" s="52" t="str">
        <f>IF(D153="","",VLOOKUP(AP153,'PAT Maths'!$H$3:$I$44,2,FALSE))</f>
        <v/>
      </c>
    </row>
    <row r="154" spans="1:43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45">
        <f t="shared" si="2"/>
        <v>0</v>
      </c>
      <c r="AQ154" s="52" t="str">
        <f>IF(D154="","",VLOOKUP(AP154,'PAT Maths'!$H$3:$I$44,2,FALSE))</f>
        <v/>
      </c>
    </row>
    <row r="155" spans="1:43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45">
        <f t="shared" si="2"/>
        <v>0</v>
      </c>
      <c r="AQ155" s="52" t="str">
        <f>IF(D155="","",VLOOKUP(AP155,'PAT Maths'!$H$3:$I$44,2,FALSE))</f>
        <v/>
      </c>
    </row>
    <row r="156" spans="1:43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45">
        <f t="shared" si="2"/>
        <v>0</v>
      </c>
      <c r="AQ156" s="52" t="str">
        <f>IF(D156="","",VLOOKUP(AP156,'PAT Maths'!$H$3:$I$44,2,FALSE))</f>
        <v/>
      </c>
    </row>
    <row r="157" spans="1:43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45">
        <f t="shared" si="2"/>
        <v>0</v>
      </c>
      <c r="AQ157" s="52" t="str">
        <f>IF(D157="","",VLOOKUP(AP157,'PAT Maths'!$H$3:$I$44,2,FALSE))</f>
        <v/>
      </c>
    </row>
    <row r="158" spans="1:43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45">
        <f t="shared" si="2"/>
        <v>0</v>
      </c>
      <c r="AQ158" s="52" t="str">
        <f>IF(D158="","",VLOOKUP(AP158,'PAT Maths'!$H$3:$I$44,2,FALSE))</f>
        <v/>
      </c>
    </row>
    <row r="159" spans="1:43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45">
        <f t="shared" si="2"/>
        <v>0</v>
      </c>
      <c r="AQ159" s="52" t="str">
        <f>IF(D159="","",VLOOKUP(AP159,'PAT Maths'!$H$3:$I$44,2,FALSE))</f>
        <v/>
      </c>
    </row>
    <row r="160" spans="1:43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45">
        <f t="shared" si="2"/>
        <v>0</v>
      </c>
      <c r="AQ160" s="52" t="str">
        <f>IF(D160="","",VLOOKUP(AP160,'PAT Maths'!$H$3:$I$44,2,FALSE))</f>
        <v/>
      </c>
    </row>
    <row r="161" spans="1:43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45">
        <f t="shared" si="2"/>
        <v>0</v>
      </c>
      <c r="AQ161" s="52" t="str">
        <f>IF(D161="","",VLOOKUP(AP161,'PAT Maths'!$H$3:$I$44,2,FALSE))</f>
        <v/>
      </c>
    </row>
    <row r="162" spans="1:43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45">
        <f t="shared" si="2"/>
        <v>0</v>
      </c>
      <c r="AQ162" s="52" t="str">
        <f>IF(D162="","",VLOOKUP(AP162,'PAT Maths'!$H$3:$I$44,2,FALSE))</f>
        <v/>
      </c>
    </row>
    <row r="163" spans="1:43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45">
        <f t="shared" si="2"/>
        <v>0</v>
      </c>
      <c r="AQ163" s="52" t="str">
        <f>IF(D163="","",VLOOKUP(AP163,'PAT Maths'!$H$3:$I$44,2,FALSE))</f>
        <v/>
      </c>
    </row>
    <row r="164" spans="1:43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45">
        <f t="shared" si="2"/>
        <v>0</v>
      </c>
      <c r="AQ164" s="52" t="str">
        <f>IF(D164="","",VLOOKUP(AP164,'PAT Maths'!$H$3:$I$44,2,FALSE))</f>
        <v/>
      </c>
    </row>
    <row r="165" spans="1:43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45">
        <f t="shared" si="2"/>
        <v>0</v>
      </c>
      <c r="AQ165" s="52" t="str">
        <f>IF(D165="","",VLOOKUP(AP165,'PAT Maths'!$H$3:$I$44,2,FALSE))</f>
        <v/>
      </c>
    </row>
    <row r="166" spans="1:43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45">
        <f t="shared" si="2"/>
        <v>0</v>
      </c>
      <c r="AQ166" s="52" t="str">
        <f>IF(D166="","",VLOOKUP(AP166,'PAT Maths'!$H$3:$I$44,2,FALSE))</f>
        <v/>
      </c>
    </row>
    <row r="167" spans="1:43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45">
        <f t="shared" si="2"/>
        <v>0</v>
      </c>
      <c r="AQ167" s="52" t="str">
        <f>IF(D167="","",VLOOKUP(AP167,'PAT Maths'!$H$3:$I$44,2,FALSE))</f>
        <v/>
      </c>
    </row>
    <row r="168" spans="1:43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45">
        <f t="shared" si="2"/>
        <v>0</v>
      </c>
      <c r="AQ168" s="52" t="str">
        <f>IF(D168="","",VLOOKUP(AP168,'PAT Maths'!$H$3:$I$44,2,FALSE))</f>
        <v/>
      </c>
    </row>
    <row r="169" spans="1:43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45">
        <f t="shared" si="2"/>
        <v>0</v>
      </c>
      <c r="AQ169" s="52" t="str">
        <f>IF(D169="","",VLOOKUP(AP169,'PAT Maths'!$H$3:$I$44,2,FALSE))</f>
        <v/>
      </c>
    </row>
    <row r="170" spans="1:43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45">
        <f t="shared" si="2"/>
        <v>0</v>
      </c>
      <c r="AQ170" s="52" t="str">
        <f>IF(D170="","",VLOOKUP(AP170,'PAT Maths'!$H$3:$I$44,2,FALSE))</f>
        <v/>
      </c>
    </row>
    <row r="171" spans="1:43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45">
        <f t="shared" si="2"/>
        <v>0</v>
      </c>
      <c r="AQ171" s="52" t="str">
        <f>IF(D171="","",VLOOKUP(AP171,'PAT Maths'!$H$3:$I$44,2,FALSE))</f>
        <v/>
      </c>
    </row>
    <row r="172" spans="1:43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45">
        <f t="shared" si="2"/>
        <v>0</v>
      </c>
      <c r="AQ172" s="52" t="str">
        <f>IF(D172="","",VLOOKUP(AP172,'PAT Maths'!$H$3:$I$44,2,FALSE))</f>
        <v/>
      </c>
    </row>
    <row r="173" spans="1:43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45">
        <f t="shared" si="2"/>
        <v>0</v>
      </c>
      <c r="AQ173" s="52" t="str">
        <f>IF(D173="","",VLOOKUP(AP173,'PAT Maths'!$H$3:$I$44,2,FALSE))</f>
        <v/>
      </c>
    </row>
    <row r="174" spans="1:43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45">
        <f t="shared" si="2"/>
        <v>0</v>
      </c>
      <c r="AQ174" s="52" t="str">
        <f>IF(D174="","",VLOOKUP(AP174,'PAT Maths'!$H$3:$I$44,2,FALSE))</f>
        <v/>
      </c>
    </row>
    <row r="175" spans="1:43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45">
        <f t="shared" si="2"/>
        <v>0</v>
      </c>
      <c r="AQ175" s="52" t="str">
        <f>IF(D175="","",VLOOKUP(AP175,'PAT Maths'!$H$3:$I$44,2,FALSE))</f>
        <v/>
      </c>
    </row>
    <row r="176" spans="1:43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45">
        <f t="shared" si="2"/>
        <v>0</v>
      </c>
      <c r="AQ176" s="52" t="str">
        <f>IF(D176="","",VLOOKUP(AP176,'PAT Maths'!$H$3:$I$44,2,FALSE))</f>
        <v/>
      </c>
    </row>
    <row r="177" spans="1:43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45">
        <f t="shared" si="2"/>
        <v>0</v>
      </c>
      <c r="AQ177" s="52" t="str">
        <f>IF(D177="","",VLOOKUP(AP177,'PAT Maths'!$H$3:$I$44,2,FALSE))</f>
        <v/>
      </c>
    </row>
    <row r="178" spans="1:43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45">
        <f t="shared" si="2"/>
        <v>0</v>
      </c>
      <c r="AQ178" s="52" t="str">
        <f>IF(D178="","",VLOOKUP(AP178,'PAT Maths'!$H$3:$I$44,2,FALSE))</f>
        <v/>
      </c>
    </row>
    <row r="179" spans="1:43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45">
        <f t="shared" si="2"/>
        <v>0</v>
      </c>
      <c r="AQ179" s="52" t="str">
        <f>IF(D179="","",VLOOKUP(AP179,'PAT Maths'!$H$3:$I$44,2,FALSE))</f>
        <v/>
      </c>
    </row>
    <row r="180" spans="1:43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45">
        <f t="shared" si="2"/>
        <v>0</v>
      </c>
      <c r="AQ180" s="52" t="str">
        <f>IF(D180="","",VLOOKUP(AP180,'PAT Maths'!$H$3:$I$44,2,FALSE))</f>
        <v/>
      </c>
    </row>
    <row r="181" spans="1:43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45">
        <f t="shared" ref="AP181:AP244" si="3">IF(D181="",0,(IF(G181=$G$8,1,0)+IF(H181=$H$8,1,0)+IF(I181=$I$8,1,0)+IF(J181=$J$8,1,0)+IF(K181=$K$8,1,0)+IF(L181=$L$8,1,0)+IF(M181=$M$8,1,0)+IF(N181=$N$8,1,0)+IF(O181=$O$8,1,0)+IF(P181=$P$8,1,0)+IF(Q181=$Q$8,1,0)+IF(R181=$R$8,1,0)+IF(S181=$S$8,1,0)+IF(T181=$T$8,1,0)+IF(U181=$U$8,1,0)+IF(V181=$V$8,1,0)+IF(W181=$W$8,1,0)+IF(X181=$X$8,1,0)+IF(Y181=$Y$8,1,0)+IF(Z181=$Z$8,1,0)+IF(AA181=$AA$8,1,0)+IF(AB181=$AB$8,1,0)+IF(AC181=$AC$8,1,0)+IF(AD181=$AD$8,1,0)+IF(AE181=$AE$8,1,0)+IF(AF181=$AF$8,1,0)+IF(AG181=$AG$8,1,0)+IF(AH181=$AH$8,1,0)+IF(AI181=$AI$8,1,0)+IF(AJ181=$AJ$8,1,0)+IF(AK181=$AK$8,1,0)+IF(AL181=$AL$8,1,0)+IF(AM181=$AM$8,1,0)+IF(AN181=$AN$8,1,0)+IF(AO181=$AO$8,1,0)))</f>
        <v>0</v>
      </c>
      <c r="AQ181" s="52" t="str">
        <f>IF(D181="","",VLOOKUP(AP181,'PAT Maths'!$H$3:$I$44,2,FALSE))</f>
        <v/>
      </c>
    </row>
    <row r="182" spans="1:43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45">
        <f t="shared" si="3"/>
        <v>0</v>
      </c>
      <c r="AQ182" s="52" t="str">
        <f>IF(D182="","",VLOOKUP(AP182,'PAT Maths'!$H$3:$I$44,2,FALSE))</f>
        <v/>
      </c>
    </row>
    <row r="183" spans="1:43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45">
        <f t="shared" si="3"/>
        <v>0</v>
      </c>
      <c r="AQ183" s="52" t="str">
        <f>IF(D183="","",VLOOKUP(AP183,'PAT Maths'!$H$3:$I$44,2,FALSE))</f>
        <v/>
      </c>
    </row>
    <row r="184" spans="1:43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45">
        <f t="shared" si="3"/>
        <v>0</v>
      </c>
      <c r="AQ184" s="52" t="str">
        <f>IF(D184="","",VLOOKUP(AP184,'PAT Maths'!$H$3:$I$44,2,FALSE))</f>
        <v/>
      </c>
    </row>
    <row r="185" spans="1:43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45">
        <f t="shared" si="3"/>
        <v>0</v>
      </c>
      <c r="AQ185" s="52" t="str">
        <f>IF(D185="","",VLOOKUP(AP185,'PAT Maths'!$H$3:$I$44,2,FALSE))</f>
        <v/>
      </c>
    </row>
    <row r="186" spans="1:43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45">
        <f t="shared" si="3"/>
        <v>0</v>
      </c>
      <c r="AQ186" s="52" t="str">
        <f>IF(D186="","",VLOOKUP(AP186,'PAT Maths'!$H$3:$I$44,2,FALSE))</f>
        <v/>
      </c>
    </row>
    <row r="187" spans="1:43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45">
        <f t="shared" si="3"/>
        <v>0</v>
      </c>
      <c r="AQ187" s="52" t="str">
        <f>IF(D187="","",VLOOKUP(AP187,'PAT Maths'!$H$3:$I$44,2,FALSE))</f>
        <v/>
      </c>
    </row>
    <row r="188" spans="1:43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45">
        <f t="shared" si="3"/>
        <v>0</v>
      </c>
      <c r="AQ188" s="52" t="str">
        <f>IF(D188="","",VLOOKUP(AP188,'PAT Maths'!$H$3:$I$44,2,FALSE))</f>
        <v/>
      </c>
    </row>
    <row r="189" spans="1:43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45">
        <f t="shared" si="3"/>
        <v>0</v>
      </c>
      <c r="AQ189" s="52" t="str">
        <f>IF(D189="","",VLOOKUP(AP189,'PAT Maths'!$H$3:$I$44,2,FALSE))</f>
        <v/>
      </c>
    </row>
    <row r="190" spans="1:43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45">
        <f t="shared" si="3"/>
        <v>0</v>
      </c>
      <c r="AQ190" s="52" t="str">
        <f>IF(D190="","",VLOOKUP(AP190,'PAT Maths'!$H$3:$I$44,2,FALSE))</f>
        <v/>
      </c>
    </row>
    <row r="191" spans="1:43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45">
        <f t="shared" si="3"/>
        <v>0</v>
      </c>
      <c r="AQ191" s="52" t="str">
        <f>IF(D191="","",VLOOKUP(AP191,'PAT Maths'!$H$3:$I$44,2,FALSE))</f>
        <v/>
      </c>
    </row>
    <row r="192" spans="1:43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45">
        <f t="shared" si="3"/>
        <v>0</v>
      </c>
      <c r="AQ192" s="52" t="str">
        <f>IF(D192="","",VLOOKUP(AP192,'PAT Maths'!$H$3:$I$44,2,FALSE))</f>
        <v/>
      </c>
    </row>
    <row r="193" spans="1:43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45">
        <f t="shared" si="3"/>
        <v>0</v>
      </c>
      <c r="AQ193" s="52" t="str">
        <f>IF(D193="","",VLOOKUP(AP193,'PAT Maths'!$H$3:$I$44,2,FALSE))</f>
        <v/>
      </c>
    </row>
    <row r="194" spans="1:43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45">
        <f t="shared" si="3"/>
        <v>0</v>
      </c>
      <c r="AQ194" s="52" t="str">
        <f>IF(D194="","",VLOOKUP(AP194,'PAT Maths'!$H$3:$I$44,2,FALSE))</f>
        <v/>
      </c>
    </row>
    <row r="195" spans="1:43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45">
        <f t="shared" si="3"/>
        <v>0</v>
      </c>
      <c r="AQ195" s="52" t="str">
        <f>IF(D195="","",VLOOKUP(AP195,'PAT Maths'!$H$3:$I$44,2,FALSE))</f>
        <v/>
      </c>
    </row>
    <row r="196" spans="1:43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45">
        <f t="shared" si="3"/>
        <v>0</v>
      </c>
      <c r="AQ196" s="52" t="str">
        <f>IF(D196="","",VLOOKUP(AP196,'PAT Maths'!$H$3:$I$44,2,FALSE))</f>
        <v/>
      </c>
    </row>
    <row r="197" spans="1:43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45">
        <f t="shared" si="3"/>
        <v>0</v>
      </c>
      <c r="AQ197" s="52" t="str">
        <f>IF(D197="","",VLOOKUP(AP197,'PAT Maths'!$H$3:$I$44,2,FALSE))</f>
        <v/>
      </c>
    </row>
    <row r="198" spans="1:43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45">
        <f t="shared" si="3"/>
        <v>0</v>
      </c>
      <c r="AQ198" s="52" t="str">
        <f>IF(D198="","",VLOOKUP(AP198,'PAT Maths'!$H$3:$I$44,2,FALSE))</f>
        <v/>
      </c>
    </row>
    <row r="199" spans="1:43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45">
        <f t="shared" si="3"/>
        <v>0</v>
      </c>
      <c r="AQ199" s="52" t="str">
        <f>IF(D199="","",VLOOKUP(AP199,'PAT Maths'!$H$3:$I$44,2,FALSE))</f>
        <v/>
      </c>
    </row>
    <row r="200" spans="1:43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45">
        <f t="shared" si="3"/>
        <v>0</v>
      </c>
      <c r="AQ200" s="52" t="str">
        <f>IF(D200="","",VLOOKUP(AP200,'PAT Maths'!$H$3:$I$44,2,FALSE))</f>
        <v/>
      </c>
    </row>
    <row r="201" spans="1:43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45">
        <f t="shared" si="3"/>
        <v>0</v>
      </c>
      <c r="AQ201" s="52" t="str">
        <f>IF(D201="","",VLOOKUP(AP201,'PAT Maths'!$H$3:$I$44,2,FALSE))</f>
        <v/>
      </c>
    </row>
    <row r="202" spans="1:43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45">
        <f t="shared" si="3"/>
        <v>0</v>
      </c>
      <c r="AQ202" s="52" t="str">
        <f>IF(D202="","",VLOOKUP(AP202,'PAT Maths'!$H$3:$I$44,2,FALSE))</f>
        <v/>
      </c>
    </row>
    <row r="203" spans="1:43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45">
        <f t="shared" si="3"/>
        <v>0</v>
      </c>
      <c r="AQ203" s="52" t="str">
        <f>IF(D203="","",VLOOKUP(AP203,'PAT Maths'!$H$3:$I$44,2,FALSE))</f>
        <v/>
      </c>
    </row>
    <row r="204" spans="1:43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45">
        <f t="shared" si="3"/>
        <v>0</v>
      </c>
      <c r="AQ204" s="52" t="str">
        <f>IF(D204="","",VLOOKUP(AP204,'PAT Maths'!$H$3:$I$44,2,FALSE))</f>
        <v/>
      </c>
    </row>
    <row r="205" spans="1:43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45">
        <f t="shared" si="3"/>
        <v>0</v>
      </c>
      <c r="AQ205" s="52" t="str">
        <f>IF(D205="","",VLOOKUP(AP205,'PAT Maths'!$H$3:$I$44,2,FALSE))</f>
        <v/>
      </c>
    </row>
    <row r="206" spans="1:43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45">
        <f t="shared" si="3"/>
        <v>0</v>
      </c>
      <c r="AQ206" s="52" t="str">
        <f>IF(D206="","",VLOOKUP(AP206,'PAT Maths'!$H$3:$I$44,2,FALSE))</f>
        <v/>
      </c>
    </row>
    <row r="207" spans="1:43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45">
        <f t="shared" si="3"/>
        <v>0</v>
      </c>
      <c r="AQ207" s="52" t="str">
        <f>IF(D207="","",VLOOKUP(AP207,'PAT Maths'!$H$3:$I$44,2,FALSE))</f>
        <v/>
      </c>
    </row>
    <row r="208" spans="1:43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45">
        <f t="shared" si="3"/>
        <v>0</v>
      </c>
      <c r="AQ208" s="52" t="str">
        <f>IF(D208="","",VLOOKUP(AP208,'PAT Maths'!$H$3:$I$44,2,FALSE))</f>
        <v/>
      </c>
    </row>
    <row r="209" spans="1:43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45">
        <f t="shared" si="3"/>
        <v>0</v>
      </c>
      <c r="AQ209" s="52" t="str">
        <f>IF(D209="","",VLOOKUP(AP209,'PAT Maths'!$H$3:$I$44,2,FALSE))</f>
        <v/>
      </c>
    </row>
    <row r="210" spans="1:43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45">
        <f t="shared" si="3"/>
        <v>0</v>
      </c>
      <c r="AQ210" s="52" t="str">
        <f>IF(D210="","",VLOOKUP(AP210,'PAT Maths'!$H$3:$I$44,2,FALSE))</f>
        <v/>
      </c>
    </row>
    <row r="211" spans="1:43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45">
        <f t="shared" si="3"/>
        <v>0</v>
      </c>
      <c r="AQ211" s="52" t="str">
        <f>IF(D211="","",VLOOKUP(AP211,'PAT Maths'!$H$3:$I$44,2,FALSE))</f>
        <v/>
      </c>
    </row>
    <row r="212" spans="1:43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45">
        <f t="shared" si="3"/>
        <v>0</v>
      </c>
      <c r="AQ212" s="52" t="str">
        <f>IF(D212="","",VLOOKUP(AP212,'PAT Maths'!$H$3:$I$44,2,FALSE))</f>
        <v/>
      </c>
    </row>
    <row r="213" spans="1:43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45">
        <f t="shared" si="3"/>
        <v>0</v>
      </c>
      <c r="AQ213" s="52" t="str">
        <f>IF(D213="","",VLOOKUP(AP213,'PAT Maths'!$H$3:$I$44,2,FALSE))</f>
        <v/>
      </c>
    </row>
    <row r="214" spans="1:43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45">
        <f t="shared" si="3"/>
        <v>0</v>
      </c>
      <c r="AQ214" s="52" t="str">
        <f>IF(D214="","",VLOOKUP(AP214,'PAT Maths'!$H$3:$I$44,2,FALSE))</f>
        <v/>
      </c>
    </row>
    <row r="215" spans="1:43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45">
        <f t="shared" si="3"/>
        <v>0</v>
      </c>
      <c r="AQ215" s="52" t="str">
        <f>IF(D215="","",VLOOKUP(AP215,'PAT Maths'!$H$3:$I$44,2,FALSE))</f>
        <v/>
      </c>
    </row>
    <row r="216" spans="1:43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45">
        <f t="shared" si="3"/>
        <v>0</v>
      </c>
      <c r="AQ216" s="52" t="str">
        <f>IF(D216="","",VLOOKUP(AP216,'PAT Maths'!$H$3:$I$44,2,FALSE))</f>
        <v/>
      </c>
    </row>
    <row r="217" spans="1:43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45">
        <f t="shared" si="3"/>
        <v>0</v>
      </c>
      <c r="AQ217" s="52" t="str">
        <f>IF(D217="","",VLOOKUP(AP217,'PAT Maths'!$H$3:$I$44,2,FALSE))</f>
        <v/>
      </c>
    </row>
    <row r="218" spans="1:43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45">
        <f t="shared" si="3"/>
        <v>0</v>
      </c>
      <c r="AQ218" s="52" t="str">
        <f>IF(D218="","",VLOOKUP(AP218,'PAT Maths'!$H$3:$I$44,2,FALSE))</f>
        <v/>
      </c>
    </row>
    <row r="219" spans="1:43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45">
        <f t="shared" si="3"/>
        <v>0</v>
      </c>
      <c r="AQ219" s="52" t="str">
        <f>IF(D219="","",VLOOKUP(AP219,'PAT Maths'!$H$3:$I$44,2,FALSE))</f>
        <v/>
      </c>
    </row>
    <row r="220" spans="1:43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45">
        <f t="shared" si="3"/>
        <v>0</v>
      </c>
      <c r="AQ220" s="52" t="str">
        <f>IF(D220="","",VLOOKUP(AP220,'PAT Maths'!$H$3:$I$44,2,FALSE))</f>
        <v/>
      </c>
    </row>
    <row r="221" spans="1:43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45">
        <f t="shared" si="3"/>
        <v>0</v>
      </c>
      <c r="AQ221" s="52" t="str">
        <f>IF(D221="","",VLOOKUP(AP221,'PAT Maths'!$H$3:$I$44,2,FALSE))</f>
        <v/>
      </c>
    </row>
    <row r="222" spans="1:43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45">
        <f t="shared" si="3"/>
        <v>0</v>
      </c>
      <c r="AQ222" s="52" t="str">
        <f>IF(D222="","",VLOOKUP(AP222,'PAT Maths'!$H$3:$I$44,2,FALSE))</f>
        <v/>
      </c>
    </row>
    <row r="223" spans="1:43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45">
        <f t="shared" si="3"/>
        <v>0</v>
      </c>
      <c r="AQ223" s="52" t="str">
        <f>IF(D223="","",VLOOKUP(AP223,'PAT Maths'!$H$3:$I$44,2,FALSE))</f>
        <v/>
      </c>
    </row>
    <row r="224" spans="1:43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45">
        <f t="shared" si="3"/>
        <v>0</v>
      </c>
      <c r="AQ224" s="52" t="str">
        <f>IF(D224="","",VLOOKUP(AP224,'PAT Maths'!$H$3:$I$44,2,FALSE))</f>
        <v/>
      </c>
    </row>
    <row r="225" spans="1:43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45">
        <f t="shared" si="3"/>
        <v>0</v>
      </c>
      <c r="AQ225" s="52" t="str">
        <f>IF(D225="","",VLOOKUP(AP225,'PAT Maths'!$H$3:$I$44,2,FALSE))</f>
        <v/>
      </c>
    </row>
    <row r="226" spans="1:43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45">
        <f t="shared" si="3"/>
        <v>0</v>
      </c>
      <c r="AQ226" s="52" t="str">
        <f>IF(D226="","",VLOOKUP(AP226,'PAT Maths'!$H$3:$I$44,2,FALSE))</f>
        <v/>
      </c>
    </row>
    <row r="227" spans="1:43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45">
        <f t="shared" si="3"/>
        <v>0</v>
      </c>
      <c r="AQ227" s="52" t="str">
        <f>IF(D227="","",VLOOKUP(AP227,'PAT Maths'!$H$3:$I$44,2,FALSE))</f>
        <v/>
      </c>
    </row>
    <row r="228" spans="1:43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45">
        <f t="shared" si="3"/>
        <v>0</v>
      </c>
      <c r="AQ228" s="52" t="str">
        <f>IF(D228="","",VLOOKUP(AP228,'PAT Maths'!$H$3:$I$44,2,FALSE))</f>
        <v/>
      </c>
    </row>
    <row r="229" spans="1:43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45">
        <f t="shared" si="3"/>
        <v>0</v>
      </c>
      <c r="AQ229" s="52" t="str">
        <f>IF(D229="","",VLOOKUP(AP229,'PAT Maths'!$H$3:$I$44,2,FALSE))</f>
        <v/>
      </c>
    </row>
    <row r="230" spans="1:43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45">
        <f t="shared" si="3"/>
        <v>0</v>
      </c>
      <c r="AQ230" s="52" t="str">
        <f>IF(D230="","",VLOOKUP(AP230,'PAT Maths'!$H$3:$I$44,2,FALSE))</f>
        <v/>
      </c>
    </row>
    <row r="231" spans="1:43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45">
        <f t="shared" si="3"/>
        <v>0</v>
      </c>
      <c r="AQ231" s="52" t="str">
        <f>IF(D231="","",VLOOKUP(AP231,'PAT Maths'!$H$3:$I$44,2,FALSE))</f>
        <v/>
      </c>
    </row>
    <row r="232" spans="1:43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45">
        <f t="shared" si="3"/>
        <v>0</v>
      </c>
      <c r="AQ232" s="52" t="str">
        <f>IF(D232="","",VLOOKUP(AP232,'PAT Maths'!$H$3:$I$44,2,FALSE))</f>
        <v/>
      </c>
    </row>
    <row r="233" spans="1:43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45">
        <f t="shared" si="3"/>
        <v>0</v>
      </c>
      <c r="AQ233" s="52" t="str">
        <f>IF(D233="","",VLOOKUP(AP233,'PAT Maths'!$H$3:$I$44,2,FALSE))</f>
        <v/>
      </c>
    </row>
    <row r="234" spans="1:43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45">
        <f t="shared" si="3"/>
        <v>0</v>
      </c>
      <c r="AQ234" s="52" t="str">
        <f>IF(D234="","",VLOOKUP(AP234,'PAT Maths'!$H$3:$I$44,2,FALSE))</f>
        <v/>
      </c>
    </row>
    <row r="235" spans="1:43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45">
        <f t="shared" si="3"/>
        <v>0</v>
      </c>
      <c r="AQ235" s="52" t="str">
        <f>IF(D235="","",VLOOKUP(AP235,'PAT Maths'!$H$3:$I$44,2,FALSE))</f>
        <v/>
      </c>
    </row>
    <row r="236" spans="1:43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45">
        <f t="shared" si="3"/>
        <v>0</v>
      </c>
      <c r="AQ236" s="52" t="str">
        <f>IF(D236="","",VLOOKUP(AP236,'PAT Maths'!$H$3:$I$44,2,FALSE))</f>
        <v/>
      </c>
    </row>
    <row r="237" spans="1:43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45">
        <f t="shared" si="3"/>
        <v>0</v>
      </c>
      <c r="AQ237" s="52" t="str">
        <f>IF(D237="","",VLOOKUP(AP237,'PAT Maths'!$H$3:$I$44,2,FALSE))</f>
        <v/>
      </c>
    </row>
    <row r="238" spans="1:43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45">
        <f t="shared" si="3"/>
        <v>0</v>
      </c>
      <c r="AQ238" s="52" t="str">
        <f>IF(D238="","",VLOOKUP(AP238,'PAT Maths'!$H$3:$I$44,2,FALSE))</f>
        <v/>
      </c>
    </row>
    <row r="239" spans="1:43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45">
        <f t="shared" si="3"/>
        <v>0</v>
      </c>
      <c r="AQ239" s="52" t="str">
        <f>IF(D239="","",VLOOKUP(AP239,'PAT Maths'!$H$3:$I$44,2,FALSE))</f>
        <v/>
      </c>
    </row>
    <row r="240" spans="1:43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45">
        <f t="shared" si="3"/>
        <v>0</v>
      </c>
      <c r="AQ240" s="52" t="str">
        <f>IF(D240="","",VLOOKUP(AP240,'PAT Maths'!$H$3:$I$44,2,FALSE))</f>
        <v/>
      </c>
    </row>
    <row r="241" spans="1:43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45">
        <f t="shared" si="3"/>
        <v>0</v>
      </c>
      <c r="AQ241" s="52" t="str">
        <f>IF(D241="","",VLOOKUP(AP241,'PAT Maths'!$H$3:$I$44,2,FALSE))</f>
        <v/>
      </c>
    </row>
    <row r="242" spans="1:43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45">
        <f t="shared" si="3"/>
        <v>0</v>
      </c>
      <c r="AQ242" s="52" t="str">
        <f>IF(D242="","",VLOOKUP(AP242,'PAT Maths'!$H$3:$I$44,2,FALSE))</f>
        <v/>
      </c>
    </row>
    <row r="243" spans="1:43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45">
        <f t="shared" si="3"/>
        <v>0</v>
      </c>
      <c r="AQ243" s="52" t="str">
        <f>IF(D243="","",VLOOKUP(AP243,'PAT Maths'!$H$3:$I$44,2,FALSE))</f>
        <v/>
      </c>
    </row>
    <row r="244" spans="1:43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45">
        <f t="shared" si="3"/>
        <v>0</v>
      </c>
      <c r="AQ244" s="52" t="str">
        <f>IF(D244="","",VLOOKUP(AP244,'PAT Maths'!$H$3:$I$44,2,FALSE))</f>
        <v/>
      </c>
    </row>
    <row r="245" spans="1:43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45">
        <f t="shared" ref="AP245:AP308" si="4">IF(D245="",0,(IF(G245=$G$8,1,0)+IF(H245=$H$8,1,0)+IF(I245=$I$8,1,0)+IF(J245=$J$8,1,0)+IF(K245=$K$8,1,0)+IF(L245=$L$8,1,0)+IF(M245=$M$8,1,0)+IF(N245=$N$8,1,0)+IF(O245=$O$8,1,0)+IF(P245=$P$8,1,0)+IF(Q245=$Q$8,1,0)+IF(R245=$R$8,1,0)+IF(S245=$S$8,1,0)+IF(T245=$T$8,1,0)+IF(U245=$U$8,1,0)+IF(V245=$V$8,1,0)+IF(W245=$W$8,1,0)+IF(X245=$X$8,1,0)+IF(Y245=$Y$8,1,0)+IF(Z245=$Z$8,1,0)+IF(AA245=$AA$8,1,0)+IF(AB245=$AB$8,1,0)+IF(AC245=$AC$8,1,0)+IF(AD245=$AD$8,1,0)+IF(AE245=$AE$8,1,0)+IF(AF245=$AF$8,1,0)+IF(AG245=$AG$8,1,0)+IF(AH245=$AH$8,1,0)+IF(AI245=$AI$8,1,0)+IF(AJ245=$AJ$8,1,0)+IF(AK245=$AK$8,1,0)+IF(AL245=$AL$8,1,0)+IF(AM245=$AM$8,1,0)+IF(AN245=$AN$8,1,0)+IF(AO245=$AO$8,1,0)))</f>
        <v>0</v>
      </c>
      <c r="AQ245" s="52" t="str">
        <f>IF(D245="","",VLOOKUP(AP245,'PAT Maths'!$H$3:$I$44,2,FALSE))</f>
        <v/>
      </c>
    </row>
    <row r="246" spans="1:43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45">
        <f t="shared" si="4"/>
        <v>0</v>
      </c>
      <c r="AQ246" s="52" t="str">
        <f>IF(D246="","",VLOOKUP(AP246,'PAT Maths'!$H$3:$I$44,2,FALSE))</f>
        <v/>
      </c>
    </row>
    <row r="247" spans="1:43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45">
        <f t="shared" si="4"/>
        <v>0</v>
      </c>
      <c r="AQ247" s="52" t="str">
        <f>IF(D247="","",VLOOKUP(AP247,'PAT Maths'!$H$3:$I$44,2,FALSE))</f>
        <v/>
      </c>
    </row>
    <row r="248" spans="1:43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45">
        <f t="shared" si="4"/>
        <v>0</v>
      </c>
      <c r="AQ248" s="52" t="str">
        <f>IF(D248="","",VLOOKUP(AP248,'PAT Maths'!$H$3:$I$44,2,FALSE))</f>
        <v/>
      </c>
    </row>
    <row r="249" spans="1:43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45">
        <f t="shared" si="4"/>
        <v>0</v>
      </c>
      <c r="AQ249" s="52" t="str">
        <f>IF(D249="","",VLOOKUP(AP249,'PAT Maths'!$H$3:$I$44,2,FALSE))</f>
        <v/>
      </c>
    </row>
    <row r="250" spans="1:43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45">
        <f t="shared" si="4"/>
        <v>0</v>
      </c>
      <c r="AQ250" s="52" t="str">
        <f>IF(D250="","",VLOOKUP(AP250,'PAT Maths'!$H$3:$I$44,2,FALSE))</f>
        <v/>
      </c>
    </row>
    <row r="251" spans="1:43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45">
        <f t="shared" si="4"/>
        <v>0</v>
      </c>
      <c r="AQ251" s="52" t="str">
        <f>IF(D251="","",VLOOKUP(AP251,'PAT Maths'!$H$3:$I$44,2,FALSE))</f>
        <v/>
      </c>
    </row>
    <row r="252" spans="1:43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45">
        <f t="shared" si="4"/>
        <v>0</v>
      </c>
      <c r="AQ252" s="52" t="str">
        <f>IF(D252="","",VLOOKUP(AP252,'PAT Maths'!$H$3:$I$44,2,FALSE))</f>
        <v/>
      </c>
    </row>
    <row r="253" spans="1:43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45">
        <f t="shared" si="4"/>
        <v>0</v>
      </c>
      <c r="AQ253" s="52" t="str">
        <f>IF(D253="","",VLOOKUP(AP253,'PAT Maths'!$H$3:$I$44,2,FALSE))</f>
        <v/>
      </c>
    </row>
    <row r="254" spans="1:43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45">
        <f t="shared" si="4"/>
        <v>0</v>
      </c>
      <c r="AQ254" s="52" t="str">
        <f>IF(D254="","",VLOOKUP(AP254,'PAT Maths'!$H$3:$I$44,2,FALSE))</f>
        <v/>
      </c>
    </row>
    <row r="255" spans="1:43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45">
        <f t="shared" si="4"/>
        <v>0</v>
      </c>
      <c r="AQ255" s="52" t="str">
        <f>IF(D255="","",VLOOKUP(AP255,'PAT Maths'!$H$3:$I$44,2,FALSE))</f>
        <v/>
      </c>
    </row>
    <row r="256" spans="1:43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45">
        <f t="shared" si="4"/>
        <v>0</v>
      </c>
      <c r="AQ256" s="52" t="str">
        <f>IF(D256="","",VLOOKUP(AP256,'PAT Maths'!$H$3:$I$44,2,FALSE))</f>
        <v/>
      </c>
    </row>
    <row r="257" spans="1:43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45">
        <f t="shared" si="4"/>
        <v>0</v>
      </c>
      <c r="AQ257" s="52" t="str">
        <f>IF(D257="","",VLOOKUP(AP257,'PAT Maths'!$H$3:$I$44,2,FALSE))</f>
        <v/>
      </c>
    </row>
    <row r="258" spans="1:43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45">
        <f t="shared" si="4"/>
        <v>0</v>
      </c>
      <c r="AQ258" s="52" t="str">
        <f>IF(D258="","",VLOOKUP(AP258,'PAT Maths'!$H$3:$I$44,2,FALSE))</f>
        <v/>
      </c>
    </row>
    <row r="259" spans="1:43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45">
        <f t="shared" si="4"/>
        <v>0</v>
      </c>
      <c r="AQ259" s="52" t="str">
        <f>IF(D259="","",VLOOKUP(AP259,'PAT Maths'!$H$3:$I$44,2,FALSE))</f>
        <v/>
      </c>
    </row>
    <row r="260" spans="1:43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45">
        <f t="shared" si="4"/>
        <v>0</v>
      </c>
      <c r="AQ260" s="52" t="str">
        <f>IF(D260="","",VLOOKUP(AP260,'PAT Maths'!$H$3:$I$44,2,FALSE))</f>
        <v/>
      </c>
    </row>
    <row r="261" spans="1:43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45">
        <f t="shared" si="4"/>
        <v>0</v>
      </c>
      <c r="AQ261" s="52" t="str">
        <f>IF(D261="","",VLOOKUP(AP261,'PAT Maths'!$H$3:$I$44,2,FALSE))</f>
        <v/>
      </c>
    </row>
    <row r="262" spans="1:43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45">
        <f t="shared" si="4"/>
        <v>0</v>
      </c>
      <c r="AQ262" s="52" t="str">
        <f>IF(D262="","",VLOOKUP(AP262,'PAT Maths'!$H$3:$I$44,2,FALSE))</f>
        <v/>
      </c>
    </row>
    <row r="263" spans="1:43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45">
        <f t="shared" si="4"/>
        <v>0</v>
      </c>
      <c r="AQ263" s="52" t="str">
        <f>IF(D263="","",VLOOKUP(AP263,'PAT Maths'!$H$3:$I$44,2,FALSE))</f>
        <v/>
      </c>
    </row>
    <row r="264" spans="1:43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45">
        <f t="shared" si="4"/>
        <v>0</v>
      </c>
      <c r="AQ264" s="52" t="str">
        <f>IF(D264="","",VLOOKUP(AP264,'PAT Maths'!$H$3:$I$44,2,FALSE))</f>
        <v/>
      </c>
    </row>
    <row r="265" spans="1:43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45">
        <f t="shared" si="4"/>
        <v>0</v>
      </c>
      <c r="AQ265" s="52" t="str">
        <f>IF(D265="","",VLOOKUP(AP265,'PAT Maths'!$H$3:$I$44,2,FALSE))</f>
        <v/>
      </c>
    </row>
    <row r="266" spans="1:43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45">
        <f t="shared" si="4"/>
        <v>0</v>
      </c>
      <c r="AQ266" s="52" t="str">
        <f>IF(D266="","",VLOOKUP(AP266,'PAT Maths'!$H$3:$I$44,2,FALSE))</f>
        <v/>
      </c>
    </row>
    <row r="267" spans="1:43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45">
        <f t="shared" si="4"/>
        <v>0</v>
      </c>
      <c r="AQ267" s="52" t="str">
        <f>IF(D267="","",VLOOKUP(AP267,'PAT Maths'!$H$3:$I$44,2,FALSE))</f>
        <v/>
      </c>
    </row>
    <row r="268" spans="1:43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45">
        <f t="shared" si="4"/>
        <v>0</v>
      </c>
      <c r="AQ268" s="52" t="str">
        <f>IF(D268="","",VLOOKUP(AP268,'PAT Maths'!$H$3:$I$44,2,FALSE))</f>
        <v/>
      </c>
    </row>
    <row r="269" spans="1:43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45">
        <f t="shared" si="4"/>
        <v>0</v>
      </c>
      <c r="AQ269" s="52" t="str">
        <f>IF(D269="","",VLOOKUP(AP269,'PAT Maths'!$H$3:$I$44,2,FALSE))</f>
        <v/>
      </c>
    </row>
    <row r="270" spans="1:43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45">
        <f t="shared" si="4"/>
        <v>0</v>
      </c>
      <c r="AQ270" s="52" t="str">
        <f>IF(D270="","",VLOOKUP(AP270,'PAT Maths'!$H$3:$I$44,2,FALSE))</f>
        <v/>
      </c>
    </row>
    <row r="271" spans="1:43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45">
        <f t="shared" si="4"/>
        <v>0</v>
      </c>
      <c r="AQ271" s="52" t="str">
        <f>IF(D271="","",VLOOKUP(AP271,'PAT Maths'!$H$3:$I$44,2,FALSE))</f>
        <v/>
      </c>
    </row>
    <row r="272" spans="1:43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45">
        <f t="shared" si="4"/>
        <v>0</v>
      </c>
      <c r="AQ272" s="52" t="str">
        <f>IF(D272="","",VLOOKUP(AP272,'PAT Maths'!$H$3:$I$44,2,FALSE))</f>
        <v/>
      </c>
    </row>
    <row r="273" spans="1:43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45">
        <f t="shared" si="4"/>
        <v>0</v>
      </c>
      <c r="AQ273" s="52" t="str">
        <f>IF(D273="","",VLOOKUP(AP273,'PAT Maths'!$H$3:$I$44,2,FALSE))</f>
        <v/>
      </c>
    </row>
    <row r="274" spans="1:43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45">
        <f t="shared" si="4"/>
        <v>0</v>
      </c>
      <c r="AQ274" s="52" t="str">
        <f>IF(D274="","",VLOOKUP(AP274,'PAT Maths'!$H$3:$I$44,2,FALSE))</f>
        <v/>
      </c>
    </row>
    <row r="275" spans="1:43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45">
        <f t="shared" si="4"/>
        <v>0</v>
      </c>
      <c r="AQ275" s="52" t="str">
        <f>IF(D275="","",VLOOKUP(AP275,'PAT Maths'!$H$3:$I$44,2,FALSE))</f>
        <v/>
      </c>
    </row>
    <row r="276" spans="1:43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45">
        <f t="shared" si="4"/>
        <v>0</v>
      </c>
      <c r="AQ276" s="52" t="str">
        <f>IF(D276="","",VLOOKUP(AP276,'PAT Maths'!$H$3:$I$44,2,FALSE))</f>
        <v/>
      </c>
    </row>
    <row r="277" spans="1:43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45">
        <f t="shared" si="4"/>
        <v>0</v>
      </c>
      <c r="AQ277" s="52" t="str">
        <f>IF(D277="","",VLOOKUP(AP277,'PAT Maths'!$H$3:$I$44,2,FALSE))</f>
        <v/>
      </c>
    </row>
    <row r="278" spans="1:43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45">
        <f t="shared" si="4"/>
        <v>0</v>
      </c>
      <c r="AQ278" s="52" t="str">
        <f>IF(D278="","",VLOOKUP(AP278,'PAT Maths'!$H$3:$I$44,2,FALSE))</f>
        <v/>
      </c>
    </row>
    <row r="279" spans="1:43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45">
        <f t="shared" si="4"/>
        <v>0</v>
      </c>
      <c r="AQ279" s="52" t="str">
        <f>IF(D279="","",VLOOKUP(AP279,'PAT Maths'!$H$3:$I$44,2,FALSE))</f>
        <v/>
      </c>
    </row>
    <row r="280" spans="1:43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45">
        <f t="shared" si="4"/>
        <v>0</v>
      </c>
      <c r="AQ280" s="52" t="str">
        <f>IF(D280="","",VLOOKUP(AP280,'PAT Maths'!$H$3:$I$44,2,FALSE))</f>
        <v/>
      </c>
    </row>
    <row r="281" spans="1:43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45">
        <f t="shared" si="4"/>
        <v>0</v>
      </c>
      <c r="AQ281" s="52" t="str">
        <f>IF(D281="","",VLOOKUP(AP281,'PAT Maths'!$H$3:$I$44,2,FALSE))</f>
        <v/>
      </c>
    </row>
    <row r="282" spans="1:43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45">
        <f t="shared" si="4"/>
        <v>0</v>
      </c>
      <c r="AQ282" s="52" t="str">
        <f>IF(D282="","",VLOOKUP(AP282,'PAT Maths'!$H$3:$I$44,2,FALSE))</f>
        <v/>
      </c>
    </row>
    <row r="283" spans="1:43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45">
        <f t="shared" si="4"/>
        <v>0</v>
      </c>
      <c r="AQ283" s="52" t="str">
        <f>IF(D283="","",VLOOKUP(AP283,'PAT Maths'!$H$3:$I$44,2,FALSE))</f>
        <v/>
      </c>
    </row>
    <row r="284" spans="1:43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45">
        <f t="shared" si="4"/>
        <v>0</v>
      </c>
      <c r="AQ284" s="52" t="str">
        <f>IF(D284="","",VLOOKUP(AP284,'PAT Maths'!$H$3:$I$44,2,FALSE))</f>
        <v/>
      </c>
    </row>
    <row r="285" spans="1:43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45">
        <f t="shared" si="4"/>
        <v>0</v>
      </c>
      <c r="AQ285" s="52" t="str">
        <f>IF(D285="","",VLOOKUP(AP285,'PAT Maths'!$H$3:$I$44,2,FALSE))</f>
        <v/>
      </c>
    </row>
    <row r="286" spans="1:43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45">
        <f t="shared" si="4"/>
        <v>0</v>
      </c>
      <c r="AQ286" s="52" t="str">
        <f>IF(D286="","",VLOOKUP(AP286,'PAT Maths'!$H$3:$I$44,2,FALSE))</f>
        <v/>
      </c>
    </row>
    <row r="287" spans="1:43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45">
        <f t="shared" si="4"/>
        <v>0</v>
      </c>
      <c r="AQ287" s="52" t="str">
        <f>IF(D287="","",VLOOKUP(AP287,'PAT Maths'!$H$3:$I$44,2,FALSE))</f>
        <v/>
      </c>
    </row>
    <row r="288" spans="1:43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45">
        <f t="shared" si="4"/>
        <v>0</v>
      </c>
      <c r="AQ288" s="52" t="str">
        <f>IF(D288="","",VLOOKUP(AP288,'PAT Maths'!$H$3:$I$44,2,FALSE))</f>
        <v/>
      </c>
    </row>
    <row r="289" spans="1:43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45">
        <f t="shared" si="4"/>
        <v>0</v>
      </c>
      <c r="AQ289" s="52" t="str">
        <f>IF(D289="","",VLOOKUP(AP289,'PAT Maths'!$H$3:$I$44,2,FALSE))</f>
        <v/>
      </c>
    </row>
    <row r="290" spans="1:43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45">
        <f t="shared" si="4"/>
        <v>0</v>
      </c>
      <c r="AQ290" s="52" t="str">
        <f>IF(D290="","",VLOOKUP(AP290,'PAT Maths'!$H$3:$I$44,2,FALSE))</f>
        <v/>
      </c>
    </row>
    <row r="291" spans="1:43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45">
        <f t="shared" si="4"/>
        <v>0</v>
      </c>
      <c r="AQ291" s="52" t="str">
        <f>IF(D291="","",VLOOKUP(AP291,'PAT Maths'!$H$3:$I$44,2,FALSE))</f>
        <v/>
      </c>
    </row>
    <row r="292" spans="1:43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45">
        <f t="shared" si="4"/>
        <v>0</v>
      </c>
      <c r="AQ292" s="52" t="str">
        <f>IF(D292="","",VLOOKUP(AP292,'PAT Maths'!$H$3:$I$44,2,FALSE))</f>
        <v/>
      </c>
    </row>
    <row r="293" spans="1:43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45">
        <f t="shared" si="4"/>
        <v>0</v>
      </c>
      <c r="AQ293" s="52" t="str">
        <f>IF(D293="","",VLOOKUP(AP293,'PAT Maths'!$H$3:$I$44,2,FALSE))</f>
        <v/>
      </c>
    </row>
    <row r="294" spans="1:43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45">
        <f t="shared" si="4"/>
        <v>0</v>
      </c>
      <c r="AQ294" s="52" t="str">
        <f>IF(D294="","",VLOOKUP(AP294,'PAT Maths'!$H$3:$I$44,2,FALSE))</f>
        <v/>
      </c>
    </row>
    <row r="295" spans="1:43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45">
        <f t="shared" si="4"/>
        <v>0</v>
      </c>
      <c r="AQ295" s="52" t="str">
        <f>IF(D295="","",VLOOKUP(AP295,'PAT Maths'!$H$3:$I$44,2,FALSE))</f>
        <v/>
      </c>
    </row>
    <row r="296" spans="1:43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45">
        <f t="shared" si="4"/>
        <v>0</v>
      </c>
      <c r="AQ296" s="52" t="str">
        <f>IF(D296="","",VLOOKUP(AP296,'PAT Maths'!$H$3:$I$44,2,FALSE))</f>
        <v/>
      </c>
    </row>
    <row r="297" spans="1:43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45">
        <f t="shared" si="4"/>
        <v>0</v>
      </c>
      <c r="AQ297" s="52" t="str">
        <f>IF(D297="","",VLOOKUP(AP297,'PAT Maths'!$H$3:$I$44,2,FALSE))</f>
        <v/>
      </c>
    </row>
    <row r="298" spans="1:43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45">
        <f t="shared" si="4"/>
        <v>0</v>
      </c>
      <c r="AQ298" s="52" t="str">
        <f>IF(D298="","",VLOOKUP(AP298,'PAT Maths'!$H$3:$I$44,2,FALSE))</f>
        <v/>
      </c>
    </row>
    <row r="299" spans="1:43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45">
        <f t="shared" si="4"/>
        <v>0</v>
      </c>
      <c r="AQ299" s="52" t="str">
        <f>IF(D299="","",VLOOKUP(AP299,'PAT Maths'!$H$3:$I$44,2,FALSE))</f>
        <v/>
      </c>
    </row>
    <row r="300" spans="1:43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45">
        <f t="shared" si="4"/>
        <v>0</v>
      </c>
      <c r="AQ300" s="52" t="str">
        <f>IF(D300="","",VLOOKUP(AP300,'PAT Maths'!$H$3:$I$44,2,FALSE))</f>
        <v/>
      </c>
    </row>
    <row r="301" spans="1:43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45">
        <f t="shared" si="4"/>
        <v>0</v>
      </c>
      <c r="AQ301" s="52" t="str">
        <f>IF(D301="","",VLOOKUP(AP301,'PAT Maths'!$H$3:$I$44,2,FALSE))</f>
        <v/>
      </c>
    </row>
    <row r="302" spans="1:43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45">
        <f t="shared" si="4"/>
        <v>0</v>
      </c>
      <c r="AQ302" s="52" t="str">
        <f>IF(D302="","",VLOOKUP(AP302,'PAT Maths'!$H$3:$I$44,2,FALSE))</f>
        <v/>
      </c>
    </row>
    <row r="303" spans="1:43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45">
        <f t="shared" si="4"/>
        <v>0</v>
      </c>
      <c r="AQ303" s="52" t="str">
        <f>IF(D303="","",VLOOKUP(AP303,'PAT Maths'!$H$3:$I$44,2,FALSE))</f>
        <v/>
      </c>
    </row>
    <row r="304" spans="1:43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45">
        <f t="shared" si="4"/>
        <v>0</v>
      </c>
      <c r="AQ304" s="52" t="str">
        <f>IF(D304="","",VLOOKUP(AP304,'PAT Maths'!$H$3:$I$44,2,FALSE))</f>
        <v/>
      </c>
    </row>
    <row r="305" spans="1:43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45">
        <f t="shared" si="4"/>
        <v>0</v>
      </c>
      <c r="AQ305" s="52" t="str">
        <f>IF(D305="","",VLOOKUP(AP305,'PAT Maths'!$H$3:$I$44,2,FALSE))</f>
        <v/>
      </c>
    </row>
    <row r="306" spans="1:43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45">
        <f t="shared" si="4"/>
        <v>0</v>
      </c>
      <c r="AQ306" s="52" t="str">
        <f>IF(D306="","",VLOOKUP(AP306,'PAT Maths'!$H$3:$I$44,2,FALSE))</f>
        <v/>
      </c>
    </row>
    <row r="307" spans="1:43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45">
        <f t="shared" si="4"/>
        <v>0</v>
      </c>
      <c r="AQ307" s="52" t="str">
        <f>IF(D307="","",VLOOKUP(AP307,'PAT Maths'!$H$3:$I$44,2,FALSE))</f>
        <v/>
      </c>
    </row>
    <row r="308" spans="1:43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45">
        <f t="shared" si="4"/>
        <v>0</v>
      </c>
      <c r="AQ308" s="52" t="str">
        <f>IF(D308="","",VLOOKUP(AP308,'PAT Maths'!$H$3:$I$44,2,FALSE))</f>
        <v/>
      </c>
    </row>
    <row r="309" spans="1:43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45">
        <f t="shared" ref="AP309:AP372" si="5">IF(D309="",0,(IF(G309=$G$8,1,0)+IF(H309=$H$8,1,0)+IF(I309=$I$8,1,0)+IF(J309=$J$8,1,0)+IF(K309=$K$8,1,0)+IF(L309=$L$8,1,0)+IF(M309=$M$8,1,0)+IF(N309=$N$8,1,0)+IF(O309=$O$8,1,0)+IF(P309=$P$8,1,0)+IF(Q309=$Q$8,1,0)+IF(R309=$R$8,1,0)+IF(S309=$S$8,1,0)+IF(T309=$T$8,1,0)+IF(U309=$U$8,1,0)+IF(V309=$V$8,1,0)+IF(W309=$W$8,1,0)+IF(X309=$X$8,1,0)+IF(Y309=$Y$8,1,0)+IF(Z309=$Z$8,1,0)+IF(AA309=$AA$8,1,0)+IF(AB309=$AB$8,1,0)+IF(AC309=$AC$8,1,0)+IF(AD309=$AD$8,1,0)+IF(AE309=$AE$8,1,0)+IF(AF309=$AF$8,1,0)+IF(AG309=$AG$8,1,0)+IF(AH309=$AH$8,1,0)+IF(AI309=$AI$8,1,0)+IF(AJ309=$AJ$8,1,0)+IF(AK309=$AK$8,1,0)+IF(AL309=$AL$8,1,0)+IF(AM309=$AM$8,1,0)+IF(AN309=$AN$8,1,0)+IF(AO309=$AO$8,1,0)))</f>
        <v>0</v>
      </c>
      <c r="AQ309" s="52" t="str">
        <f>IF(D309="","",VLOOKUP(AP309,'PAT Maths'!$H$3:$I$44,2,FALSE))</f>
        <v/>
      </c>
    </row>
    <row r="310" spans="1:43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45">
        <f t="shared" si="5"/>
        <v>0</v>
      </c>
      <c r="AQ310" s="52" t="str">
        <f>IF(D310="","",VLOOKUP(AP310,'PAT Maths'!$H$3:$I$44,2,FALSE))</f>
        <v/>
      </c>
    </row>
    <row r="311" spans="1:43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45">
        <f t="shared" si="5"/>
        <v>0</v>
      </c>
      <c r="AQ311" s="52" t="str">
        <f>IF(D311="","",VLOOKUP(AP311,'PAT Maths'!$H$3:$I$44,2,FALSE))</f>
        <v/>
      </c>
    </row>
    <row r="312" spans="1:43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45">
        <f t="shared" si="5"/>
        <v>0</v>
      </c>
      <c r="AQ312" s="52" t="str">
        <f>IF(D312="","",VLOOKUP(AP312,'PAT Maths'!$H$3:$I$44,2,FALSE))</f>
        <v/>
      </c>
    </row>
    <row r="313" spans="1:43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45">
        <f t="shared" si="5"/>
        <v>0</v>
      </c>
      <c r="AQ313" s="52" t="str">
        <f>IF(D313="","",VLOOKUP(AP313,'PAT Maths'!$H$3:$I$44,2,FALSE))</f>
        <v/>
      </c>
    </row>
    <row r="314" spans="1:43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45">
        <f t="shared" si="5"/>
        <v>0</v>
      </c>
      <c r="AQ314" s="52" t="str">
        <f>IF(D314="","",VLOOKUP(AP314,'PAT Maths'!$H$3:$I$44,2,FALSE))</f>
        <v/>
      </c>
    </row>
    <row r="315" spans="1:43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45">
        <f t="shared" si="5"/>
        <v>0</v>
      </c>
      <c r="AQ315" s="52" t="str">
        <f>IF(D315="","",VLOOKUP(AP315,'PAT Maths'!$H$3:$I$44,2,FALSE))</f>
        <v/>
      </c>
    </row>
    <row r="316" spans="1:43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45">
        <f t="shared" si="5"/>
        <v>0</v>
      </c>
      <c r="AQ316" s="52" t="str">
        <f>IF(D316="","",VLOOKUP(AP316,'PAT Maths'!$H$3:$I$44,2,FALSE))</f>
        <v/>
      </c>
    </row>
    <row r="317" spans="1:43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45">
        <f t="shared" si="5"/>
        <v>0</v>
      </c>
      <c r="AQ317" s="52" t="str">
        <f>IF(D317="","",VLOOKUP(AP317,'PAT Maths'!$H$3:$I$44,2,FALSE))</f>
        <v/>
      </c>
    </row>
    <row r="318" spans="1:43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45">
        <f t="shared" si="5"/>
        <v>0</v>
      </c>
      <c r="AQ318" s="52" t="str">
        <f>IF(D318="","",VLOOKUP(AP318,'PAT Maths'!$H$3:$I$44,2,FALSE))</f>
        <v/>
      </c>
    </row>
    <row r="319" spans="1:43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45">
        <f t="shared" si="5"/>
        <v>0</v>
      </c>
      <c r="AQ319" s="52" t="str">
        <f>IF(D319="","",VLOOKUP(AP319,'PAT Maths'!$H$3:$I$44,2,FALSE))</f>
        <v/>
      </c>
    </row>
    <row r="320" spans="1:43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45">
        <f t="shared" si="5"/>
        <v>0</v>
      </c>
      <c r="AQ320" s="52" t="str">
        <f>IF(D320="","",VLOOKUP(AP320,'PAT Maths'!$H$3:$I$44,2,FALSE))</f>
        <v/>
      </c>
    </row>
    <row r="321" spans="1:43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45">
        <f t="shared" si="5"/>
        <v>0</v>
      </c>
      <c r="AQ321" s="52" t="str">
        <f>IF(D321="","",VLOOKUP(AP321,'PAT Maths'!$H$3:$I$44,2,FALSE))</f>
        <v/>
      </c>
    </row>
    <row r="322" spans="1:43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45">
        <f t="shared" si="5"/>
        <v>0</v>
      </c>
      <c r="AQ322" s="52" t="str">
        <f>IF(D322="","",VLOOKUP(AP322,'PAT Maths'!$H$3:$I$44,2,FALSE))</f>
        <v/>
      </c>
    </row>
    <row r="323" spans="1:43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45">
        <f t="shared" si="5"/>
        <v>0</v>
      </c>
      <c r="AQ323" s="52" t="str">
        <f>IF(D323="","",VLOOKUP(AP323,'PAT Maths'!$H$3:$I$44,2,FALSE))</f>
        <v/>
      </c>
    </row>
    <row r="324" spans="1:43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45">
        <f t="shared" si="5"/>
        <v>0</v>
      </c>
      <c r="AQ324" s="52" t="str">
        <f>IF(D324="","",VLOOKUP(AP324,'PAT Maths'!$H$3:$I$44,2,FALSE))</f>
        <v/>
      </c>
    </row>
    <row r="325" spans="1:43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45">
        <f t="shared" si="5"/>
        <v>0</v>
      </c>
      <c r="AQ325" s="52" t="str">
        <f>IF(D325="","",VLOOKUP(AP325,'PAT Maths'!$H$3:$I$44,2,FALSE))</f>
        <v/>
      </c>
    </row>
    <row r="326" spans="1:43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45">
        <f t="shared" si="5"/>
        <v>0</v>
      </c>
      <c r="AQ326" s="52" t="str">
        <f>IF(D326="","",VLOOKUP(AP326,'PAT Maths'!$H$3:$I$44,2,FALSE))</f>
        <v/>
      </c>
    </row>
    <row r="327" spans="1:43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45">
        <f t="shared" si="5"/>
        <v>0</v>
      </c>
      <c r="AQ327" s="52" t="str">
        <f>IF(D327="","",VLOOKUP(AP327,'PAT Maths'!$H$3:$I$44,2,FALSE))</f>
        <v/>
      </c>
    </row>
    <row r="328" spans="1:43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45">
        <f t="shared" si="5"/>
        <v>0</v>
      </c>
      <c r="AQ328" s="52" t="str">
        <f>IF(D328="","",VLOOKUP(AP328,'PAT Maths'!$H$3:$I$44,2,FALSE))</f>
        <v/>
      </c>
    </row>
    <row r="329" spans="1:43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45">
        <f t="shared" si="5"/>
        <v>0</v>
      </c>
      <c r="AQ329" s="52" t="str">
        <f>IF(D329="","",VLOOKUP(AP329,'PAT Maths'!$H$3:$I$44,2,FALSE))</f>
        <v/>
      </c>
    </row>
    <row r="330" spans="1:43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45">
        <f t="shared" si="5"/>
        <v>0</v>
      </c>
      <c r="AQ330" s="52" t="str">
        <f>IF(D330="","",VLOOKUP(AP330,'PAT Maths'!$H$3:$I$44,2,FALSE))</f>
        <v/>
      </c>
    </row>
    <row r="331" spans="1:43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45">
        <f t="shared" si="5"/>
        <v>0</v>
      </c>
      <c r="AQ331" s="52" t="str">
        <f>IF(D331="","",VLOOKUP(AP331,'PAT Maths'!$H$3:$I$44,2,FALSE))</f>
        <v/>
      </c>
    </row>
    <row r="332" spans="1:43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45">
        <f t="shared" si="5"/>
        <v>0</v>
      </c>
      <c r="AQ332" s="52" t="str">
        <f>IF(D332="","",VLOOKUP(AP332,'PAT Maths'!$H$3:$I$44,2,FALSE))</f>
        <v/>
      </c>
    </row>
    <row r="333" spans="1:43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45">
        <f t="shared" si="5"/>
        <v>0</v>
      </c>
      <c r="AQ333" s="52" t="str">
        <f>IF(D333="","",VLOOKUP(AP333,'PAT Maths'!$H$3:$I$44,2,FALSE))</f>
        <v/>
      </c>
    </row>
    <row r="334" spans="1:43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45">
        <f t="shared" si="5"/>
        <v>0</v>
      </c>
      <c r="AQ334" s="52" t="str">
        <f>IF(D334="","",VLOOKUP(AP334,'PAT Maths'!$H$3:$I$44,2,FALSE))</f>
        <v/>
      </c>
    </row>
    <row r="335" spans="1:43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45">
        <f t="shared" si="5"/>
        <v>0</v>
      </c>
      <c r="AQ335" s="52" t="str">
        <f>IF(D335="","",VLOOKUP(AP335,'PAT Maths'!$H$3:$I$44,2,FALSE))</f>
        <v/>
      </c>
    </row>
    <row r="336" spans="1:43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45">
        <f t="shared" si="5"/>
        <v>0</v>
      </c>
      <c r="AQ336" s="52" t="str">
        <f>IF(D336="","",VLOOKUP(AP336,'PAT Maths'!$H$3:$I$44,2,FALSE))</f>
        <v/>
      </c>
    </row>
    <row r="337" spans="1:43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45">
        <f t="shared" si="5"/>
        <v>0</v>
      </c>
      <c r="AQ337" s="52" t="str">
        <f>IF(D337="","",VLOOKUP(AP337,'PAT Maths'!$H$3:$I$44,2,FALSE))</f>
        <v/>
      </c>
    </row>
    <row r="338" spans="1:43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45">
        <f t="shared" si="5"/>
        <v>0</v>
      </c>
      <c r="AQ338" s="52" t="str">
        <f>IF(D338="","",VLOOKUP(AP338,'PAT Maths'!$H$3:$I$44,2,FALSE))</f>
        <v/>
      </c>
    </row>
    <row r="339" spans="1:43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45">
        <f t="shared" si="5"/>
        <v>0</v>
      </c>
      <c r="AQ339" s="52" t="str">
        <f>IF(D339="","",VLOOKUP(AP339,'PAT Maths'!$H$3:$I$44,2,FALSE))</f>
        <v/>
      </c>
    </row>
    <row r="340" spans="1:43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45">
        <f t="shared" si="5"/>
        <v>0</v>
      </c>
      <c r="AQ340" s="52" t="str">
        <f>IF(D340="","",VLOOKUP(AP340,'PAT Maths'!$H$3:$I$44,2,FALSE))</f>
        <v/>
      </c>
    </row>
    <row r="341" spans="1:43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45">
        <f t="shared" si="5"/>
        <v>0</v>
      </c>
      <c r="AQ341" s="52" t="str">
        <f>IF(D341="","",VLOOKUP(AP341,'PAT Maths'!$H$3:$I$44,2,FALSE))</f>
        <v/>
      </c>
    </row>
    <row r="342" spans="1:43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45">
        <f t="shared" si="5"/>
        <v>0</v>
      </c>
      <c r="AQ342" s="52" t="str">
        <f>IF(D342="","",VLOOKUP(AP342,'PAT Maths'!$H$3:$I$44,2,FALSE))</f>
        <v/>
      </c>
    </row>
    <row r="343" spans="1:43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45">
        <f t="shared" si="5"/>
        <v>0</v>
      </c>
      <c r="AQ343" s="52" t="str">
        <f>IF(D343="","",VLOOKUP(AP343,'PAT Maths'!$H$3:$I$44,2,FALSE))</f>
        <v/>
      </c>
    </row>
    <row r="344" spans="1:43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45">
        <f t="shared" si="5"/>
        <v>0</v>
      </c>
      <c r="AQ344" s="52" t="str">
        <f>IF(D344="","",VLOOKUP(AP344,'PAT Maths'!$H$3:$I$44,2,FALSE))</f>
        <v/>
      </c>
    </row>
    <row r="345" spans="1:43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45">
        <f t="shared" si="5"/>
        <v>0</v>
      </c>
      <c r="AQ345" s="52" t="str">
        <f>IF(D345="","",VLOOKUP(AP345,'PAT Maths'!$H$3:$I$44,2,FALSE))</f>
        <v/>
      </c>
    </row>
    <row r="346" spans="1:43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45">
        <f t="shared" si="5"/>
        <v>0</v>
      </c>
      <c r="AQ346" s="52" t="str">
        <f>IF(D346="","",VLOOKUP(AP346,'PAT Maths'!$H$3:$I$44,2,FALSE))</f>
        <v/>
      </c>
    </row>
    <row r="347" spans="1:43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45">
        <f t="shared" si="5"/>
        <v>0</v>
      </c>
      <c r="AQ347" s="52" t="str">
        <f>IF(D347="","",VLOOKUP(AP347,'PAT Maths'!$H$3:$I$44,2,FALSE))</f>
        <v/>
      </c>
    </row>
    <row r="348" spans="1:43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45">
        <f t="shared" si="5"/>
        <v>0</v>
      </c>
      <c r="AQ348" s="52" t="str">
        <f>IF(D348="","",VLOOKUP(AP348,'PAT Maths'!$H$3:$I$44,2,FALSE))</f>
        <v/>
      </c>
    </row>
    <row r="349" spans="1:43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45">
        <f t="shared" si="5"/>
        <v>0</v>
      </c>
      <c r="AQ349" s="52" t="str">
        <f>IF(D349="","",VLOOKUP(AP349,'PAT Maths'!$H$3:$I$44,2,FALSE))</f>
        <v/>
      </c>
    </row>
    <row r="350" spans="1:43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45">
        <f t="shared" si="5"/>
        <v>0</v>
      </c>
      <c r="AQ350" s="52" t="str">
        <f>IF(D350="","",VLOOKUP(AP350,'PAT Maths'!$H$3:$I$44,2,FALSE))</f>
        <v/>
      </c>
    </row>
    <row r="351" spans="1:43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45">
        <f t="shared" si="5"/>
        <v>0</v>
      </c>
      <c r="AQ351" s="52" t="str">
        <f>IF(D351="","",VLOOKUP(AP351,'PAT Maths'!$H$3:$I$44,2,FALSE))</f>
        <v/>
      </c>
    </row>
    <row r="352" spans="1:43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45">
        <f t="shared" si="5"/>
        <v>0</v>
      </c>
      <c r="AQ352" s="52" t="str">
        <f>IF(D352="","",VLOOKUP(AP352,'PAT Maths'!$H$3:$I$44,2,FALSE))</f>
        <v/>
      </c>
    </row>
    <row r="353" spans="1:43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45">
        <f t="shared" si="5"/>
        <v>0</v>
      </c>
      <c r="AQ353" s="52" t="str">
        <f>IF(D353="","",VLOOKUP(AP353,'PAT Maths'!$H$3:$I$44,2,FALSE))</f>
        <v/>
      </c>
    </row>
    <row r="354" spans="1:43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45">
        <f t="shared" si="5"/>
        <v>0</v>
      </c>
      <c r="AQ354" s="52" t="str">
        <f>IF(D354="","",VLOOKUP(AP354,'PAT Maths'!$H$3:$I$44,2,FALSE))</f>
        <v/>
      </c>
    </row>
    <row r="355" spans="1:43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45">
        <f t="shared" si="5"/>
        <v>0</v>
      </c>
      <c r="AQ355" s="52" t="str">
        <f>IF(D355="","",VLOOKUP(AP355,'PAT Maths'!$H$3:$I$44,2,FALSE))</f>
        <v/>
      </c>
    </row>
    <row r="356" spans="1:43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45">
        <f t="shared" si="5"/>
        <v>0</v>
      </c>
      <c r="AQ356" s="52" t="str">
        <f>IF(D356="","",VLOOKUP(AP356,'PAT Maths'!$H$3:$I$44,2,FALSE))</f>
        <v/>
      </c>
    </row>
    <row r="357" spans="1:43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45">
        <f t="shared" si="5"/>
        <v>0</v>
      </c>
      <c r="AQ357" s="52" t="str">
        <f>IF(D357="","",VLOOKUP(AP357,'PAT Maths'!$H$3:$I$44,2,FALSE))</f>
        <v/>
      </c>
    </row>
    <row r="358" spans="1:43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45">
        <f t="shared" si="5"/>
        <v>0</v>
      </c>
      <c r="AQ358" s="52" t="str">
        <f>IF(D358="","",VLOOKUP(AP358,'PAT Maths'!$H$3:$I$44,2,FALSE))</f>
        <v/>
      </c>
    </row>
    <row r="359" spans="1:43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45">
        <f t="shared" si="5"/>
        <v>0</v>
      </c>
      <c r="AQ359" s="52" t="str">
        <f>IF(D359="","",VLOOKUP(AP359,'PAT Maths'!$H$3:$I$44,2,FALSE))</f>
        <v/>
      </c>
    </row>
    <row r="360" spans="1:43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45">
        <f t="shared" si="5"/>
        <v>0</v>
      </c>
      <c r="AQ360" s="52" t="str">
        <f>IF(D360="","",VLOOKUP(AP360,'PAT Maths'!$H$3:$I$44,2,FALSE))</f>
        <v/>
      </c>
    </row>
    <row r="361" spans="1:43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45">
        <f t="shared" si="5"/>
        <v>0</v>
      </c>
      <c r="AQ361" s="52" t="str">
        <f>IF(D361="","",VLOOKUP(AP361,'PAT Maths'!$H$3:$I$44,2,FALSE))</f>
        <v/>
      </c>
    </row>
    <row r="362" spans="1:43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45">
        <f t="shared" si="5"/>
        <v>0</v>
      </c>
      <c r="AQ362" s="52" t="str">
        <f>IF(D362="","",VLOOKUP(AP362,'PAT Maths'!$H$3:$I$44,2,FALSE))</f>
        <v/>
      </c>
    </row>
    <row r="363" spans="1:43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45">
        <f t="shared" si="5"/>
        <v>0</v>
      </c>
      <c r="AQ363" s="52" t="str">
        <f>IF(D363="","",VLOOKUP(AP363,'PAT Maths'!$H$3:$I$44,2,FALSE))</f>
        <v/>
      </c>
    </row>
    <row r="364" spans="1:43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45">
        <f t="shared" si="5"/>
        <v>0</v>
      </c>
      <c r="AQ364" s="52" t="str">
        <f>IF(D364="","",VLOOKUP(AP364,'PAT Maths'!$H$3:$I$44,2,FALSE))</f>
        <v/>
      </c>
    </row>
    <row r="365" spans="1:43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45">
        <f t="shared" si="5"/>
        <v>0</v>
      </c>
      <c r="AQ365" s="52" t="str">
        <f>IF(D365="","",VLOOKUP(AP365,'PAT Maths'!$H$3:$I$44,2,FALSE))</f>
        <v/>
      </c>
    </row>
    <row r="366" spans="1:43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45">
        <f t="shared" si="5"/>
        <v>0</v>
      </c>
      <c r="AQ366" s="52" t="str">
        <f>IF(D366="","",VLOOKUP(AP366,'PAT Maths'!$H$3:$I$44,2,FALSE))</f>
        <v/>
      </c>
    </row>
    <row r="367" spans="1:43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45">
        <f t="shared" si="5"/>
        <v>0</v>
      </c>
      <c r="AQ367" s="52" t="str">
        <f>IF(D367="","",VLOOKUP(AP367,'PAT Maths'!$H$3:$I$44,2,FALSE))</f>
        <v/>
      </c>
    </row>
    <row r="368" spans="1:43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45">
        <f t="shared" si="5"/>
        <v>0</v>
      </c>
      <c r="AQ368" s="52" t="str">
        <f>IF(D368="","",VLOOKUP(AP368,'PAT Maths'!$H$3:$I$44,2,FALSE))</f>
        <v/>
      </c>
    </row>
    <row r="369" spans="1:43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45">
        <f t="shared" si="5"/>
        <v>0</v>
      </c>
      <c r="AQ369" s="52" t="str">
        <f>IF(D369="","",VLOOKUP(AP369,'PAT Maths'!$H$3:$I$44,2,FALSE))</f>
        <v/>
      </c>
    </row>
    <row r="370" spans="1:43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45">
        <f t="shared" si="5"/>
        <v>0</v>
      </c>
      <c r="AQ370" s="52" t="str">
        <f>IF(D370="","",VLOOKUP(AP370,'PAT Maths'!$H$3:$I$44,2,FALSE))</f>
        <v/>
      </c>
    </row>
    <row r="371" spans="1:43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45">
        <f t="shared" si="5"/>
        <v>0</v>
      </c>
      <c r="AQ371" s="52" t="str">
        <f>IF(D371="","",VLOOKUP(AP371,'PAT Maths'!$H$3:$I$44,2,FALSE))</f>
        <v/>
      </c>
    </row>
    <row r="372" spans="1:43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45">
        <f t="shared" si="5"/>
        <v>0</v>
      </c>
      <c r="AQ372" s="52" t="str">
        <f>IF(D372="","",VLOOKUP(AP372,'PAT Maths'!$H$3:$I$44,2,FALSE))</f>
        <v/>
      </c>
    </row>
    <row r="373" spans="1:43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45">
        <f t="shared" ref="AP373:AP418" si="6">IF(D373="",0,(IF(G373=$G$8,1,0)+IF(H373=$H$8,1,0)+IF(I373=$I$8,1,0)+IF(J373=$J$8,1,0)+IF(K373=$K$8,1,0)+IF(L373=$L$8,1,0)+IF(M373=$M$8,1,0)+IF(N373=$N$8,1,0)+IF(O373=$O$8,1,0)+IF(P373=$P$8,1,0)+IF(Q373=$Q$8,1,0)+IF(R373=$R$8,1,0)+IF(S373=$S$8,1,0)+IF(T373=$T$8,1,0)+IF(U373=$U$8,1,0)+IF(V373=$V$8,1,0)+IF(W373=$W$8,1,0)+IF(X373=$X$8,1,0)+IF(Y373=$Y$8,1,0)+IF(Z373=$Z$8,1,0)+IF(AA373=$AA$8,1,0)+IF(AB373=$AB$8,1,0)+IF(AC373=$AC$8,1,0)+IF(AD373=$AD$8,1,0)+IF(AE373=$AE$8,1,0)+IF(AF373=$AF$8,1,0)+IF(AG373=$AG$8,1,0)+IF(AH373=$AH$8,1,0)+IF(AI373=$AI$8,1,0)+IF(AJ373=$AJ$8,1,0)+IF(AK373=$AK$8,1,0)+IF(AL373=$AL$8,1,0)+IF(AM373=$AM$8,1,0)+IF(AN373=$AN$8,1,0)+IF(AO373=$AO$8,1,0)))</f>
        <v>0</v>
      </c>
      <c r="AQ373" s="52" t="str">
        <f>IF(D373="","",VLOOKUP(AP373,'PAT Maths'!$H$3:$I$44,2,FALSE))</f>
        <v/>
      </c>
    </row>
    <row r="374" spans="1:43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45">
        <f t="shared" si="6"/>
        <v>0</v>
      </c>
      <c r="AQ374" s="52" t="str">
        <f>IF(D374="","",VLOOKUP(AP374,'PAT Maths'!$H$3:$I$44,2,FALSE))</f>
        <v/>
      </c>
    </row>
    <row r="375" spans="1:43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45">
        <f t="shared" si="6"/>
        <v>0</v>
      </c>
      <c r="AQ375" s="52" t="str">
        <f>IF(D375="","",VLOOKUP(AP375,'PAT Maths'!$H$3:$I$44,2,FALSE))</f>
        <v/>
      </c>
    </row>
    <row r="376" spans="1:43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45">
        <f t="shared" si="6"/>
        <v>0</v>
      </c>
      <c r="AQ376" s="52" t="str">
        <f>IF(D376="","",VLOOKUP(AP376,'PAT Maths'!$H$3:$I$44,2,FALSE))</f>
        <v/>
      </c>
    </row>
    <row r="377" spans="1:43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45">
        <f t="shared" si="6"/>
        <v>0</v>
      </c>
      <c r="AQ377" s="52" t="str">
        <f>IF(D377="","",VLOOKUP(AP377,'PAT Maths'!$H$3:$I$44,2,FALSE))</f>
        <v/>
      </c>
    </row>
    <row r="378" spans="1:43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45">
        <f t="shared" si="6"/>
        <v>0</v>
      </c>
      <c r="AQ378" s="52" t="str">
        <f>IF(D378="","",VLOOKUP(AP378,'PAT Maths'!$H$3:$I$44,2,FALSE))</f>
        <v/>
      </c>
    </row>
    <row r="379" spans="1:43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45">
        <f t="shared" si="6"/>
        <v>0</v>
      </c>
      <c r="AQ379" s="52" t="str">
        <f>IF(D379="","",VLOOKUP(AP379,'PAT Maths'!$H$3:$I$44,2,FALSE))</f>
        <v/>
      </c>
    </row>
    <row r="380" spans="1:43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45">
        <f t="shared" si="6"/>
        <v>0</v>
      </c>
      <c r="AQ380" s="52" t="str">
        <f>IF(D380="","",VLOOKUP(AP380,'PAT Maths'!$H$3:$I$44,2,FALSE))</f>
        <v/>
      </c>
    </row>
    <row r="381" spans="1:43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45">
        <f t="shared" si="6"/>
        <v>0</v>
      </c>
      <c r="AQ381" s="52" t="str">
        <f>IF(D381="","",VLOOKUP(AP381,'PAT Maths'!$H$3:$I$44,2,FALSE))</f>
        <v/>
      </c>
    </row>
    <row r="382" spans="1:43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45">
        <f t="shared" si="6"/>
        <v>0</v>
      </c>
      <c r="AQ382" s="52" t="str">
        <f>IF(D382="","",VLOOKUP(AP382,'PAT Maths'!$H$3:$I$44,2,FALSE))</f>
        <v/>
      </c>
    </row>
    <row r="383" spans="1:43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45">
        <f t="shared" si="6"/>
        <v>0</v>
      </c>
      <c r="AQ383" s="52" t="str">
        <f>IF(D383="","",VLOOKUP(AP383,'PAT Maths'!$H$3:$I$44,2,FALSE))</f>
        <v/>
      </c>
    </row>
    <row r="384" spans="1:43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45">
        <f t="shared" si="6"/>
        <v>0</v>
      </c>
      <c r="AQ384" s="52" t="str">
        <f>IF(D384="","",VLOOKUP(AP384,'PAT Maths'!$H$3:$I$44,2,FALSE))</f>
        <v/>
      </c>
    </row>
    <row r="385" spans="1:43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45">
        <f t="shared" si="6"/>
        <v>0</v>
      </c>
      <c r="AQ385" s="52" t="str">
        <f>IF(D385="","",VLOOKUP(AP385,'PAT Maths'!$H$3:$I$44,2,FALSE))</f>
        <v/>
      </c>
    </row>
    <row r="386" spans="1:43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45">
        <f t="shared" si="6"/>
        <v>0</v>
      </c>
      <c r="AQ386" s="52" t="str">
        <f>IF(D386="","",VLOOKUP(AP386,'PAT Maths'!$H$3:$I$44,2,FALSE))</f>
        <v/>
      </c>
    </row>
    <row r="387" spans="1:43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45">
        <f t="shared" si="6"/>
        <v>0</v>
      </c>
      <c r="AQ387" s="52" t="str">
        <f>IF(D387="","",VLOOKUP(AP387,'PAT Maths'!$H$3:$I$44,2,FALSE))</f>
        <v/>
      </c>
    </row>
    <row r="388" spans="1:43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45">
        <f t="shared" si="6"/>
        <v>0</v>
      </c>
      <c r="AQ388" s="52" t="str">
        <f>IF(D388="","",VLOOKUP(AP388,'PAT Maths'!$H$3:$I$44,2,FALSE))</f>
        <v/>
      </c>
    </row>
    <row r="389" spans="1:43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45">
        <f t="shared" si="6"/>
        <v>0</v>
      </c>
      <c r="AQ389" s="52" t="str">
        <f>IF(D389="","",VLOOKUP(AP389,'PAT Maths'!$H$3:$I$44,2,FALSE))</f>
        <v/>
      </c>
    </row>
    <row r="390" spans="1:43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45">
        <f t="shared" si="6"/>
        <v>0</v>
      </c>
      <c r="AQ390" s="52" t="str">
        <f>IF(D390="","",VLOOKUP(AP390,'PAT Maths'!$H$3:$I$44,2,FALSE))</f>
        <v/>
      </c>
    </row>
    <row r="391" spans="1:43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45">
        <f t="shared" si="6"/>
        <v>0</v>
      </c>
      <c r="AQ391" s="52" t="str">
        <f>IF(D391="","",VLOOKUP(AP391,'PAT Maths'!$H$3:$I$44,2,FALSE))</f>
        <v/>
      </c>
    </row>
    <row r="392" spans="1:43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45">
        <f t="shared" si="6"/>
        <v>0</v>
      </c>
      <c r="AQ392" s="52" t="str">
        <f>IF(D392="","",VLOOKUP(AP392,'PAT Maths'!$H$3:$I$44,2,FALSE))</f>
        <v/>
      </c>
    </row>
    <row r="393" spans="1:43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45">
        <f t="shared" si="6"/>
        <v>0</v>
      </c>
      <c r="AQ393" s="52" t="str">
        <f>IF(D393="","",VLOOKUP(AP393,'PAT Maths'!$H$3:$I$44,2,FALSE))</f>
        <v/>
      </c>
    </row>
    <row r="394" spans="1:43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45">
        <f t="shared" si="6"/>
        <v>0</v>
      </c>
      <c r="AQ394" s="52" t="str">
        <f>IF(D394="","",VLOOKUP(AP394,'PAT Maths'!$H$3:$I$44,2,FALSE))</f>
        <v/>
      </c>
    </row>
    <row r="395" spans="1:43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45">
        <f t="shared" si="6"/>
        <v>0</v>
      </c>
      <c r="AQ395" s="52" t="str">
        <f>IF(D395="","",VLOOKUP(AP395,'PAT Maths'!$H$3:$I$44,2,FALSE))</f>
        <v/>
      </c>
    </row>
    <row r="396" spans="1:43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45">
        <f t="shared" si="6"/>
        <v>0</v>
      </c>
      <c r="AQ396" s="52" t="str">
        <f>IF(D396="","",VLOOKUP(AP396,'PAT Maths'!$H$3:$I$44,2,FALSE))</f>
        <v/>
      </c>
    </row>
    <row r="397" spans="1:43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45">
        <f t="shared" si="6"/>
        <v>0</v>
      </c>
      <c r="AQ397" s="52" t="str">
        <f>IF(D397="","",VLOOKUP(AP397,'PAT Maths'!$H$3:$I$44,2,FALSE))</f>
        <v/>
      </c>
    </row>
    <row r="398" spans="1:43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45">
        <f t="shared" si="6"/>
        <v>0</v>
      </c>
      <c r="AQ398" s="52" t="str">
        <f>IF(D398="","",VLOOKUP(AP398,'PAT Maths'!$H$3:$I$44,2,FALSE))</f>
        <v/>
      </c>
    </row>
    <row r="399" spans="1:43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45">
        <f t="shared" si="6"/>
        <v>0</v>
      </c>
      <c r="AQ399" s="52" t="str">
        <f>IF(D399="","",VLOOKUP(AP399,'PAT Maths'!$H$3:$I$44,2,FALSE))</f>
        <v/>
      </c>
    </row>
    <row r="400" spans="1:43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45">
        <f t="shared" si="6"/>
        <v>0</v>
      </c>
      <c r="AQ400" s="52" t="str">
        <f>IF(D400="","",VLOOKUP(AP400,'PAT Maths'!$H$3:$I$44,2,FALSE))</f>
        <v/>
      </c>
    </row>
    <row r="401" spans="1:43" s="18" customFormat="1" ht="14.25" x14ac:dyDescent="0.2">
      <c r="A401" s="30"/>
      <c r="B401" s="20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45">
        <f t="shared" si="6"/>
        <v>0</v>
      </c>
      <c r="AQ401" s="52" t="str">
        <f>IF(D401="","",VLOOKUP(AP401,'PAT Maths'!$H$3:$I$44,2,FALSE))</f>
        <v/>
      </c>
    </row>
    <row r="402" spans="1:43" s="18" customFormat="1" ht="14.25" x14ac:dyDescent="0.2">
      <c r="A402" s="30"/>
      <c r="B402" s="20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45">
        <f t="shared" si="6"/>
        <v>0</v>
      </c>
      <c r="AQ402" s="52" t="str">
        <f>IF(D402="","",VLOOKUP(AP402,'PAT Maths'!$H$3:$I$44,2,FALSE))</f>
        <v/>
      </c>
    </row>
    <row r="403" spans="1:43" s="18" customFormat="1" ht="14.25" x14ac:dyDescent="0.2">
      <c r="A403" s="30"/>
      <c r="B403" s="20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45">
        <f t="shared" si="6"/>
        <v>0</v>
      </c>
      <c r="AQ403" s="52" t="str">
        <f>IF(D403="","",VLOOKUP(AP403,'PAT Maths'!$H$3:$I$44,2,FALSE))</f>
        <v/>
      </c>
    </row>
    <row r="404" spans="1:43" s="18" customFormat="1" ht="14.25" x14ac:dyDescent="0.2">
      <c r="A404" s="30"/>
      <c r="B404" s="20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45">
        <f t="shared" si="6"/>
        <v>0</v>
      </c>
      <c r="AQ404" s="52" t="str">
        <f>IF(D404="","",VLOOKUP(AP404,'PAT Maths'!$H$3:$I$44,2,FALSE))</f>
        <v/>
      </c>
    </row>
    <row r="405" spans="1:43" s="18" customFormat="1" ht="14.25" x14ac:dyDescent="0.2">
      <c r="A405" s="30"/>
      <c r="B405" s="20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45">
        <f t="shared" si="6"/>
        <v>0</v>
      </c>
      <c r="AQ405" s="52" t="str">
        <f>IF(D405="","",VLOOKUP(AP405,'PAT Maths'!$H$3:$I$44,2,FALSE))</f>
        <v/>
      </c>
    </row>
    <row r="406" spans="1:43" s="18" customFormat="1" ht="14.25" x14ac:dyDescent="0.2">
      <c r="A406" s="30"/>
      <c r="B406" s="20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45">
        <f t="shared" si="6"/>
        <v>0</v>
      </c>
      <c r="AQ406" s="52" t="str">
        <f>IF(D406="","",VLOOKUP(AP406,'PAT Maths'!$H$3:$I$44,2,FALSE))</f>
        <v/>
      </c>
    </row>
    <row r="407" spans="1:43" s="18" customFormat="1" ht="14.25" x14ac:dyDescent="0.2">
      <c r="A407" s="30"/>
      <c r="B407" s="20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45">
        <f t="shared" si="6"/>
        <v>0</v>
      </c>
      <c r="AQ407" s="52" t="str">
        <f>IF(D407="","",VLOOKUP(AP407,'PAT Maths'!$H$3:$I$44,2,FALSE))</f>
        <v/>
      </c>
    </row>
    <row r="408" spans="1:43" s="18" customFormat="1" ht="14.25" x14ac:dyDescent="0.2">
      <c r="A408" s="30"/>
      <c r="B408" s="20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45">
        <f t="shared" si="6"/>
        <v>0</v>
      </c>
      <c r="AQ408" s="52" t="str">
        <f>IF(D408="","",VLOOKUP(AP408,'PAT Maths'!$H$3:$I$44,2,FALSE))</f>
        <v/>
      </c>
    </row>
    <row r="409" spans="1:43" s="18" customFormat="1" ht="14.25" x14ac:dyDescent="0.2">
      <c r="A409" s="30"/>
      <c r="B409" s="20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45">
        <f t="shared" si="6"/>
        <v>0</v>
      </c>
      <c r="AQ409" s="52" t="str">
        <f>IF(D409="","",VLOOKUP(AP409,'PAT Maths'!$H$3:$I$44,2,FALSE))</f>
        <v/>
      </c>
    </row>
    <row r="410" spans="1:43" s="18" customFormat="1" ht="14.25" x14ac:dyDescent="0.2">
      <c r="A410" s="30"/>
      <c r="B410" s="20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45">
        <f t="shared" si="6"/>
        <v>0</v>
      </c>
      <c r="AQ410" s="52" t="str">
        <f>IF(D410="","",VLOOKUP(AP410,'PAT Maths'!$H$3:$I$44,2,FALSE))</f>
        <v/>
      </c>
    </row>
    <row r="411" spans="1:43" s="18" customFormat="1" ht="14.25" x14ac:dyDescent="0.2">
      <c r="A411" s="30"/>
      <c r="B411" s="20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45">
        <f t="shared" si="6"/>
        <v>0</v>
      </c>
      <c r="AQ411" s="52" t="str">
        <f>IF(D411="","",VLOOKUP(AP411,'PAT Maths'!$H$3:$I$44,2,FALSE))</f>
        <v/>
      </c>
    </row>
    <row r="412" spans="1:43" s="18" customFormat="1" ht="14.25" x14ac:dyDescent="0.2">
      <c r="A412" s="30"/>
      <c r="B412" s="20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45">
        <f t="shared" si="6"/>
        <v>0</v>
      </c>
      <c r="AQ412" s="52" t="str">
        <f>IF(D412="","",VLOOKUP(AP412,'PAT Maths'!$H$3:$I$44,2,FALSE))</f>
        <v/>
      </c>
    </row>
    <row r="413" spans="1:43" s="18" customFormat="1" ht="14.25" x14ac:dyDescent="0.2">
      <c r="A413" s="30"/>
      <c r="B413" s="20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45">
        <f t="shared" si="6"/>
        <v>0</v>
      </c>
      <c r="AQ413" s="52" t="str">
        <f>IF(D413="","",VLOOKUP(AP413,'PAT Maths'!$H$3:$I$44,2,FALSE))</f>
        <v/>
      </c>
    </row>
    <row r="414" spans="1:43" s="18" customFormat="1" ht="14.25" x14ac:dyDescent="0.2">
      <c r="A414" s="30"/>
      <c r="B414" s="20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45">
        <f t="shared" si="6"/>
        <v>0</v>
      </c>
      <c r="AQ414" s="52" t="str">
        <f>IF(D414="","",VLOOKUP(AP414,'PAT Maths'!$H$3:$I$44,2,FALSE))</f>
        <v/>
      </c>
    </row>
    <row r="415" spans="1:43" s="18" customFormat="1" ht="14.25" x14ac:dyDescent="0.2">
      <c r="A415" s="30"/>
      <c r="B415" s="20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45">
        <f t="shared" si="6"/>
        <v>0</v>
      </c>
      <c r="AQ415" s="52" t="str">
        <f>IF(D415="","",VLOOKUP(AP415,'PAT Maths'!$H$3:$I$44,2,FALSE))</f>
        <v/>
      </c>
    </row>
    <row r="416" spans="1:43" s="18" customFormat="1" ht="14.25" x14ac:dyDescent="0.2">
      <c r="A416" s="30"/>
      <c r="B416" s="20"/>
      <c r="C416" s="21"/>
      <c r="D416" s="21"/>
      <c r="E416" s="21"/>
      <c r="F416" s="57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45">
        <f t="shared" si="6"/>
        <v>0</v>
      </c>
      <c r="AQ416" s="52" t="str">
        <f>IF(D416="","",VLOOKUP(AP416,'PAT Maths'!$H$3:$I$44,2,FALSE))</f>
        <v/>
      </c>
    </row>
    <row r="417" spans="1:43" s="18" customFormat="1" ht="14.25" x14ac:dyDescent="0.2">
      <c r="A417" s="30"/>
      <c r="B417" s="20"/>
      <c r="C417" s="21"/>
      <c r="D417" s="21"/>
      <c r="E417" s="21"/>
      <c r="F417" s="57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45">
        <f t="shared" si="6"/>
        <v>0</v>
      </c>
      <c r="AQ417" s="52" t="str">
        <f>IF(D417="","",VLOOKUP(AP417,'PAT Maths'!$H$3:$I$44,2,FALSE))</f>
        <v/>
      </c>
    </row>
    <row r="418" spans="1:43" s="18" customFormat="1" ht="15" thickBot="1" x14ac:dyDescent="0.25">
      <c r="A418" s="31"/>
      <c r="B418" s="24"/>
      <c r="C418" s="25"/>
      <c r="D418" s="25"/>
      <c r="E418" s="25"/>
      <c r="F418" s="58"/>
      <c r="G418" s="23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45">
        <f t="shared" si="6"/>
        <v>0</v>
      </c>
      <c r="AQ418" s="52" t="str">
        <f>IF(D418="","",VLOOKUP(AP418,'PAT Maths'!$H$3:$I$44,2,FALSE))</f>
        <v/>
      </c>
    </row>
  </sheetData>
  <mergeCells count="5">
    <mergeCell ref="A1:AO1"/>
    <mergeCell ref="G3:AO3"/>
    <mergeCell ref="E4:F4"/>
    <mergeCell ref="E5:F5"/>
    <mergeCell ref="E6:F6"/>
  </mergeCells>
  <conditionalFormatting sqref="H9:H418">
    <cfRule type="cellIs" dxfId="129" priority="71" operator="equal">
      <formula>$H$8</formula>
    </cfRule>
    <cfRule type="cellIs" dxfId="128" priority="72" stopIfTrue="1" operator="between">
      <formula>"A"</formula>
      <formula>"Z"</formula>
    </cfRule>
  </conditionalFormatting>
  <conditionalFormatting sqref="I9:I418">
    <cfRule type="cellIs" dxfId="127" priority="69" operator="equal">
      <formula>$I$8</formula>
    </cfRule>
    <cfRule type="cellIs" dxfId="126" priority="70" stopIfTrue="1" operator="between">
      <formula>"A"</formula>
      <formula>"Z"</formula>
    </cfRule>
  </conditionalFormatting>
  <conditionalFormatting sqref="J9:J418">
    <cfRule type="cellIs" dxfId="125" priority="67" operator="equal">
      <formula>$J$8</formula>
    </cfRule>
    <cfRule type="cellIs" dxfId="124" priority="68" stopIfTrue="1" operator="between">
      <formula>"A"</formula>
      <formula>"Z"</formula>
    </cfRule>
  </conditionalFormatting>
  <conditionalFormatting sqref="G9:G418 K9:AO418">
    <cfRule type="cellIs" dxfId="123" priority="65" operator="equal">
      <formula>G$8</formula>
    </cfRule>
    <cfRule type="cellIs" dxfId="122" priority="66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9AFD-AA98-4C5B-B96D-9C26936BB3B7}">
  <sheetPr codeName="Sheet9"/>
  <dimension ref="A1:AR446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10.28515625" style="4" bestFit="1" customWidth="1"/>
    <col min="5" max="5" width="12.42578125" style="4" bestFit="1" customWidth="1"/>
    <col min="6" max="6" width="15" style="59" customWidth="1"/>
    <col min="7" max="42" width="3.85546875" style="2" customWidth="1"/>
    <col min="43" max="43" width="7.140625" style="46" customWidth="1"/>
    <col min="44" max="44" width="9.28515625" style="54" customWidth="1"/>
    <col min="45" max="16384" width="11.42578125" style="1"/>
  </cols>
  <sheetData>
    <row r="1" spans="1:44" s="102" customFormat="1" ht="26.25" x14ac:dyDescent="0.4">
      <c r="A1" s="184" t="s">
        <v>51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00"/>
      <c r="AR1" s="101"/>
    </row>
    <row r="2" spans="1:44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40"/>
      <c r="AR2" s="47"/>
    </row>
    <row r="3" spans="1:44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7"/>
      <c r="AQ3" s="41"/>
      <c r="AR3" s="48"/>
    </row>
    <row r="4" spans="1:44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4">
        <v>35</v>
      </c>
      <c r="AP4" s="105">
        <v>36</v>
      </c>
      <c r="AQ4" s="42"/>
      <c r="AR4" s="49"/>
    </row>
    <row r="5" spans="1:44" s="16" customFormat="1" ht="15" x14ac:dyDescent="0.25">
      <c r="A5" s="29"/>
      <c r="B5" s="35"/>
      <c r="C5" s="15"/>
      <c r="D5" s="15"/>
      <c r="E5" s="190" t="s">
        <v>5</v>
      </c>
      <c r="F5" s="191"/>
      <c r="G5" s="111">
        <v>38</v>
      </c>
      <c r="H5" s="106">
        <v>38</v>
      </c>
      <c r="I5" s="106">
        <v>36</v>
      </c>
      <c r="J5" s="106">
        <v>37</v>
      </c>
      <c r="K5" s="106">
        <v>42</v>
      </c>
      <c r="L5" s="106">
        <v>45</v>
      </c>
      <c r="M5" s="106">
        <v>47</v>
      </c>
      <c r="N5" s="106">
        <v>51</v>
      </c>
      <c r="O5" s="106">
        <v>52</v>
      </c>
      <c r="P5" s="106">
        <v>53</v>
      </c>
      <c r="Q5" s="106">
        <v>53</v>
      </c>
      <c r="R5" s="107">
        <v>53</v>
      </c>
      <c r="S5" s="107">
        <v>56</v>
      </c>
      <c r="T5" s="107">
        <v>30</v>
      </c>
      <c r="U5" s="107">
        <v>35</v>
      </c>
      <c r="V5" s="107">
        <v>32</v>
      </c>
      <c r="W5" s="107">
        <v>43</v>
      </c>
      <c r="X5" s="107">
        <v>42</v>
      </c>
      <c r="Y5" s="107">
        <v>41</v>
      </c>
      <c r="Z5" s="107">
        <v>36</v>
      </c>
      <c r="AA5" s="107">
        <v>37</v>
      </c>
      <c r="AB5" s="107">
        <v>40</v>
      </c>
      <c r="AC5" s="107">
        <v>42</v>
      </c>
      <c r="AD5" s="107">
        <v>41</v>
      </c>
      <c r="AE5" s="107">
        <v>44</v>
      </c>
      <c r="AF5" s="107">
        <v>33</v>
      </c>
      <c r="AG5" s="107">
        <v>35</v>
      </c>
      <c r="AH5" s="107">
        <v>31</v>
      </c>
      <c r="AI5" s="107">
        <v>49</v>
      </c>
      <c r="AJ5" s="107">
        <v>36</v>
      </c>
      <c r="AK5" s="107">
        <v>31</v>
      </c>
      <c r="AL5" s="107">
        <v>32</v>
      </c>
      <c r="AM5" s="107">
        <v>33</v>
      </c>
      <c r="AN5" s="107">
        <v>34</v>
      </c>
      <c r="AO5" s="107">
        <v>39</v>
      </c>
      <c r="AP5" s="112">
        <v>41</v>
      </c>
      <c r="AQ5" s="42"/>
      <c r="AR5" s="49"/>
    </row>
    <row r="6" spans="1:44" s="16" customFormat="1" ht="15.75" thickBot="1" x14ac:dyDescent="0.3">
      <c r="A6" s="29"/>
      <c r="B6" s="35"/>
      <c r="C6" s="15"/>
      <c r="D6" s="15"/>
      <c r="E6" s="194" t="s">
        <v>4</v>
      </c>
      <c r="F6" s="195"/>
      <c r="G6" s="129" t="s">
        <v>38</v>
      </c>
      <c r="H6" s="108" t="s">
        <v>38</v>
      </c>
      <c r="I6" s="108" t="s">
        <v>38</v>
      </c>
      <c r="J6" s="108" t="s">
        <v>38</v>
      </c>
      <c r="K6" s="108" t="s">
        <v>38</v>
      </c>
      <c r="L6" s="108" t="s">
        <v>38</v>
      </c>
      <c r="M6" s="108" t="s">
        <v>38</v>
      </c>
      <c r="N6" s="108" t="s">
        <v>38</v>
      </c>
      <c r="O6" s="108" t="s">
        <v>38</v>
      </c>
      <c r="P6" s="108" t="s">
        <v>38</v>
      </c>
      <c r="Q6" s="108" t="s">
        <v>38</v>
      </c>
      <c r="R6" s="108" t="s">
        <v>38</v>
      </c>
      <c r="S6" s="108" t="s">
        <v>38</v>
      </c>
      <c r="T6" s="108" t="s">
        <v>39</v>
      </c>
      <c r="U6" s="108" t="s">
        <v>39</v>
      </c>
      <c r="V6" s="108" t="s">
        <v>39</v>
      </c>
      <c r="W6" s="108" t="s">
        <v>39</v>
      </c>
      <c r="X6" s="108" t="s">
        <v>39</v>
      </c>
      <c r="Y6" s="108" t="s">
        <v>39</v>
      </c>
      <c r="Z6" s="108" t="s">
        <v>40</v>
      </c>
      <c r="AA6" s="108" t="s">
        <v>40</v>
      </c>
      <c r="AB6" s="108" t="s">
        <v>40</v>
      </c>
      <c r="AC6" s="108" t="s">
        <v>40</v>
      </c>
      <c r="AD6" s="108" t="s">
        <v>40</v>
      </c>
      <c r="AE6" s="108" t="s">
        <v>40</v>
      </c>
      <c r="AF6" s="108" t="s">
        <v>41</v>
      </c>
      <c r="AG6" s="108" t="s">
        <v>41</v>
      </c>
      <c r="AH6" s="108" t="s">
        <v>41</v>
      </c>
      <c r="AI6" s="108" t="s">
        <v>41</v>
      </c>
      <c r="AJ6" s="108" t="s">
        <v>41</v>
      </c>
      <c r="AK6" s="108" t="s">
        <v>47</v>
      </c>
      <c r="AL6" s="108" t="s">
        <v>47</v>
      </c>
      <c r="AM6" s="108" t="s">
        <v>47</v>
      </c>
      <c r="AN6" s="108" t="s">
        <v>47</v>
      </c>
      <c r="AO6" s="108" t="s">
        <v>47</v>
      </c>
      <c r="AP6" s="130" t="s">
        <v>47</v>
      </c>
      <c r="AQ6" s="42"/>
      <c r="AR6" s="49"/>
    </row>
    <row r="7" spans="1:44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2"/>
      <c r="AQ7" s="43"/>
      <c r="AR7" s="50"/>
    </row>
    <row r="8" spans="1:44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9" t="s">
        <v>10</v>
      </c>
      <c r="H8" s="120" t="s">
        <v>11</v>
      </c>
      <c r="I8" s="120" t="s">
        <v>12</v>
      </c>
      <c r="J8" s="120" t="s">
        <v>12</v>
      </c>
      <c r="K8" s="120" t="s">
        <v>10</v>
      </c>
      <c r="L8" s="120" t="s">
        <v>13</v>
      </c>
      <c r="M8" s="120" t="s">
        <v>42</v>
      </c>
      <c r="N8" s="120" t="s">
        <v>10</v>
      </c>
      <c r="O8" s="120" t="s">
        <v>10</v>
      </c>
      <c r="P8" s="120" t="s">
        <v>11</v>
      </c>
      <c r="Q8" s="120" t="s">
        <v>12</v>
      </c>
      <c r="R8" s="120" t="s">
        <v>11</v>
      </c>
      <c r="S8" s="120" t="s">
        <v>12</v>
      </c>
      <c r="T8" s="120" t="s">
        <v>13</v>
      </c>
      <c r="U8" s="120" t="s">
        <v>42</v>
      </c>
      <c r="V8" s="120" t="s">
        <v>11</v>
      </c>
      <c r="W8" s="120" t="s">
        <v>13</v>
      </c>
      <c r="X8" s="120" t="s">
        <v>12</v>
      </c>
      <c r="Y8" s="120" t="s">
        <v>10</v>
      </c>
      <c r="Z8" s="120" t="s">
        <v>13</v>
      </c>
      <c r="AA8" s="120" t="s">
        <v>11</v>
      </c>
      <c r="AB8" s="120" t="s">
        <v>13</v>
      </c>
      <c r="AC8" s="120" t="s">
        <v>13</v>
      </c>
      <c r="AD8" s="120" t="s">
        <v>11</v>
      </c>
      <c r="AE8" s="120" t="s">
        <v>10</v>
      </c>
      <c r="AF8" s="120" t="s">
        <v>12</v>
      </c>
      <c r="AG8" s="120" t="s">
        <v>12</v>
      </c>
      <c r="AH8" s="120" t="s">
        <v>11</v>
      </c>
      <c r="AI8" s="120" t="s">
        <v>11</v>
      </c>
      <c r="AJ8" s="120" t="s">
        <v>11</v>
      </c>
      <c r="AK8" s="120" t="s">
        <v>12</v>
      </c>
      <c r="AL8" s="120" t="s">
        <v>10</v>
      </c>
      <c r="AM8" s="120" t="s">
        <v>42</v>
      </c>
      <c r="AN8" s="120" t="s">
        <v>10</v>
      </c>
      <c r="AO8" s="120" t="s">
        <v>10</v>
      </c>
      <c r="AP8" s="121" t="s">
        <v>13</v>
      </c>
      <c r="AQ8" s="110" t="s">
        <v>3</v>
      </c>
      <c r="AR8" s="51" t="s">
        <v>1</v>
      </c>
    </row>
    <row r="9" spans="1:44" s="18" customFormat="1" ht="14.25" x14ac:dyDescent="0.2">
      <c r="A9" s="30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45">
        <f t="shared" ref="AQ9:AQ16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))</f>
        <v>0</v>
      </c>
      <c r="AR9" s="52" t="str">
        <f>IF(D9="","",VLOOKUP(AQ9,'PAT Maths'!$J$3:$K$44,2,FALSE))</f>
        <v>–7.9</v>
      </c>
    </row>
    <row r="10" spans="1:44" s="18" customFormat="1" ht="14.25" x14ac:dyDescent="0.2">
      <c r="A10" s="30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45">
        <f t="shared" si="0"/>
        <v>0</v>
      </c>
      <c r="AR10" s="52" t="str">
        <f>IF(D10="","",VLOOKUP(AQ10,'PAT Maths'!$J$3:$K$44,2,FALSE))</f>
        <v>–7.9</v>
      </c>
    </row>
    <row r="11" spans="1:44" s="18" customFormat="1" ht="14.25" x14ac:dyDescent="0.2">
      <c r="A11" s="30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45">
        <f t="shared" si="0"/>
        <v>0</v>
      </c>
      <c r="AR11" s="52" t="str">
        <f>IF(D11="","",VLOOKUP(AQ11,'PAT Maths'!$J$3:$K$44,2,FALSE))</f>
        <v>–7.9</v>
      </c>
    </row>
    <row r="12" spans="1:44" s="18" customFormat="1" ht="14.25" x14ac:dyDescent="0.2">
      <c r="A12" s="30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45">
        <f t="shared" si="0"/>
        <v>0</v>
      </c>
      <c r="AR12" s="52" t="str">
        <f>IF(D12="","",VLOOKUP(AQ12,'PAT Maths'!$J$3:$K$44,2,FALSE))</f>
        <v>–7.9</v>
      </c>
    </row>
    <row r="13" spans="1:44" s="18" customFormat="1" ht="14.25" x14ac:dyDescent="0.2">
      <c r="A13" s="30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45">
        <f t="shared" si="0"/>
        <v>0</v>
      </c>
      <c r="AR13" s="52" t="str">
        <f>IF(D13="","",VLOOKUP(AQ13,'PAT Maths'!$J$3:$K$44,2,FALSE))</f>
        <v>–7.9</v>
      </c>
    </row>
    <row r="14" spans="1:44" s="18" customFormat="1" ht="14.25" x14ac:dyDescent="0.2">
      <c r="A14" s="30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45">
        <f t="shared" si="0"/>
        <v>0</v>
      </c>
      <c r="AR14" s="52" t="str">
        <f>IF(D14="","",VLOOKUP(AQ14,'PAT Maths'!$J$3:$K$44,2,FALSE))</f>
        <v>–7.9</v>
      </c>
    </row>
    <row r="15" spans="1:44" s="18" customFormat="1" ht="14.25" x14ac:dyDescent="0.2">
      <c r="A15" s="30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45">
        <f t="shared" si="0"/>
        <v>0</v>
      </c>
      <c r="AR15" s="52" t="str">
        <f>IF(D15="","",VLOOKUP(AQ15,'PAT Maths'!$J$3:$K$44,2,FALSE))</f>
        <v>–7.9</v>
      </c>
    </row>
    <row r="16" spans="1:44" s="18" customFormat="1" ht="14.25" x14ac:dyDescent="0.2">
      <c r="A16" s="30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45">
        <f t="shared" si="0"/>
        <v>0</v>
      </c>
      <c r="AR16" s="52" t="str">
        <f>IF(D16="","",VLOOKUP(AQ16,'PAT Maths'!$J$3:$K$44,2,FALSE))</f>
        <v>–7.9</v>
      </c>
    </row>
    <row r="17" spans="1:44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45">
        <f t="shared" ref="AQ17:AQ80" si="1">IF(D17="",0,(IF(G17=$G$8,1,0)+IF(H17=$H$8,1,0)+IF(I17=$I$8,1,0)+IF(J17=$J$8,1,0)+IF(K17=$K$8,1,0)+IF(L17=$L$8,1,0)+IF(M17=$M$8,1,0)+IF(N17=$N$8,1,0)+IF(O17=$O$8,1,0)+IF(P17=$P$8,1,0)+IF(Q17=$Q$8,1,0)+IF(R17=$R$8,1,0)+IF(S17=$S$8,1,0)+IF(T17=$T$8,1,0)+IF(U17=$U$8,1,0)+IF(V17=$V$8,1,0)+IF(W17=$W$8,1,0)+IF(X17=$X$8,1,0)+IF(Y17=$Y$8,1,0)+IF(Z17=$Z$8,1,0)+IF(AA17=$AA$8,1,0)+IF(AB17=$AB$8,1,0)+IF(AC17=$AC$8,1,0)+IF(AD17=$AD$8,1,0)+IF(AE17=$AE$8,1,0)+IF(AF17=$AF$8,1,0)+IF(AG17=$AG$8,1,0)+IF(AH17=$AH$8,1,0)+IF(AI17=$AI$8,1,0)+IF(AJ17=$AJ$8,1,0)+IF(AK17=$AK$8,1,0)+IF(AL17=$AL$8,1,0)+IF(AM17=$AM$8,1,0)+IF(AN17=$AN$8,1,0)+IF(AO17=$AO$8,1,0)+IF(AP17=$AP$8,1,0)))</f>
        <v>0</v>
      </c>
      <c r="AR17" s="52" t="str">
        <f>IF(D17="","",VLOOKUP(AQ17,'PAT Maths'!$J$3:$K$44,2,FALSE))</f>
        <v>–7.9</v>
      </c>
    </row>
    <row r="18" spans="1:44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45">
        <f t="shared" si="1"/>
        <v>0</v>
      </c>
      <c r="AR18" s="52" t="str">
        <f>IF(D18="","",VLOOKUP(AQ18,'PAT Maths'!$J$3:$K$44,2,FALSE))</f>
        <v>–7.9</v>
      </c>
    </row>
    <row r="19" spans="1:44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45">
        <f t="shared" si="1"/>
        <v>0</v>
      </c>
      <c r="AR19" s="52" t="str">
        <f>IF(D19="","",VLOOKUP(AQ19,'PAT Maths'!$J$3:$K$44,2,FALSE))</f>
        <v>–7.9</v>
      </c>
    </row>
    <row r="20" spans="1:44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45">
        <f t="shared" si="1"/>
        <v>0</v>
      </c>
      <c r="AR20" s="52" t="str">
        <f>IF(D20="","",VLOOKUP(AQ20,'PAT Maths'!$J$3:$K$44,2,FALSE))</f>
        <v/>
      </c>
    </row>
    <row r="21" spans="1:44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45">
        <f t="shared" si="1"/>
        <v>0</v>
      </c>
      <c r="AR21" s="52" t="str">
        <f>IF(D21="","",VLOOKUP(AQ21,'PAT Maths'!$J$3:$K$44,2,FALSE))</f>
        <v/>
      </c>
    </row>
    <row r="22" spans="1:44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45">
        <f t="shared" si="1"/>
        <v>0</v>
      </c>
      <c r="AR22" s="52" t="str">
        <f>IF(D22="","",VLOOKUP(AQ22,'PAT Maths'!$J$3:$K$44,2,FALSE))</f>
        <v/>
      </c>
    </row>
    <row r="23" spans="1:44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45">
        <f t="shared" si="1"/>
        <v>0</v>
      </c>
      <c r="AR23" s="52" t="str">
        <f>IF(D23="","",VLOOKUP(AQ23,'PAT Maths'!$J$3:$K$44,2,FALSE))</f>
        <v/>
      </c>
    </row>
    <row r="24" spans="1:44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45">
        <f t="shared" si="1"/>
        <v>0</v>
      </c>
      <c r="AR24" s="52" t="str">
        <f>IF(D24="","",VLOOKUP(AQ24,'PAT Maths'!$J$3:$K$44,2,FALSE))</f>
        <v/>
      </c>
    </row>
    <row r="25" spans="1:44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45">
        <f t="shared" si="1"/>
        <v>0</v>
      </c>
      <c r="AR25" s="52" t="str">
        <f>IF(D25="","",VLOOKUP(AQ25,'PAT Maths'!$J$3:$K$44,2,FALSE))</f>
        <v/>
      </c>
    </row>
    <row r="26" spans="1:44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45">
        <f t="shared" si="1"/>
        <v>0</v>
      </c>
      <c r="AR26" s="52" t="str">
        <f>IF(D26="","",VLOOKUP(AQ26,'PAT Maths'!$J$3:$K$44,2,FALSE))</f>
        <v/>
      </c>
    </row>
    <row r="27" spans="1:44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45">
        <f t="shared" si="1"/>
        <v>0</v>
      </c>
      <c r="AR27" s="52" t="str">
        <f>IF(D27="","",VLOOKUP(AQ27,'PAT Maths'!$J$3:$K$44,2,FALSE))</f>
        <v/>
      </c>
    </row>
    <row r="28" spans="1:44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45">
        <f t="shared" si="1"/>
        <v>0</v>
      </c>
      <c r="AR28" s="52" t="str">
        <f>IF(D28="","",VLOOKUP(AQ28,'PAT Maths'!$J$3:$K$44,2,FALSE))</f>
        <v/>
      </c>
    </row>
    <row r="29" spans="1:44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45">
        <f t="shared" si="1"/>
        <v>0</v>
      </c>
      <c r="AR29" s="52" t="str">
        <f>IF(D29="","",VLOOKUP(AQ29,'PAT Maths'!$J$3:$K$44,2,FALSE))</f>
        <v/>
      </c>
    </row>
    <row r="30" spans="1:44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45">
        <f t="shared" si="1"/>
        <v>0</v>
      </c>
      <c r="AR30" s="52" t="str">
        <f>IF(D30="","",VLOOKUP(AQ30,'PAT Maths'!$J$3:$K$44,2,FALSE))</f>
        <v/>
      </c>
    </row>
    <row r="31" spans="1:44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45">
        <f t="shared" si="1"/>
        <v>0</v>
      </c>
      <c r="AR31" s="52" t="str">
        <f>IF(D31="","",VLOOKUP(AQ31,'PAT Maths'!$J$3:$K$44,2,FALSE))</f>
        <v/>
      </c>
    </row>
    <row r="32" spans="1:44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45">
        <f t="shared" si="1"/>
        <v>0</v>
      </c>
      <c r="AR32" s="52" t="str">
        <f>IF(D32="","",VLOOKUP(AQ32,'PAT Maths'!$J$3:$K$44,2,FALSE))</f>
        <v/>
      </c>
    </row>
    <row r="33" spans="1:44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45">
        <f t="shared" si="1"/>
        <v>0</v>
      </c>
      <c r="AR33" s="52" t="str">
        <f>IF(D33="","",VLOOKUP(AQ33,'PAT Maths'!$J$3:$K$44,2,FALSE))</f>
        <v/>
      </c>
    </row>
    <row r="34" spans="1:44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45">
        <f t="shared" si="1"/>
        <v>0</v>
      </c>
      <c r="AR34" s="52" t="str">
        <f>IF(D34="","",VLOOKUP(AQ34,'PAT Maths'!$J$3:$K$44,2,FALSE))</f>
        <v/>
      </c>
    </row>
    <row r="35" spans="1:44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45">
        <f t="shared" si="1"/>
        <v>0</v>
      </c>
      <c r="AR35" s="52" t="str">
        <f>IF(D35="","",VLOOKUP(AQ35,'PAT Maths'!$J$3:$K$44,2,FALSE))</f>
        <v/>
      </c>
    </row>
    <row r="36" spans="1:44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45">
        <f t="shared" si="1"/>
        <v>0</v>
      </c>
      <c r="AR36" s="52" t="str">
        <f>IF(D36="","",VLOOKUP(AQ36,'PAT Maths'!$J$3:$K$44,2,FALSE))</f>
        <v/>
      </c>
    </row>
    <row r="37" spans="1:44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45">
        <f t="shared" si="1"/>
        <v>0</v>
      </c>
      <c r="AR37" s="52" t="str">
        <f>IF(D37="","",VLOOKUP(AQ37,'PAT Maths'!$J$3:$K$44,2,FALSE))</f>
        <v/>
      </c>
    </row>
    <row r="38" spans="1:44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45">
        <f t="shared" si="1"/>
        <v>0</v>
      </c>
      <c r="AR38" s="52" t="str">
        <f>IF(D38="","",VLOOKUP(AQ38,'PAT Maths'!$J$3:$K$44,2,FALSE))</f>
        <v/>
      </c>
    </row>
    <row r="39" spans="1:44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45">
        <f t="shared" si="1"/>
        <v>0</v>
      </c>
      <c r="AR39" s="52" t="str">
        <f>IF(D39="","",VLOOKUP(AQ39,'PAT Maths'!$J$3:$K$44,2,FALSE))</f>
        <v/>
      </c>
    </row>
    <row r="40" spans="1:44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45">
        <f t="shared" si="1"/>
        <v>0</v>
      </c>
      <c r="AR40" s="52" t="str">
        <f>IF(D40="","",VLOOKUP(AQ40,'PAT Maths'!$J$3:$K$44,2,FALSE))</f>
        <v/>
      </c>
    </row>
    <row r="41" spans="1:44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45">
        <f t="shared" si="1"/>
        <v>0</v>
      </c>
      <c r="AR41" s="52" t="str">
        <f>IF(D41="","",VLOOKUP(AQ41,'PAT Maths'!$J$3:$K$44,2,FALSE))</f>
        <v/>
      </c>
    </row>
    <row r="42" spans="1:44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45">
        <f t="shared" si="1"/>
        <v>0</v>
      </c>
      <c r="AR42" s="52" t="str">
        <f>IF(D42="","",VLOOKUP(AQ42,'PAT Maths'!$J$3:$K$44,2,FALSE))</f>
        <v/>
      </c>
    </row>
    <row r="43" spans="1:44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45">
        <f t="shared" si="1"/>
        <v>0</v>
      </c>
      <c r="AR43" s="52" t="str">
        <f>IF(D43="","",VLOOKUP(AQ43,'PAT Maths'!$J$3:$K$44,2,FALSE))</f>
        <v/>
      </c>
    </row>
    <row r="44" spans="1:44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45">
        <f t="shared" si="1"/>
        <v>0</v>
      </c>
      <c r="AR44" s="52" t="str">
        <f>IF(D44="","",VLOOKUP(AQ44,'PAT Maths'!$J$3:$K$44,2,FALSE))</f>
        <v/>
      </c>
    </row>
    <row r="45" spans="1:44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45">
        <f t="shared" si="1"/>
        <v>0</v>
      </c>
      <c r="AR45" s="52" t="str">
        <f>IF(D45="","",VLOOKUP(AQ45,'PAT Maths'!$J$3:$K$44,2,FALSE))</f>
        <v/>
      </c>
    </row>
    <row r="46" spans="1:44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45">
        <f t="shared" si="1"/>
        <v>0</v>
      </c>
      <c r="AR46" s="52" t="str">
        <f>IF(D46="","",VLOOKUP(AQ46,'PAT Maths'!$J$3:$K$44,2,FALSE))</f>
        <v/>
      </c>
    </row>
    <row r="47" spans="1:44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45">
        <f t="shared" si="1"/>
        <v>0</v>
      </c>
      <c r="AR47" s="52" t="str">
        <f>IF(D47="","",VLOOKUP(AQ47,'PAT Maths'!$J$3:$K$44,2,FALSE))</f>
        <v/>
      </c>
    </row>
    <row r="48" spans="1:44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45">
        <f t="shared" si="1"/>
        <v>0</v>
      </c>
      <c r="AR48" s="52" t="str">
        <f>IF(D48="","",VLOOKUP(AQ48,'PAT Maths'!$J$3:$K$44,2,FALSE))</f>
        <v/>
      </c>
    </row>
    <row r="49" spans="1:44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45">
        <f t="shared" si="1"/>
        <v>0</v>
      </c>
      <c r="AR49" s="52" t="str">
        <f>IF(D49="","",VLOOKUP(AQ49,'PAT Maths'!$J$3:$K$44,2,FALSE))</f>
        <v/>
      </c>
    </row>
    <row r="50" spans="1:44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45">
        <f t="shared" si="1"/>
        <v>0</v>
      </c>
      <c r="AR50" s="52" t="str">
        <f>IF(D50="","",VLOOKUP(AQ50,'PAT Maths'!$J$3:$K$44,2,FALSE))</f>
        <v/>
      </c>
    </row>
    <row r="51" spans="1:44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45">
        <f t="shared" si="1"/>
        <v>0</v>
      </c>
      <c r="AR51" s="52" t="str">
        <f>IF(D51="","",VLOOKUP(AQ51,'PAT Maths'!$J$3:$K$44,2,FALSE))</f>
        <v/>
      </c>
    </row>
    <row r="52" spans="1:44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45">
        <f t="shared" si="1"/>
        <v>0</v>
      </c>
      <c r="AR52" s="52" t="str">
        <f>IF(D52="","",VLOOKUP(AQ52,'PAT Maths'!$J$3:$K$44,2,FALSE))</f>
        <v/>
      </c>
    </row>
    <row r="53" spans="1:44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45">
        <f t="shared" si="1"/>
        <v>0</v>
      </c>
      <c r="AR53" s="52" t="str">
        <f>IF(D53="","",VLOOKUP(AQ53,'PAT Maths'!$J$3:$K$44,2,FALSE))</f>
        <v/>
      </c>
    </row>
    <row r="54" spans="1:44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45">
        <f t="shared" si="1"/>
        <v>0</v>
      </c>
      <c r="AR54" s="52" t="str">
        <f>IF(D54="","",VLOOKUP(AQ54,'PAT Maths'!$J$3:$K$44,2,FALSE))</f>
        <v/>
      </c>
    </row>
    <row r="55" spans="1:44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45">
        <f t="shared" si="1"/>
        <v>0</v>
      </c>
      <c r="AR55" s="52" t="str">
        <f>IF(D55="","",VLOOKUP(AQ55,'PAT Maths'!$J$3:$K$44,2,FALSE))</f>
        <v/>
      </c>
    </row>
    <row r="56" spans="1:44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45">
        <f t="shared" si="1"/>
        <v>0</v>
      </c>
      <c r="AR56" s="52" t="str">
        <f>IF(D56="","",VLOOKUP(AQ56,'PAT Maths'!$J$3:$K$44,2,FALSE))</f>
        <v/>
      </c>
    </row>
    <row r="57" spans="1:44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45">
        <f t="shared" si="1"/>
        <v>0</v>
      </c>
      <c r="AR57" s="52" t="str">
        <f>IF(D57="","",VLOOKUP(AQ57,'PAT Maths'!$J$3:$K$44,2,FALSE))</f>
        <v/>
      </c>
    </row>
    <row r="58" spans="1:44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45">
        <f t="shared" si="1"/>
        <v>0</v>
      </c>
      <c r="AR58" s="52" t="str">
        <f>IF(D58="","",VLOOKUP(AQ58,'PAT Maths'!$J$3:$K$44,2,FALSE))</f>
        <v/>
      </c>
    </row>
    <row r="59" spans="1:44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45">
        <f t="shared" si="1"/>
        <v>0</v>
      </c>
      <c r="AR59" s="52" t="str">
        <f>IF(D59="","",VLOOKUP(AQ59,'PAT Maths'!$J$3:$K$44,2,FALSE))</f>
        <v/>
      </c>
    </row>
    <row r="60" spans="1:44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45">
        <f t="shared" si="1"/>
        <v>0</v>
      </c>
      <c r="AR60" s="52" t="str">
        <f>IF(D60="","",VLOOKUP(AQ60,'PAT Maths'!$J$3:$K$44,2,FALSE))</f>
        <v/>
      </c>
    </row>
    <row r="61" spans="1:44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45">
        <f t="shared" si="1"/>
        <v>0</v>
      </c>
      <c r="AR61" s="52" t="str">
        <f>IF(D61="","",VLOOKUP(AQ61,'PAT Maths'!$J$3:$K$44,2,FALSE))</f>
        <v/>
      </c>
    </row>
    <row r="62" spans="1:44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45">
        <f t="shared" si="1"/>
        <v>0</v>
      </c>
      <c r="AR62" s="52" t="str">
        <f>IF(D62="","",VLOOKUP(AQ62,'PAT Maths'!$J$3:$K$44,2,FALSE))</f>
        <v/>
      </c>
    </row>
    <row r="63" spans="1:44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45">
        <f t="shared" si="1"/>
        <v>0</v>
      </c>
      <c r="AR63" s="52" t="str">
        <f>IF(D63="","",VLOOKUP(AQ63,'PAT Maths'!$J$3:$K$44,2,FALSE))</f>
        <v/>
      </c>
    </row>
    <row r="64" spans="1:44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45">
        <f t="shared" si="1"/>
        <v>0</v>
      </c>
      <c r="AR64" s="52" t="str">
        <f>IF(D64="","",VLOOKUP(AQ64,'PAT Maths'!$J$3:$K$44,2,FALSE))</f>
        <v/>
      </c>
    </row>
    <row r="65" spans="1:44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45">
        <f t="shared" si="1"/>
        <v>0</v>
      </c>
      <c r="AR65" s="52" t="str">
        <f>IF(D65="","",VLOOKUP(AQ65,'PAT Maths'!$J$3:$K$44,2,FALSE))</f>
        <v/>
      </c>
    </row>
    <row r="66" spans="1:44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45">
        <f t="shared" si="1"/>
        <v>0</v>
      </c>
      <c r="AR66" s="52" t="str">
        <f>IF(D66="","",VLOOKUP(AQ66,'PAT Maths'!$J$3:$K$44,2,FALSE))</f>
        <v/>
      </c>
    </row>
    <row r="67" spans="1:44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45">
        <f t="shared" si="1"/>
        <v>0</v>
      </c>
      <c r="AR67" s="52" t="str">
        <f>IF(D67="","",VLOOKUP(AQ67,'PAT Maths'!$J$3:$K$44,2,FALSE))</f>
        <v/>
      </c>
    </row>
    <row r="68" spans="1:44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45">
        <f t="shared" si="1"/>
        <v>0</v>
      </c>
      <c r="AR68" s="52" t="str">
        <f>IF(D68="","",VLOOKUP(AQ68,'PAT Maths'!$J$3:$K$44,2,FALSE))</f>
        <v/>
      </c>
    </row>
    <row r="69" spans="1:44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45">
        <f t="shared" si="1"/>
        <v>0</v>
      </c>
      <c r="AR69" s="52" t="str">
        <f>IF(D69="","",VLOOKUP(AQ69,'PAT Maths'!$J$3:$K$44,2,FALSE))</f>
        <v/>
      </c>
    </row>
    <row r="70" spans="1:44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45">
        <f t="shared" si="1"/>
        <v>0</v>
      </c>
      <c r="AR70" s="52" t="str">
        <f>IF(D70="","",VLOOKUP(AQ70,'PAT Maths'!$J$3:$K$44,2,FALSE))</f>
        <v/>
      </c>
    </row>
    <row r="71" spans="1:44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45">
        <f t="shared" si="1"/>
        <v>0</v>
      </c>
      <c r="AR71" s="52" t="str">
        <f>IF(D71="","",VLOOKUP(AQ71,'PAT Maths'!$J$3:$K$44,2,FALSE))</f>
        <v/>
      </c>
    </row>
    <row r="72" spans="1:44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45">
        <f t="shared" si="1"/>
        <v>0</v>
      </c>
      <c r="AR72" s="52" t="str">
        <f>IF(D72="","",VLOOKUP(AQ72,'PAT Maths'!$J$3:$K$44,2,FALSE))</f>
        <v/>
      </c>
    </row>
    <row r="73" spans="1:44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45">
        <f t="shared" si="1"/>
        <v>0</v>
      </c>
      <c r="AR73" s="52" t="str">
        <f>IF(D73="","",VLOOKUP(AQ73,'PAT Maths'!$J$3:$K$44,2,FALSE))</f>
        <v/>
      </c>
    </row>
    <row r="74" spans="1:44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45">
        <f t="shared" si="1"/>
        <v>0</v>
      </c>
      <c r="AR74" s="52" t="str">
        <f>IF(D74="","",VLOOKUP(AQ74,'PAT Maths'!$J$3:$K$44,2,FALSE))</f>
        <v/>
      </c>
    </row>
    <row r="75" spans="1:44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45">
        <f t="shared" si="1"/>
        <v>0</v>
      </c>
      <c r="AR75" s="52" t="str">
        <f>IF(D75="","",VLOOKUP(AQ75,'PAT Maths'!$J$3:$K$44,2,FALSE))</f>
        <v/>
      </c>
    </row>
    <row r="76" spans="1:44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45">
        <f t="shared" si="1"/>
        <v>0</v>
      </c>
      <c r="AR76" s="52" t="str">
        <f>IF(D76="","",VLOOKUP(AQ76,'PAT Maths'!$J$3:$K$44,2,FALSE))</f>
        <v/>
      </c>
    </row>
    <row r="77" spans="1:44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45">
        <f t="shared" si="1"/>
        <v>0</v>
      </c>
      <c r="AR77" s="52" t="str">
        <f>IF(D77="","",VLOOKUP(AQ77,'PAT Maths'!$J$3:$K$44,2,FALSE))</f>
        <v/>
      </c>
    </row>
    <row r="78" spans="1:44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45">
        <f t="shared" si="1"/>
        <v>0</v>
      </c>
      <c r="AR78" s="52" t="str">
        <f>IF(D78="","",VLOOKUP(AQ78,'PAT Maths'!$J$3:$K$44,2,FALSE))</f>
        <v/>
      </c>
    </row>
    <row r="79" spans="1:44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45">
        <f t="shared" si="1"/>
        <v>0</v>
      </c>
      <c r="AR79" s="52" t="str">
        <f>IF(D79="","",VLOOKUP(AQ79,'PAT Maths'!$J$3:$K$44,2,FALSE))</f>
        <v/>
      </c>
    </row>
    <row r="80" spans="1:44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45">
        <f t="shared" si="1"/>
        <v>0</v>
      </c>
      <c r="AR80" s="52" t="str">
        <f>IF(D80="","",VLOOKUP(AQ80,'PAT Maths'!$J$3:$K$44,2,FALSE))</f>
        <v/>
      </c>
    </row>
    <row r="81" spans="1:44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45">
        <f t="shared" ref="AQ81:AQ144" si="2">IF(D81="",0,(IF(G81=$G$8,1,0)+IF(H81=$H$8,1,0)+IF(I81=$I$8,1,0)+IF(J81=$J$8,1,0)+IF(K81=$K$8,1,0)+IF(L81=$L$8,1,0)+IF(M81=$M$8,1,0)+IF(N81=$N$8,1,0)+IF(O81=$O$8,1,0)+IF(P81=$P$8,1,0)+IF(Q81=$Q$8,1,0)+IF(R81=$R$8,1,0)+IF(S81=$S$8,1,0)+IF(T81=$T$8,1,0)+IF(U81=$U$8,1,0)+IF(V81=$V$8,1,0)+IF(W81=$W$8,1,0)+IF(X81=$X$8,1,0)+IF(Y81=$Y$8,1,0)+IF(Z81=$Z$8,1,0)+IF(AA81=$AA$8,1,0)+IF(AB81=$AB$8,1,0)+IF(AC81=$AC$8,1,0)+IF(AD81=$AD$8,1,0)+IF(AE81=$AE$8,1,0)+IF(AF81=$AF$8,1,0)+IF(AG81=$AG$8,1,0)+IF(AH81=$AH$8,1,0)+IF(AI81=$AI$8,1,0)+IF(AJ81=$AJ$8,1,0)+IF(AK81=$AK$8,1,0)+IF(AL81=$AL$8,1,0)+IF(AM81=$AM$8,1,0)+IF(AN81=$AN$8,1,0)+IF(AO81=$AO$8,1,0)+IF(AP81=$AP$8,1,0)))</f>
        <v>0</v>
      </c>
      <c r="AR81" s="52" t="str">
        <f>IF(D81="","",VLOOKUP(AQ81,'PAT Maths'!$J$3:$K$44,2,FALSE))</f>
        <v/>
      </c>
    </row>
    <row r="82" spans="1:44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45">
        <f t="shared" si="2"/>
        <v>0</v>
      </c>
      <c r="AR82" s="52" t="str">
        <f>IF(D82="","",VLOOKUP(AQ82,'PAT Maths'!$J$3:$K$44,2,FALSE))</f>
        <v/>
      </c>
    </row>
    <row r="83" spans="1:44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45">
        <f t="shared" si="2"/>
        <v>0</v>
      </c>
      <c r="AR83" s="52" t="str">
        <f>IF(D83="","",VLOOKUP(AQ83,'PAT Maths'!$J$3:$K$44,2,FALSE))</f>
        <v/>
      </c>
    </row>
    <row r="84" spans="1:44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45">
        <f t="shared" si="2"/>
        <v>0</v>
      </c>
      <c r="AR84" s="52" t="str">
        <f>IF(D84="","",VLOOKUP(AQ84,'PAT Maths'!$J$3:$K$44,2,FALSE))</f>
        <v/>
      </c>
    </row>
    <row r="85" spans="1:44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45">
        <f t="shared" si="2"/>
        <v>0</v>
      </c>
      <c r="AR85" s="52" t="str">
        <f>IF(D85="","",VLOOKUP(AQ85,'PAT Maths'!$J$3:$K$44,2,FALSE))</f>
        <v/>
      </c>
    </row>
    <row r="86" spans="1:44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45">
        <f t="shared" si="2"/>
        <v>0</v>
      </c>
      <c r="AR86" s="52" t="str">
        <f>IF(D86="","",VLOOKUP(AQ86,'PAT Maths'!$J$3:$K$44,2,FALSE))</f>
        <v/>
      </c>
    </row>
    <row r="87" spans="1:44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45">
        <f t="shared" si="2"/>
        <v>0</v>
      </c>
      <c r="AR87" s="52" t="str">
        <f>IF(D87="","",VLOOKUP(AQ87,'PAT Maths'!$J$3:$K$44,2,FALSE))</f>
        <v/>
      </c>
    </row>
    <row r="88" spans="1:44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45">
        <f t="shared" si="2"/>
        <v>0</v>
      </c>
      <c r="AR88" s="52" t="str">
        <f>IF(D88="","",VLOOKUP(AQ88,'PAT Maths'!$J$3:$K$44,2,FALSE))</f>
        <v/>
      </c>
    </row>
    <row r="89" spans="1:44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45">
        <f t="shared" si="2"/>
        <v>0</v>
      </c>
      <c r="AR89" s="52" t="str">
        <f>IF(D89="","",VLOOKUP(AQ89,'PAT Maths'!$J$3:$K$44,2,FALSE))</f>
        <v/>
      </c>
    </row>
    <row r="90" spans="1:44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45">
        <f t="shared" si="2"/>
        <v>0</v>
      </c>
      <c r="AR90" s="52" t="str">
        <f>IF(D90="","",VLOOKUP(AQ90,'PAT Maths'!$J$3:$K$44,2,FALSE))</f>
        <v/>
      </c>
    </row>
    <row r="91" spans="1:44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45">
        <f t="shared" si="2"/>
        <v>0</v>
      </c>
      <c r="AR91" s="52" t="str">
        <f>IF(D91="","",VLOOKUP(AQ91,'PAT Maths'!$J$3:$K$44,2,FALSE))</f>
        <v/>
      </c>
    </row>
    <row r="92" spans="1:44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45">
        <f t="shared" si="2"/>
        <v>0</v>
      </c>
      <c r="AR92" s="52" t="str">
        <f>IF(D92="","",VLOOKUP(AQ92,'PAT Maths'!$J$3:$K$44,2,FALSE))</f>
        <v/>
      </c>
    </row>
    <row r="93" spans="1:44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45">
        <f t="shared" si="2"/>
        <v>0</v>
      </c>
      <c r="AR93" s="52" t="str">
        <f>IF(D93="","",VLOOKUP(AQ93,'PAT Maths'!$J$3:$K$44,2,FALSE))</f>
        <v/>
      </c>
    </row>
    <row r="94" spans="1:44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45">
        <f t="shared" si="2"/>
        <v>0</v>
      </c>
      <c r="AR94" s="52" t="str">
        <f>IF(D94="","",VLOOKUP(AQ94,'PAT Maths'!$J$3:$K$44,2,FALSE))</f>
        <v/>
      </c>
    </row>
    <row r="95" spans="1:44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45">
        <f t="shared" si="2"/>
        <v>0</v>
      </c>
      <c r="AR95" s="52" t="str">
        <f>IF(D95="","",VLOOKUP(AQ95,'PAT Maths'!$J$3:$K$44,2,FALSE))</f>
        <v/>
      </c>
    </row>
    <row r="96" spans="1:44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45">
        <f t="shared" si="2"/>
        <v>0</v>
      </c>
      <c r="AR96" s="52" t="str">
        <f>IF(D96="","",VLOOKUP(AQ96,'PAT Maths'!$J$3:$K$44,2,FALSE))</f>
        <v/>
      </c>
    </row>
    <row r="97" spans="1:44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45">
        <f t="shared" si="2"/>
        <v>0</v>
      </c>
      <c r="AR97" s="52" t="str">
        <f>IF(D97="","",VLOOKUP(AQ97,'PAT Maths'!$J$3:$K$44,2,FALSE))</f>
        <v/>
      </c>
    </row>
    <row r="98" spans="1:44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45">
        <f t="shared" si="2"/>
        <v>0</v>
      </c>
      <c r="AR98" s="52" t="str">
        <f>IF(D98="","",VLOOKUP(AQ98,'PAT Maths'!$J$3:$K$44,2,FALSE))</f>
        <v/>
      </c>
    </row>
    <row r="99" spans="1:44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45">
        <f t="shared" si="2"/>
        <v>0</v>
      </c>
      <c r="AR99" s="52" t="str">
        <f>IF(D99="","",VLOOKUP(AQ99,'PAT Maths'!$J$3:$K$44,2,FALSE))</f>
        <v/>
      </c>
    </row>
    <row r="100" spans="1:44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45">
        <f t="shared" si="2"/>
        <v>0</v>
      </c>
      <c r="AR100" s="52" t="str">
        <f>IF(D100="","",VLOOKUP(AQ100,'PAT Maths'!$J$3:$K$44,2,FALSE))</f>
        <v/>
      </c>
    </row>
    <row r="101" spans="1:44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45">
        <f t="shared" si="2"/>
        <v>0</v>
      </c>
      <c r="AR101" s="52" t="str">
        <f>IF(D101="","",VLOOKUP(AQ101,'PAT Maths'!$J$3:$K$44,2,FALSE))</f>
        <v/>
      </c>
    </row>
    <row r="102" spans="1:44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45">
        <f t="shared" si="2"/>
        <v>0</v>
      </c>
      <c r="AR102" s="52" t="str">
        <f>IF(D102="","",VLOOKUP(AQ102,'PAT Maths'!$J$3:$K$44,2,FALSE))</f>
        <v/>
      </c>
    </row>
    <row r="103" spans="1:44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45">
        <f t="shared" si="2"/>
        <v>0</v>
      </c>
      <c r="AR103" s="52" t="str">
        <f>IF(D103="","",VLOOKUP(AQ103,'PAT Maths'!$J$3:$K$44,2,FALSE))</f>
        <v/>
      </c>
    </row>
    <row r="104" spans="1:44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45">
        <f t="shared" si="2"/>
        <v>0</v>
      </c>
      <c r="AR104" s="52" t="str">
        <f>IF(D104="","",VLOOKUP(AQ104,'PAT Maths'!$J$3:$K$44,2,FALSE))</f>
        <v/>
      </c>
    </row>
    <row r="105" spans="1:44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45">
        <f t="shared" si="2"/>
        <v>0</v>
      </c>
      <c r="AR105" s="52" t="str">
        <f>IF(D105="","",VLOOKUP(AQ105,'PAT Maths'!$J$3:$K$44,2,FALSE))</f>
        <v/>
      </c>
    </row>
    <row r="106" spans="1:44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45">
        <f t="shared" si="2"/>
        <v>0</v>
      </c>
      <c r="AR106" s="52" t="str">
        <f>IF(D106="","",VLOOKUP(AQ106,'PAT Maths'!$J$3:$K$44,2,FALSE))</f>
        <v/>
      </c>
    </row>
    <row r="107" spans="1:44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45">
        <f t="shared" si="2"/>
        <v>0</v>
      </c>
      <c r="AR107" s="52" t="str">
        <f>IF(D107="","",VLOOKUP(AQ107,'PAT Maths'!$J$3:$K$44,2,FALSE))</f>
        <v/>
      </c>
    </row>
    <row r="108" spans="1:44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45">
        <f t="shared" si="2"/>
        <v>0</v>
      </c>
      <c r="AR108" s="52" t="str">
        <f>IF(D108="","",VLOOKUP(AQ108,'PAT Maths'!$J$3:$K$44,2,FALSE))</f>
        <v/>
      </c>
    </row>
    <row r="109" spans="1:44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45">
        <f t="shared" si="2"/>
        <v>0</v>
      </c>
      <c r="AR109" s="52" t="str">
        <f>IF(D109="","",VLOOKUP(AQ109,'PAT Maths'!$J$3:$K$44,2,FALSE))</f>
        <v/>
      </c>
    </row>
    <row r="110" spans="1:44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45">
        <f t="shared" si="2"/>
        <v>0</v>
      </c>
      <c r="AR110" s="52" t="str">
        <f>IF(D110="","",VLOOKUP(AQ110,'PAT Maths'!$J$3:$K$44,2,FALSE))</f>
        <v/>
      </c>
    </row>
    <row r="111" spans="1:44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45">
        <f t="shared" si="2"/>
        <v>0</v>
      </c>
      <c r="AR111" s="52" t="str">
        <f>IF(D111="","",VLOOKUP(AQ111,'PAT Maths'!$J$3:$K$44,2,FALSE))</f>
        <v/>
      </c>
    </row>
    <row r="112" spans="1:44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45">
        <f t="shared" si="2"/>
        <v>0</v>
      </c>
      <c r="AR112" s="52" t="str">
        <f>IF(D112="","",VLOOKUP(AQ112,'PAT Maths'!$J$3:$K$44,2,FALSE))</f>
        <v/>
      </c>
    </row>
    <row r="113" spans="1:44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45">
        <f t="shared" si="2"/>
        <v>0</v>
      </c>
      <c r="AR113" s="52" t="str">
        <f>IF(D113="","",VLOOKUP(AQ113,'PAT Maths'!$J$3:$K$44,2,FALSE))</f>
        <v/>
      </c>
    </row>
    <row r="114" spans="1:44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45">
        <f t="shared" si="2"/>
        <v>0</v>
      </c>
      <c r="AR114" s="52" t="str">
        <f>IF(D114="","",VLOOKUP(AQ114,'PAT Maths'!$J$3:$K$44,2,FALSE))</f>
        <v/>
      </c>
    </row>
    <row r="115" spans="1:44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45">
        <f t="shared" si="2"/>
        <v>0</v>
      </c>
      <c r="AR115" s="52" t="str">
        <f>IF(D115="","",VLOOKUP(AQ115,'PAT Maths'!$J$3:$K$44,2,FALSE))</f>
        <v/>
      </c>
    </row>
    <row r="116" spans="1:44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45">
        <f t="shared" si="2"/>
        <v>0</v>
      </c>
      <c r="AR116" s="52" t="str">
        <f>IF(D116="","",VLOOKUP(AQ116,'PAT Maths'!$J$3:$K$44,2,FALSE))</f>
        <v/>
      </c>
    </row>
    <row r="117" spans="1:44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45">
        <f t="shared" si="2"/>
        <v>0</v>
      </c>
      <c r="AR117" s="52" t="str">
        <f>IF(D117="","",VLOOKUP(AQ117,'PAT Maths'!$J$3:$K$44,2,FALSE))</f>
        <v/>
      </c>
    </row>
    <row r="118" spans="1:44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45">
        <f t="shared" si="2"/>
        <v>0</v>
      </c>
      <c r="AR118" s="52" t="str">
        <f>IF(D118="","",VLOOKUP(AQ118,'PAT Maths'!$J$3:$K$44,2,FALSE))</f>
        <v/>
      </c>
    </row>
    <row r="119" spans="1:44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45">
        <f t="shared" si="2"/>
        <v>0</v>
      </c>
      <c r="AR119" s="52" t="str">
        <f>IF(D119="","",VLOOKUP(AQ119,'PAT Maths'!$J$3:$K$44,2,FALSE))</f>
        <v/>
      </c>
    </row>
    <row r="120" spans="1:44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45">
        <f t="shared" si="2"/>
        <v>0</v>
      </c>
      <c r="AR120" s="52" t="str">
        <f>IF(D120="","",VLOOKUP(AQ120,'PAT Maths'!$J$3:$K$44,2,FALSE))</f>
        <v/>
      </c>
    </row>
    <row r="121" spans="1:44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45">
        <f t="shared" si="2"/>
        <v>0</v>
      </c>
      <c r="AR121" s="52" t="str">
        <f>IF(D121="","",VLOOKUP(AQ121,'PAT Maths'!$J$3:$K$44,2,FALSE))</f>
        <v/>
      </c>
    </row>
    <row r="122" spans="1:44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45">
        <f t="shared" si="2"/>
        <v>0</v>
      </c>
      <c r="AR122" s="52" t="str">
        <f>IF(D122="","",VLOOKUP(AQ122,'PAT Maths'!$J$3:$K$44,2,FALSE))</f>
        <v/>
      </c>
    </row>
    <row r="123" spans="1:44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45">
        <f t="shared" si="2"/>
        <v>0</v>
      </c>
      <c r="AR123" s="52" t="str">
        <f>IF(D123="","",VLOOKUP(AQ123,'PAT Maths'!$J$3:$K$44,2,FALSE))</f>
        <v/>
      </c>
    </row>
    <row r="124" spans="1:44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45">
        <f t="shared" si="2"/>
        <v>0</v>
      </c>
      <c r="AR124" s="52" t="str">
        <f>IF(D124="","",VLOOKUP(AQ124,'PAT Maths'!$J$3:$K$44,2,FALSE))</f>
        <v/>
      </c>
    </row>
    <row r="125" spans="1:44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45">
        <f t="shared" si="2"/>
        <v>0</v>
      </c>
      <c r="AR125" s="52" t="str">
        <f>IF(D125="","",VLOOKUP(AQ125,'PAT Maths'!$J$3:$K$44,2,FALSE))</f>
        <v/>
      </c>
    </row>
    <row r="126" spans="1:44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45">
        <f t="shared" si="2"/>
        <v>0</v>
      </c>
      <c r="AR126" s="52" t="str">
        <f>IF(D126="","",VLOOKUP(AQ126,'PAT Maths'!$J$3:$K$44,2,FALSE))</f>
        <v/>
      </c>
    </row>
    <row r="127" spans="1:44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45">
        <f t="shared" si="2"/>
        <v>0</v>
      </c>
      <c r="AR127" s="52" t="str">
        <f>IF(D127="","",VLOOKUP(AQ127,'PAT Maths'!$J$3:$K$44,2,FALSE))</f>
        <v/>
      </c>
    </row>
    <row r="128" spans="1:44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45">
        <f t="shared" si="2"/>
        <v>0</v>
      </c>
      <c r="AR128" s="52" t="str">
        <f>IF(D128="","",VLOOKUP(AQ128,'PAT Maths'!$J$3:$K$44,2,FALSE))</f>
        <v/>
      </c>
    </row>
    <row r="129" spans="1:44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45">
        <f t="shared" si="2"/>
        <v>0</v>
      </c>
      <c r="AR129" s="52" t="str">
        <f>IF(D129="","",VLOOKUP(AQ129,'PAT Maths'!$J$3:$K$44,2,FALSE))</f>
        <v/>
      </c>
    </row>
    <row r="130" spans="1:44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45">
        <f t="shared" si="2"/>
        <v>0</v>
      </c>
      <c r="AR130" s="52" t="str">
        <f>IF(D130="","",VLOOKUP(AQ130,'PAT Maths'!$J$3:$K$44,2,FALSE))</f>
        <v/>
      </c>
    </row>
    <row r="131" spans="1:44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45">
        <f t="shared" si="2"/>
        <v>0</v>
      </c>
      <c r="AR131" s="52" t="str">
        <f>IF(D131="","",VLOOKUP(AQ131,'PAT Maths'!$J$3:$K$44,2,FALSE))</f>
        <v/>
      </c>
    </row>
    <row r="132" spans="1:44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45">
        <f t="shared" si="2"/>
        <v>0</v>
      </c>
      <c r="AR132" s="52" t="str">
        <f>IF(D132="","",VLOOKUP(AQ132,'PAT Maths'!$J$3:$K$44,2,FALSE))</f>
        <v/>
      </c>
    </row>
    <row r="133" spans="1:44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45">
        <f t="shared" si="2"/>
        <v>0</v>
      </c>
      <c r="AR133" s="52" t="str">
        <f>IF(D133="","",VLOOKUP(AQ133,'PAT Maths'!$J$3:$K$44,2,FALSE))</f>
        <v/>
      </c>
    </row>
    <row r="134" spans="1:44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45">
        <f t="shared" si="2"/>
        <v>0</v>
      </c>
      <c r="AR134" s="52" t="str">
        <f>IF(D134="","",VLOOKUP(AQ134,'PAT Maths'!$J$3:$K$44,2,FALSE))</f>
        <v/>
      </c>
    </row>
    <row r="135" spans="1:44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45">
        <f t="shared" si="2"/>
        <v>0</v>
      </c>
      <c r="AR135" s="52" t="str">
        <f>IF(D135="","",VLOOKUP(AQ135,'PAT Maths'!$J$3:$K$44,2,FALSE))</f>
        <v/>
      </c>
    </row>
    <row r="136" spans="1:44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45">
        <f t="shared" si="2"/>
        <v>0</v>
      </c>
      <c r="AR136" s="52" t="str">
        <f>IF(D136="","",VLOOKUP(AQ136,'PAT Maths'!$J$3:$K$44,2,FALSE))</f>
        <v/>
      </c>
    </row>
    <row r="137" spans="1:44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45">
        <f t="shared" si="2"/>
        <v>0</v>
      </c>
      <c r="AR137" s="52" t="str">
        <f>IF(D137="","",VLOOKUP(AQ137,'PAT Maths'!$J$3:$K$44,2,FALSE))</f>
        <v/>
      </c>
    </row>
    <row r="138" spans="1:44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45">
        <f t="shared" si="2"/>
        <v>0</v>
      </c>
      <c r="AR138" s="52" t="str">
        <f>IF(D138="","",VLOOKUP(AQ138,'PAT Maths'!$J$3:$K$44,2,FALSE))</f>
        <v/>
      </c>
    </row>
    <row r="139" spans="1:44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45">
        <f t="shared" si="2"/>
        <v>0</v>
      </c>
      <c r="AR139" s="52" t="str">
        <f>IF(D139="","",VLOOKUP(AQ139,'PAT Maths'!$J$3:$K$44,2,FALSE))</f>
        <v/>
      </c>
    </row>
    <row r="140" spans="1:44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45">
        <f t="shared" si="2"/>
        <v>0</v>
      </c>
      <c r="AR140" s="52" t="str">
        <f>IF(D140="","",VLOOKUP(AQ140,'PAT Maths'!$J$3:$K$44,2,FALSE))</f>
        <v/>
      </c>
    </row>
    <row r="141" spans="1:44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45">
        <f t="shared" si="2"/>
        <v>0</v>
      </c>
      <c r="AR141" s="52" t="str">
        <f>IF(D141="","",VLOOKUP(AQ141,'PAT Maths'!$J$3:$K$44,2,FALSE))</f>
        <v/>
      </c>
    </row>
    <row r="142" spans="1:44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45">
        <f t="shared" si="2"/>
        <v>0</v>
      </c>
      <c r="AR142" s="52" t="str">
        <f>IF(D142="","",VLOOKUP(AQ142,'PAT Maths'!$J$3:$K$44,2,FALSE))</f>
        <v/>
      </c>
    </row>
    <row r="143" spans="1:44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45">
        <f t="shared" si="2"/>
        <v>0</v>
      </c>
      <c r="AR143" s="52" t="str">
        <f>IF(D143="","",VLOOKUP(AQ143,'PAT Maths'!$J$3:$K$44,2,FALSE))</f>
        <v/>
      </c>
    </row>
    <row r="144" spans="1:44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45">
        <f t="shared" si="2"/>
        <v>0</v>
      </c>
      <c r="AR144" s="52" t="str">
        <f>IF(D144="","",VLOOKUP(AQ144,'PAT Maths'!$J$3:$K$44,2,FALSE))</f>
        <v/>
      </c>
    </row>
    <row r="145" spans="1:44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45">
        <f t="shared" ref="AQ145:AQ208" si="3">IF(D145="",0,(IF(G145=$G$8,1,0)+IF(H145=$H$8,1,0)+IF(I145=$I$8,1,0)+IF(J145=$J$8,1,0)+IF(K145=$K$8,1,0)+IF(L145=$L$8,1,0)+IF(M145=$M$8,1,0)+IF(N145=$N$8,1,0)+IF(O145=$O$8,1,0)+IF(P145=$P$8,1,0)+IF(Q145=$Q$8,1,0)+IF(R145=$R$8,1,0)+IF(S145=$S$8,1,0)+IF(T145=$T$8,1,0)+IF(U145=$U$8,1,0)+IF(V145=$V$8,1,0)+IF(W145=$W$8,1,0)+IF(X145=$X$8,1,0)+IF(Y145=$Y$8,1,0)+IF(Z145=$Z$8,1,0)+IF(AA145=$AA$8,1,0)+IF(AB145=$AB$8,1,0)+IF(AC145=$AC$8,1,0)+IF(AD145=$AD$8,1,0)+IF(AE145=$AE$8,1,0)+IF(AF145=$AF$8,1,0)+IF(AG145=$AG$8,1,0)+IF(AH145=$AH$8,1,0)+IF(AI145=$AI$8,1,0)+IF(AJ145=$AJ$8,1,0)+IF(AK145=$AK$8,1,0)+IF(AL145=$AL$8,1,0)+IF(AM145=$AM$8,1,0)+IF(AN145=$AN$8,1,0)+IF(AO145=$AO$8,1,0)+IF(AP145=$AP$8,1,0)))</f>
        <v>0</v>
      </c>
      <c r="AR145" s="52" t="str">
        <f>IF(D145="","",VLOOKUP(AQ145,'PAT Maths'!$J$3:$K$44,2,FALSE))</f>
        <v/>
      </c>
    </row>
    <row r="146" spans="1:44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45">
        <f t="shared" si="3"/>
        <v>0</v>
      </c>
      <c r="AR146" s="52" t="str">
        <f>IF(D146="","",VLOOKUP(AQ146,'PAT Maths'!$J$3:$K$44,2,FALSE))</f>
        <v/>
      </c>
    </row>
    <row r="147" spans="1:44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45">
        <f t="shared" si="3"/>
        <v>0</v>
      </c>
      <c r="AR147" s="52" t="str">
        <f>IF(D147="","",VLOOKUP(AQ147,'PAT Maths'!$J$3:$K$44,2,FALSE))</f>
        <v/>
      </c>
    </row>
    <row r="148" spans="1:44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45">
        <f t="shared" si="3"/>
        <v>0</v>
      </c>
      <c r="AR148" s="52" t="str">
        <f>IF(D148="","",VLOOKUP(AQ148,'PAT Maths'!$J$3:$K$44,2,FALSE))</f>
        <v/>
      </c>
    </row>
    <row r="149" spans="1:44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45">
        <f t="shared" si="3"/>
        <v>0</v>
      </c>
      <c r="AR149" s="52" t="str">
        <f>IF(D149="","",VLOOKUP(AQ149,'PAT Maths'!$J$3:$K$44,2,FALSE))</f>
        <v/>
      </c>
    </row>
    <row r="150" spans="1:44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45">
        <f t="shared" si="3"/>
        <v>0</v>
      </c>
      <c r="AR150" s="52" t="str">
        <f>IF(D150="","",VLOOKUP(AQ150,'PAT Maths'!$J$3:$K$44,2,FALSE))</f>
        <v/>
      </c>
    </row>
    <row r="151" spans="1:44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45">
        <f t="shared" si="3"/>
        <v>0</v>
      </c>
      <c r="AR151" s="52" t="str">
        <f>IF(D151="","",VLOOKUP(AQ151,'PAT Maths'!$J$3:$K$44,2,FALSE))</f>
        <v/>
      </c>
    </row>
    <row r="152" spans="1:44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45">
        <f t="shared" si="3"/>
        <v>0</v>
      </c>
      <c r="AR152" s="52" t="str">
        <f>IF(D152="","",VLOOKUP(AQ152,'PAT Maths'!$J$3:$K$44,2,FALSE))</f>
        <v/>
      </c>
    </row>
    <row r="153" spans="1:44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45">
        <f t="shared" si="3"/>
        <v>0</v>
      </c>
      <c r="AR153" s="52" t="str">
        <f>IF(D153="","",VLOOKUP(AQ153,'PAT Maths'!$J$3:$K$44,2,FALSE))</f>
        <v/>
      </c>
    </row>
    <row r="154" spans="1:44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45">
        <f t="shared" si="3"/>
        <v>0</v>
      </c>
      <c r="AR154" s="52" t="str">
        <f>IF(D154="","",VLOOKUP(AQ154,'PAT Maths'!$J$3:$K$44,2,FALSE))</f>
        <v/>
      </c>
    </row>
    <row r="155" spans="1:44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45">
        <f t="shared" si="3"/>
        <v>0</v>
      </c>
      <c r="AR155" s="52" t="str">
        <f>IF(D155="","",VLOOKUP(AQ155,'PAT Maths'!$J$3:$K$44,2,FALSE))</f>
        <v/>
      </c>
    </row>
    <row r="156" spans="1:44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45">
        <f t="shared" si="3"/>
        <v>0</v>
      </c>
      <c r="AR156" s="52" t="str">
        <f>IF(D156="","",VLOOKUP(AQ156,'PAT Maths'!$J$3:$K$44,2,FALSE))</f>
        <v/>
      </c>
    </row>
    <row r="157" spans="1:44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45">
        <f t="shared" si="3"/>
        <v>0</v>
      </c>
      <c r="AR157" s="52" t="str">
        <f>IF(D157="","",VLOOKUP(AQ157,'PAT Maths'!$J$3:$K$44,2,FALSE))</f>
        <v/>
      </c>
    </row>
    <row r="158" spans="1:44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45">
        <f t="shared" si="3"/>
        <v>0</v>
      </c>
      <c r="AR158" s="52" t="str">
        <f>IF(D158="","",VLOOKUP(AQ158,'PAT Maths'!$J$3:$K$44,2,FALSE))</f>
        <v/>
      </c>
    </row>
    <row r="159" spans="1:44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45">
        <f t="shared" si="3"/>
        <v>0</v>
      </c>
      <c r="AR159" s="52" t="str">
        <f>IF(D159="","",VLOOKUP(AQ159,'PAT Maths'!$J$3:$K$44,2,FALSE))</f>
        <v/>
      </c>
    </row>
    <row r="160" spans="1:44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45">
        <f t="shared" si="3"/>
        <v>0</v>
      </c>
      <c r="AR160" s="52" t="str">
        <f>IF(D160="","",VLOOKUP(AQ160,'PAT Maths'!$J$3:$K$44,2,FALSE))</f>
        <v/>
      </c>
    </row>
    <row r="161" spans="1:44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45">
        <f t="shared" si="3"/>
        <v>0</v>
      </c>
      <c r="AR161" s="52" t="str">
        <f>IF(D161="","",VLOOKUP(AQ161,'PAT Maths'!$J$3:$K$44,2,FALSE))</f>
        <v/>
      </c>
    </row>
    <row r="162" spans="1:44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45">
        <f t="shared" si="3"/>
        <v>0</v>
      </c>
      <c r="AR162" s="52" t="str">
        <f>IF(D162="","",VLOOKUP(AQ162,'PAT Maths'!$J$3:$K$44,2,FALSE))</f>
        <v/>
      </c>
    </row>
    <row r="163" spans="1:44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45">
        <f t="shared" si="3"/>
        <v>0</v>
      </c>
      <c r="AR163" s="52" t="str">
        <f>IF(D163="","",VLOOKUP(AQ163,'PAT Maths'!$J$3:$K$44,2,FALSE))</f>
        <v/>
      </c>
    </row>
    <row r="164" spans="1:44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45">
        <f t="shared" si="3"/>
        <v>0</v>
      </c>
      <c r="AR164" s="52" t="str">
        <f>IF(D164="","",VLOOKUP(AQ164,'PAT Maths'!$J$3:$K$44,2,FALSE))</f>
        <v/>
      </c>
    </row>
    <row r="165" spans="1:44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45">
        <f t="shared" si="3"/>
        <v>0</v>
      </c>
      <c r="AR165" s="52" t="str">
        <f>IF(D165="","",VLOOKUP(AQ165,'PAT Maths'!$J$3:$K$44,2,FALSE))</f>
        <v/>
      </c>
    </row>
    <row r="166" spans="1:44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45">
        <f t="shared" si="3"/>
        <v>0</v>
      </c>
      <c r="AR166" s="52" t="str">
        <f>IF(D166="","",VLOOKUP(AQ166,'PAT Maths'!$J$3:$K$44,2,FALSE))</f>
        <v/>
      </c>
    </row>
    <row r="167" spans="1:44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45">
        <f t="shared" si="3"/>
        <v>0</v>
      </c>
      <c r="AR167" s="52" t="str">
        <f>IF(D167="","",VLOOKUP(AQ167,'PAT Maths'!$J$3:$K$44,2,FALSE))</f>
        <v/>
      </c>
    </row>
    <row r="168" spans="1:44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45">
        <f t="shared" si="3"/>
        <v>0</v>
      </c>
      <c r="AR168" s="52" t="str">
        <f>IF(D168="","",VLOOKUP(AQ168,'PAT Maths'!$J$3:$K$44,2,FALSE))</f>
        <v/>
      </c>
    </row>
    <row r="169" spans="1:44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45">
        <f t="shared" si="3"/>
        <v>0</v>
      </c>
      <c r="AR169" s="52" t="str">
        <f>IF(D169="","",VLOOKUP(AQ169,'PAT Maths'!$J$3:$K$44,2,FALSE))</f>
        <v/>
      </c>
    </row>
    <row r="170" spans="1:44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45">
        <f t="shared" si="3"/>
        <v>0</v>
      </c>
      <c r="AR170" s="52" t="str">
        <f>IF(D170="","",VLOOKUP(AQ170,'PAT Maths'!$J$3:$K$44,2,FALSE))</f>
        <v/>
      </c>
    </row>
    <row r="171" spans="1:44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45">
        <f t="shared" si="3"/>
        <v>0</v>
      </c>
      <c r="AR171" s="52" t="str">
        <f>IF(D171="","",VLOOKUP(AQ171,'PAT Maths'!$J$3:$K$44,2,FALSE))</f>
        <v/>
      </c>
    </row>
    <row r="172" spans="1:44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45">
        <f t="shared" si="3"/>
        <v>0</v>
      </c>
      <c r="AR172" s="52" t="str">
        <f>IF(D172="","",VLOOKUP(AQ172,'PAT Maths'!$J$3:$K$44,2,FALSE))</f>
        <v/>
      </c>
    </row>
    <row r="173" spans="1:44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45">
        <f t="shared" si="3"/>
        <v>0</v>
      </c>
      <c r="AR173" s="52" t="str">
        <f>IF(D173="","",VLOOKUP(AQ173,'PAT Maths'!$J$3:$K$44,2,FALSE))</f>
        <v/>
      </c>
    </row>
    <row r="174" spans="1:44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45">
        <f t="shared" si="3"/>
        <v>0</v>
      </c>
      <c r="AR174" s="52" t="str">
        <f>IF(D174="","",VLOOKUP(AQ174,'PAT Maths'!$J$3:$K$44,2,FALSE))</f>
        <v/>
      </c>
    </row>
    <row r="175" spans="1:44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45">
        <f t="shared" si="3"/>
        <v>0</v>
      </c>
      <c r="AR175" s="52" t="str">
        <f>IF(D175="","",VLOOKUP(AQ175,'PAT Maths'!$J$3:$K$44,2,FALSE))</f>
        <v/>
      </c>
    </row>
    <row r="176" spans="1:44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45">
        <f t="shared" si="3"/>
        <v>0</v>
      </c>
      <c r="AR176" s="52" t="str">
        <f>IF(D176="","",VLOOKUP(AQ176,'PAT Maths'!$J$3:$K$44,2,FALSE))</f>
        <v/>
      </c>
    </row>
    <row r="177" spans="1:44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45">
        <f t="shared" si="3"/>
        <v>0</v>
      </c>
      <c r="AR177" s="52" t="str">
        <f>IF(D177="","",VLOOKUP(AQ177,'PAT Maths'!$J$3:$K$44,2,FALSE))</f>
        <v/>
      </c>
    </row>
    <row r="178" spans="1:44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45">
        <f t="shared" si="3"/>
        <v>0</v>
      </c>
      <c r="AR178" s="52" t="str">
        <f>IF(D178="","",VLOOKUP(AQ178,'PAT Maths'!$J$3:$K$44,2,FALSE))</f>
        <v/>
      </c>
    </row>
    <row r="179" spans="1:44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45">
        <f t="shared" si="3"/>
        <v>0</v>
      </c>
      <c r="AR179" s="52" t="str">
        <f>IF(D179="","",VLOOKUP(AQ179,'PAT Maths'!$J$3:$K$44,2,FALSE))</f>
        <v/>
      </c>
    </row>
    <row r="180" spans="1:44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45">
        <f t="shared" si="3"/>
        <v>0</v>
      </c>
      <c r="AR180" s="52" t="str">
        <f>IF(D180="","",VLOOKUP(AQ180,'PAT Maths'!$J$3:$K$44,2,FALSE))</f>
        <v/>
      </c>
    </row>
    <row r="181" spans="1:44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45">
        <f t="shared" si="3"/>
        <v>0</v>
      </c>
      <c r="AR181" s="52" t="str">
        <f>IF(D181="","",VLOOKUP(AQ181,'PAT Maths'!$J$3:$K$44,2,FALSE))</f>
        <v/>
      </c>
    </row>
    <row r="182" spans="1:44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45">
        <f t="shared" si="3"/>
        <v>0</v>
      </c>
      <c r="AR182" s="52" t="str">
        <f>IF(D182="","",VLOOKUP(AQ182,'PAT Maths'!$J$3:$K$44,2,FALSE))</f>
        <v/>
      </c>
    </row>
    <row r="183" spans="1:44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45">
        <f t="shared" si="3"/>
        <v>0</v>
      </c>
      <c r="AR183" s="52" t="str">
        <f>IF(D183="","",VLOOKUP(AQ183,'PAT Maths'!$J$3:$K$44,2,FALSE))</f>
        <v/>
      </c>
    </row>
    <row r="184" spans="1:44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45">
        <f t="shared" si="3"/>
        <v>0</v>
      </c>
      <c r="AR184" s="52" t="str">
        <f>IF(D184="","",VLOOKUP(AQ184,'PAT Maths'!$J$3:$K$44,2,FALSE))</f>
        <v/>
      </c>
    </row>
    <row r="185" spans="1:44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45">
        <f t="shared" si="3"/>
        <v>0</v>
      </c>
      <c r="AR185" s="52" t="str">
        <f>IF(D185="","",VLOOKUP(AQ185,'PAT Maths'!$J$3:$K$44,2,FALSE))</f>
        <v/>
      </c>
    </row>
    <row r="186" spans="1:44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45">
        <f t="shared" si="3"/>
        <v>0</v>
      </c>
      <c r="AR186" s="52" t="str">
        <f>IF(D186="","",VLOOKUP(AQ186,'PAT Maths'!$J$3:$K$44,2,FALSE))</f>
        <v/>
      </c>
    </row>
    <row r="187" spans="1:44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45">
        <f t="shared" si="3"/>
        <v>0</v>
      </c>
      <c r="AR187" s="52" t="str">
        <f>IF(D187="","",VLOOKUP(AQ187,'PAT Maths'!$J$3:$K$44,2,FALSE))</f>
        <v/>
      </c>
    </row>
    <row r="188" spans="1:44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45">
        <f t="shared" si="3"/>
        <v>0</v>
      </c>
      <c r="AR188" s="52" t="str">
        <f>IF(D188="","",VLOOKUP(AQ188,'PAT Maths'!$J$3:$K$44,2,FALSE))</f>
        <v/>
      </c>
    </row>
    <row r="189" spans="1:44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45">
        <f t="shared" si="3"/>
        <v>0</v>
      </c>
      <c r="AR189" s="52" t="str">
        <f>IF(D189="","",VLOOKUP(AQ189,'PAT Maths'!$J$3:$K$44,2,FALSE))</f>
        <v/>
      </c>
    </row>
    <row r="190" spans="1:44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45">
        <f t="shared" si="3"/>
        <v>0</v>
      </c>
      <c r="AR190" s="52" t="str">
        <f>IF(D190="","",VLOOKUP(AQ190,'PAT Maths'!$J$3:$K$44,2,FALSE))</f>
        <v/>
      </c>
    </row>
    <row r="191" spans="1:44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45">
        <f t="shared" si="3"/>
        <v>0</v>
      </c>
      <c r="AR191" s="52" t="str">
        <f>IF(D191="","",VLOOKUP(AQ191,'PAT Maths'!$J$3:$K$44,2,FALSE))</f>
        <v/>
      </c>
    </row>
    <row r="192" spans="1:44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45">
        <f t="shared" si="3"/>
        <v>0</v>
      </c>
      <c r="AR192" s="52" t="str">
        <f>IF(D192="","",VLOOKUP(AQ192,'PAT Maths'!$J$3:$K$44,2,FALSE))</f>
        <v/>
      </c>
    </row>
    <row r="193" spans="1:44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45">
        <f t="shared" si="3"/>
        <v>0</v>
      </c>
      <c r="AR193" s="52" t="str">
        <f>IF(D193="","",VLOOKUP(AQ193,'PAT Maths'!$J$3:$K$44,2,FALSE))</f>
        <v/>
      </c>
    </row>
    <row r="194" spans="1:44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45">
        <f t="shared" si="3"/>
        <v>0</v>
      </c>
      <c r="AR194" s="52" t="str">
        <f>IF(D194="","",VLOOKUP(AQ194,'PAT Maths'!$J$3:$K$44,2,FALSE))</f>
        <v/>
      </c>
    </row>
    <row r="195" spans="1:44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45">
        <f t="shared" si="3"/>
        <v>0</v>
      </c>
      <c r="AR195" s="52" t="str">
        <f>IF(D195="","",VLOOKUP(AQ195,'PAT Maths'!$J$3:$K$44,2,FALSE))</f>
        <v/>
      </c>
    </row>
    <row r="196" spans="1:44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45">
        <f t="shared" si="3"/>
        <v>0</v>
      </c>
      <c r="AR196" s="52" t="str">
        <f>IF(D196="","",VLOOKUP(AQ196,'PAT Maths'!$J$3:$K$44,2,FALSE))</f>
        <v/>
      </c>
    </row>
    <row r="197" spans="1:44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45">
        <f t="shared" si="3"/>
        <v>0</v>
      </c>
      <c r="AR197" s="52" t="str">
        <f>IF(D197="","",VLOOKUP(AQ197,'PAT Maths'!$J$3:$K$44,2,FALSE))</f>
        <v/>
      </c>
    </row>
    <row r="198" spans="1:44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45">
        <f t="shared" si="3"/>
        <v>0</v>
      </c>
      <c r="AR198" s="52" t="str">
        <f>IF(D198="","",VLOOKUP(AQ198,'PAT Maths'!$J$3:$K$44,2,FALSE))</f>
        <v/>
      </c>
    </row>
    <row r="199" spans="1:44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45">
        <f t="shared" si="3"/>
        <v>0</v>
      </c>
      <c r="AR199" s="52" t="str">
        <f>IF(D199="","",VLOOKUP(AQ199,'PAT Maths'!$J$3:$K$44,2,FALSE))</f>
        <v/>
      </c>
    </row>
    <row r="200" spans="1:44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45">
        <f t="shared" si="3"/>
        <v>0</v>
      </c>
      <c r="AR200" s="52" t="str">
        <f>IF(D200="","",VLOOKUP(AQ200,'PAT Maths'!$J$3:$K$44,2,FALSE))</f>
        <v/>
      </c>
    </row>
    <row r="201" spans="1:44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45">
        <f t="shared" si="3"/>
        <v>0</v>
      </c>
      <c r="AR201" s="52" t="str">
        <f>IF(D201="","",VLOOKUP(AQ201,'PAT Maths'!$J$3:$K$44,2,FALSE))</f>
        <v/>
      </c>
    </row>
    <row r="202" spans="1:44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45">
        <f t="shared" si="3"/>
        <v>0</v>
      </c>
      <c r="AR202" s="52" t="str">
        <f>IF(D202="","",VLOOKUP(AQ202,'PAT Maths'!$J$3:$K$44,2,FALSE))</f>
        <v/>
      </c>
    </row>
    <row r="203" spans="1:44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45">
        <f t="shared" si="3"/>
        <v>0</v>
      </c>
      <c r="AR203" s="52" t="str">
        <f>IF(D203="","",VLOOKUP(AQ203,'PAT Maths'!$J$3:$K$44,2,FALSE))</f>
        <v/>
      </c>
    </row>
    <row r="204" spans="1:44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45">
        <f t="shared" si="3"/>
        <v>0</v>
      </c>
      <c r="AR204" s="52" t="str">
        <f>IF(D204="","",VLOOKUP(AQ204,'PAT Maths'!$J$3:$K$44,2,FALSE))</f>
        <v/>
      </c>
    </row>
    <row r="205" spans="1:44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45">
        <f t="shared" si="3"/>
        <v>0</v>
      </c>
      <c r="AR205" s="52" t="str">
        <f>IF(D205="","",VLOOKUP(AQ205,'PAT Maths'!$J$3:$K$44,2,FALSE))</f>
        <v/>
      </c>
    </row>
    <row r="206" spans="1:44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45">
        <f t="shared" si="3"/>
        <v>0</v>
      </c>
      <c r="AR206" s="52" t="str">
        <f>IF(D206="","",VLOOKUP(AQ206,'PAT Maths'!$J$3:$K$44,2,FALSE))</f>
        <v/>
      </c>
    </row>
    <row r="207" spans="1:44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45">
        <f t="shared" si="3"/>
        <v>0</v>
      </c>
      <c r="AR207" s="52" t="str">
        <f>IF(D207="","",VLOOKUP(AQ207,'PAT Maths'!$J$3:$K$44,2,FALSE))</f>
        <v/>
      </c>
    </row>
    <row r="208" spans="1:44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45">
        <f t="shared" si="3"/>
        <v>0</v>
      </c>
      <c r="AR208" s="52" t="str">
        <f>IF(D208="","",VLOOKUP(AQ208,'PAT Maths'!$J$3:$K$44,2,FALSE))</f>
        <v/>
      </c>
    </row>
    <row r="209" spans="1:44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45">
        <f t="shared" ref="AQ209:AQ272" si="4">IF(D209="",0,(IF(G209=$G$8,1,0)+IF(H209=$H$8,1,0)+IF(I209=$I$8,1,0)+IF(J209=$J$8,1,0)+IF(K209=$K$8,1,0)+IF(L209=$L$8,1,0)+IF(M209=$M$8,1,0)+IF(N209=$N$8,1,0)+IF(O209=$O$8,1,0)+IF(P209=$P$8,1,0)+IF(Q209=$Q$8,1,0)+IF(R209=$R$8,1,0)+IF(S209=$S$8,1,0)+IF(T209=$T$8,1,0)+IF(U209=$U$8,1,0)+IF(V209=$V$8,1,0)+IF(W209=$W$8,1,0)+IF(X209=$X$8,1,0)+IF(Y209=$Y$8,1,0)+IF(Z209=$Z$8,1,0)+IF(AA209=$AA$8,1,0)+IF(AB209=$AB$8,1,0)+IF(AC209=$AC$8,1,0)+IF(AD209=$AD$8,1,0)+IF(AE209=$AE$8,1,0)+IF(AF209=$AF$8,1,0)+IF(AG209=$AG$8,1,0)+IF(AH209=$AH$8,1,0)+IF(AI209=$AI$8,1,0)+IF(AJ209=$AJ$8,1,0)+IF(AK209=$AK$8,1,0)+IF(AL209=$AL$8,1,0)+IF(AM209=$AM$8,1,0)+IF(AN209=$AN$8,1,0)+IF(AO209=$AO$8,1,0)+IF(AP209=$AP$8,1,0)))</f>
        <v>0</v>
      </c>
      <c r="AR209" s="52" t="str">
        <f>IF(D209="","",VLOOKUP(AQ209,'PAT Maths'!$J$3:$K$44,2,FALSE))</f>
        <v/>
      </c>
    </row>
    <row r="210" spans="1:44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45">
        <f t="shared" si="4"/>
        <v>0</v>
      </c>
      <c r="AR210" s="52" t="str">
        <f>IF(D210="","",VLOOKUP(AQ210,'PAT Maths'!$J$3:$K$44,2,FALSE))</f>
        <v/>
      </c>
    </row>
    <row r="211" spans="1:44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45">
        <f t="shared" si="4"/>
        <v>0</v>
      </c>
      <c r="AR211" s="52" t="str">
        <f>IF(D211="","",VLOOKUP(AQ211,'PAT Maths'!$J$3:$K$44,2,FALSE))</f>
        <v/>
      </c>
    </row>
    <row r="212" spans="1:44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45">
        <f t="shared" si="4"/>
        <v>0</v>
      </c>
      <c r="AR212" s="52" t="str">
        <f>IF(D212="","",VLOOKUP(AQ212,'PAT Maths'!$J$3:$K$44,2,FALSE))</f>
        <v/>
      </c>
    </row>
    <row r="213" spans="1:44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45">
        <f t="shared" si="4"/>
        <v>0</v>
      </c>
      <c r="AR213" s="52" t="str">
        <f>IF(D213="","",VLOOKUP(AQ213,'PAT Maths'!$J$3:$K$44,2,FALSE))</f>
        <v/>
      </c>
    </row>
    <row r="214" spans="1:44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45">
        <f t="shared" si="4"/>
        <v>0</v>
      </c>
      <c r="AR214" s="52" t="str">
        <f>IF(D214="","",VLOOKUP(AQ214,'PAT Maths'!$J$3:$K$44,2,FALSE))</f>
        <v/>
      </c>
    </row>
    <row r="215" spans="1:44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45">
        <f t="shared" si="4"/>
        <v>0</v>
      </c>
      <c r="AR215" s="52" t="str">
        <f>IF(D215="","",VLOOKUP(AQ215,'PAT Maths'!$J$3:$K$44,2,FALSE))</f>
        <v/>
      </c>
    </row>
    <row r="216" spans="1:44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45">
        <f t="shared" si="4"/>
        <v>0</v>
      </c>
      <c r="AR216" s="52" t="str">
        <f>IF(D216="","",VLOOKUP(AQ216,'PAT Maths'!$J$3:$K$44,2,FALSE))</f>
        <v/>
      </c>
    </row>
    <row r="217" spans="1:44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45">
        <f t="shared" si="4"/>
        <v>0</v>
      </c>
      <c r="AR217" s="52" t="str">
        <f>IF(D217="","",VLOOKUP(AQ217,'PAT Maths'!$J$3:$K$44,2,FALSE))</f>
        <v/>
      </c>
    </row>
    <row r="218" spans="1:44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45">
        <f t="shared" si="4"/>
        <v>0</v>
      </c>
      <c r="AR218" s="52" t="str">
        <f>IF(D218="","",VLOOKUP(AQ218,'PAT Maths'!$J$3:$K$44,2,FALSE))</f>
        <v/>
      </c>
    </row>
    <row r="219" spans="1:44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45">
        <f t="shared" si="4"/>
        <v>0</v>
      </c>
      <c r="AR219" s="52" t="str">
        <f>IF(D219="","",VLOOKUP(AQ219,'PAT Maths'!$J$3:$K$44,2,FALSE))</f>
        <v/>
      </c>
    </row>
    <row r="220" spans="1:44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45">
        <f t="shared" si="4"/>
        <v>0</v>
      </c>
      <c r="AR220" s="52" t="str">
        <f>IF(D220="","",VLOOKUP(AQ220,'PAT Maths'!$J$3:$K$44,2,FALSE))</f>
        <v/>
      </c>
    </row>
    <row r="221" spans="1:44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45">
        <f t="shared" si="4"/>
        <v>0</v>
      </c>
      <c r="AR221" s="52" t="str">
        <f>IF(D221="","",VLOOKUP(AQ221,'PAT Maths'!$J$3:$K$44,2,FALSE))</f>
        <v/>
      </c>
    </row>
    <row r="222" spans="1:44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45">
        <f t="shared" si="4"/>
        <v>0</v>
      </c>
      <c r="AR222" s="52" t="str">
        <f>IF(D222="","",VLOOKUP(AQ222,'PAT Maths'!$J$3:$K$44,2,FALSE))</f>
        <v/>
      </c>
    </row>
    <row r="223" spans="1:44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45">
        <f t="shared" si="4"/>
        <v>0</v>
      </c>
      <c r="AR223" s="52" t="str">
        <f>IF(D223="","",VLOOKUP(AQ223,'PAT Maths'!$J$3:$K$44,2,FALSE))</f>
        <v/>
      </c>
    </row>
    <row r="224" spans="1:44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45">
        <f t="shared" si="4"/>
        <v>0</v>
      </c>
      <c r="AR224" s="52" t="str">
        <f>IF(D224="","",VLOOKUP(AQ224,'PAT Maths'!$J$3:$K$44,2,FALSE))</f>
        <v/>
      </c>
    </row>
    <row r="225" spans="1:44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45">
        <f t="shared" si="4"/>
        <v>0</v>
      </c>
      <c r="AR225" s="52" t="str">
        <f>IF(D225="","",VLOOKUP(AQ225,'PAT Maths'!$J$3:$K$44,2,FALSE))</f>
        <v/>
      </c>
    </row>
    <row r="226" spans="1:44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45">
        <f t="shared" si="4"/>
        <v>0</v>
      </c>
      <c r="AR226" s="52" t="str">
        <f>IF(D226="","",VLOOKUP(AQ226,'PAT Maths'!$J$3:$K$44,2,FALSE))</f>
        <v/>
      </c>
    </row>
    <row r="227" spans="1:44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45">
        <f t="shared" si="4"/>
        <v>0</v>
      </c>
      <c r="AR227" s="52" t="str">
        <f>IF(D227="","",VLOOKUP(AQ227,'PAT Maths'!$J$3:$K$44,2,FALSE))</f>
        <v/>
      </c>
    </row>
    <row r="228" spans="1:44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45">
        <f t="shared" si="4"/>
        <v>0</v>
      </c>
      <c r="AR228" s="52" t="str">
        <f>IF(D228="","",VLOOKUP(AQ228,'PAT Maths'!$J$3:$K$44,2,FALSE))</f>
        <v/>
      </c>
    </row>
    <row r="229" spans="1:44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45">
        <f t="shared" si="4"/>
        <v>0</v>
      </c>
      <c r="AR229" s="52" t="str">
        <f>IF(D229="","",VLOOKUP(AQ229,'PAT Maths'!$J$3:$K$44,2,FALSE))</f>
        <v/>
      </c>
    </row>
    <row r="230" spans="1:44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45">
        <f t="shared" si="4"/>
        <v>0</v>
      </c>
      <c r="AR230" s="52" t="str">
        <f>IF(D230="","",VLOOKUP(AQ230,'PAT Maths'!$J$3:$K$44,2,FALSE))</f>
        <v/>
      </c>
    </row>
    <row r="231" spans="1:44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45">
        <f t="shared" si="4"/>
        <v>0</v>
      </c>
      <c r="AR231" s="52" t="str">
        <f>IF(D231="","",VLOOKUP(AQ231,'PAT Maths'!$J$3:$K$44,2,FALSE))</f>
        <v/>
      </c>
    </row>
    <row r="232" spans="1:44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45">
        <f t="shared" si="4"/>
        <v>0</v>
      </c>
      <c r="AR232" s="52" t="str">
        <f>IF(D232="","",VLOOKUP(AQ232,'PAT Maths'!$J$3:$K$44,2,FALSE))</f>
        <v/>
      </c>
    </row>
    <row r="233" spans="1:44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45">
        <f t="shared" si="4"/>
        <v>0</v>
      </c>
      <c r="AR233" s="52" t="str">
        <f>IF(D233="","",VLOOKUP(AQ233,'PAT Maths'!$J$3:$K$44,2,FALSE))</f>
        <v/>
      </c>
    </row>
    <row r="234" spans="1:44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45">
        <f t="shared" si="4"/>
        <v>0</v>
      </c>
      <c r="AR234" s="52" t="str">
        <f>IF(D234="","",VLOOKUP(AQ234,'PAT Maths'!$J$3:$K$44,2,FALSE))</f>
        <v/>
      </c>
    </row>
    <row r="235" spans="1:44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45">
        <f t="shared" si="4"/>
        <v>0</v>
      </c>
      <c r="AR235" s="52" t="str">
        <f>IF(D235="","",VLOOKUP(AQ235,'PAT Maths'!$J$3:$K$44,2,FALSE))</f>
        <v/>
      </c>
    </row>
    <row r="236" spans="1:44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45">
        <f t="shared" si="4"/>
        <v>0</v>
      </c>
      <c r="AR236" s="52" t="str">
        <f>IF(D236="","",VLOOKUP(AQ236,'PAT Maths'!$J$3:$K$44,2,FALSE))</f>
        <v/>
      </c>
    </row>
    <row r="237" spans="1:44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45">
        <f t="shared" si="4"/>
        <v>0</v>
      </c>
      <c r="AR237" s="52" t="str">
        <f>IF(D237="","",VLOOKUP(AQ237,'PAT Maths'!$J$3:$K$44,2,FALSE))</f>
        <v/>
      </c>
    </row>
    <row r="238" spans="1:44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45">
        <f t="shared" si="4"/>
        <v>0</v>
      </c>
      <c r="AR238" s="52" t="str">
        <f>IF(D238="","",VLOOKUP(AQ238,'PAT Maths'!$J$3:$K$44,2,FALSE))</f>
        <v/>
      </c>
    </row>
    <row r="239" spans="1:44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45">
        <f t="shared" si="4"/>
        <v>0</v>
      </c>
      <c r="AR239" s="52" t="str">
        <f>IF(D239="","",VLOOKUP(AQ239,'PAT Maths'!$J$3:$K$44,2,FALSE))</f>
        <v/>
      </c>
    </row>
    <row r="240" spans="1:44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45">
        <f t="shared" si="4"/>
        <v>0</v>
      </c>
      <c r="AR240" s="52" t="str">
        <f>IF(D240="","",VLOOKUP(AQ240,'PAT Maths'!$J$3:$K$44,2,FALSE))</f>
        <v/>
      </c>
    </row>
    <row r="241" spans="1:44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45">
        <f t="shared" si="4"/>
        <v>0</v>
      </c>
      <c r="AR241" s="52" t="str">
        <f>IF(D241="","",VLOOKUP(AQ241,'PAT Maths'!$J$3:$K$44,2,FALSE))</f>
        <v/>
      </c>
    </row>
    <row r="242" spans="1:44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45">
        <f t="shared" si="4"/>
        <v>0</v>
      </c>
      <c r="AR242" s="52" t="str">
        <f>IF(D242="","",VLOOKUP(AQ242,'PAT Maths'!$J$3:$K$44,2,FALSE))</f>
        <v/>
      </c>
    </row>
    <row r="243" spans="1:44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45">
        <f t="shared" si="4"/>
        <v>0</v>
      </c>
      <c r="AR243" s="52" t="str">
        <f>IF(D243="","",VLOOKUP(AQ243,'PAT Maths'!$J$3:$K$44,2,FALSE))</f>
        <v/>
      </c>
    </row>
    <row r="244" spans="1:44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45">
        <f t="shared" si="4"/>
        <v>0</v>
      </c>
      <c r="AR244" s="52" t="str">
        <f>IF(D244="","",VLOOKUP(AQ244,'PAT Maths'!$J$3:$K$44,2,FALSE))</f>
        <v/>
      </c>
    </row>
    <row r="245" spans="1:44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45">
        <f t="shared" si="4"/>
        <v>0</v>
      </c>
      <c r="AR245" s="52" t="str">
        <f>IF(D245="","",VLOOKUP(AQ245,'PAT Maths'!$J$3:$K$44,2,FALSE))</f>
        <v/>
      </c>
    </row>
    <row r="246" spans="1:44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45">
        <f t="shared" si="4"/>
        <v>0</v>
      </c>
      <c r="AR246" s="52" t="str">
        <f>IF(D246="","",VLOOKUP(AQ246,'PAT Maths'!$J$3:$K$44,2,FALSE))</f>
        <v/>
      </c>
    </row>
    <row r="247" spans="1:44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45">
        <f t="shared" si="4"/>
        <v>0</v>
      </c>
      <c r="AR247" s="52" t="str">
        <f>IF(D247="","",VLOOKUP(AQ247,'PAT Maths'!$J$3:$K$44,2,FALSE))</f>
        <v/>
      </c>
    </row>
    <row r="248" spans="1:44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45">
        <f t="shared" si="4"/>
        <v>0</v>
      </c>
      <c r="AR248" s="52" t="str">
        <f>IF(D248="","",VLOOKUP(AQ248,'PAT Maths'!$J$3:$K$44,2,FALSE))</f>
        <v/>
      </c>
    </row>
    <row r="249" spans="1:44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45">
        <f t="shared" si="4"/>
        <v>0</v>
      </c>
      <c r="AR249" s="52" t="str">
        <f>IF(D249="","",VLOOKUP(AQ249,'PAT Maths'!$J$3:$K$44,2,FALSE))</f>
        <v/>
      </c>
    </row>
    <row r="250" spans="1:44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45">
        <f t="shared" si="4"/>
        <v>0</v>
      </c>
      <c r="AR250" s="52" t="str">
        <f>IF(D250="","",VLOOKUP(AQ250,'PAT Maths'!$J$3:$K$44,2,FALSE))</f>
        <v/>
      </c>
    </row>
    <row r="251" spans="1:44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45">
        <f t="shared" si="4"/>
        <v>0</v>
      </c>
      <c r="AR251" s="52" t="str">
        <f>IF(D251="","",VLOOKUP(AQ251,'PAT Maths'!$J$3:$K$44,2,FALSE))</f>
        <v/>
      </c>
    </row>
    <row r="252" spans="1:44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45">
        <f t="shared" si="4"/>
        <v>0</v>
      </c>
      <c r="AR252" s="52" t="str">
        <f>IF(D252="","",VLOOKUP(AQ252,'PAT Maths'!$J$3:$K$44,2,FALSE))</f>
        <v/>
      </c>
    </row>
    <row r="253" spans="1:44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45">
        <f t="shared" si="4"/>
        <v>0</v>
      </c>
      <c r="AR253" s="52" t="str">
        <f>IF(D253="","",VLOOKUP(AQ253,'PAT Maths'!$J$3:$K$44,2,FALSE))</f>
        <v/>
      </c>
    </row>
    <row r="254" spans="1:44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45">
        <f t="shared" si="4"/>
        <v>0</v>
      </c>
      <c r="AR254" s="52" t="str">
        <f>IF(D254="","",VLOOKUP(AQ254,'PAT Maths'!$J$3:$K$44,2,FALSE))</f>
        <v/>
      </c>
    </row>
    <row r="255" spans="1:44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45">
        <f t="shared" si="4"/>
        <v>0</v>
      </c>
      <c r="AR255" s="52" t="str">
        <f>IF(D255="","",VLOOKUP(AQ255,'PAT Maths'!$J$3:$K$44,2,FALSE))</f>
        <v/>
      </c>
    </row>
    <row r="256" spans="1:44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45">
        <f t="shared" si="4"/>
        <v>0</v>
      </c>
      <c r="AR256" s="52" t="str">
        <f>IF(D256="","",VLOOKUP(AQ256,'PAT Maths'!$J$3:$K$44,2,FALSE))</f>
        <v/>
      </c>
    </row>
    <row r="257" spans="1:44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45">
        <f t="shared" si="4"/>
        <v>0</v>
      </c>
      <c r="AR257" s="52" t="str">
        <f>IF(D257="","",VLOOKUP(AQ257,'PAT Maths'!$J$3:$K$44,2,FALSE))</f>
        <v/>
      </c>
    </row>
    <row r="258" spans="1:44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45">
        <f t="shared" si="4"/>
        <v>0</v>
      </c>
      <c r="AR258" s="52" t="str">
        <f>IF(D258="","",VLOOKUP(AQ258,'PAT Maths'!$J$3:$K$44,2,FALSE))</f>
        <v/>
      </c>
    </row>
    <row r="259" spans="1:44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45">
        <f t="shared" si="4"/>
        <v>0</v>
      </c>
      <c r="AR259" s="52" t="str">
        <f>IF(D259="","",VLOOKUP(AQ259,'PAT Maths'!$J$3:$K$44,2,FALSE))</f>
        <v/>
      </c>
    </row>
    <row r="260" spans="1:44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45">
        <f t="shared" si="4"/>
        <v>0</v>
      </c>
      <c r="AR260" s="52" t="str">
        <f>IF(D260="","",VLOOKUP(AQ260,'PAT Maths'!$J$3:$K$44,2,FALSE))</f>
        <v/>
      </c>
    </row>
    <row r="261" spans="1:44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45">
        <f t="shared" si="4"/>
        <v>0</v>
      </c>
      <c r="AR261" s="52" t="str">
        <f>IF(D261="","",VLOOKUP(AQ261,'PAT Maths'!$J$3:$K$44,2,FALSE))</f>
        <v/>
      </c>
    </row>
    <row r="262" spans="1:44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45">
        <f t="shared" si="4"/>
        <v>0</v>
      </c>
      <c r="AR262" s="52" t="str">
        <f>IF(D262="","",VLOOKUP(AQ262,'PAT Maths'!$J$3:$K$44,2,FALSE))</f>
        <v/>
      </c>
    </row>
    <row r="263" spans="1:44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45">
        <f t="shared" si="4"/>
        <v>0</v>
      </c>
      <c r="AR263" s="52" t="str">
        <f>IF(D263="","",VLOOKUP(AQ263,'PAT Maths'!$J$3:$K$44,2,FALSE))</f>
        <v/>
      </c>
    </row>
    <row r="264" spans="1:44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45">
        <f t="shared" si="4"/>
        <v>0</v>
      </c>
      <c r="AR264" s="52" t="str">
        <f>IF(D264="","",VLOOKUP(AQ264,'PAT Maths'!$J$3:$K$44,2,FALSE))</f>
        <v/>
      </c>
    </row>
    <row r="265" spans="1:44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45">
        <f t="shared" si="4"/>
        <v>0</v>
      </c>
      <c r="AR265" s="52" t="str">
        <f>IF(D265="","",VLOOKUP(AQ265,'PAT Maths'!$J$3:$K$44,2,FALSE))</f>
        <v/>
      </c>
    </row>
    <row r="266" spans="1:44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45">
        <f t="shared" si="4"/>
        <v>0</v>
      </c>
      <c r="AR266" s="52" t="str">
        <f>IF(D266="","",VLOOKUP(AQ266,'PAT Maths'!$J$3:$K$44,2,FALSE))</f>
        <v/>
      </c>
    </row>
    <row r="267" spans="1:44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45">
        <f t="shared" si="4"/>
        <v>0</v>
      </c>
      <c r="AR267" s="52" t="str">
        <f>IF(D267="","",VLOOKUP(AQ267,'PAT Maths'!$J$3:$K$44,2,FALSE))</f>
        <v/>
      </c>
    </row>
    <row r="268" spans="1:44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45">
        <f t="shared" si="4"/>
        <v>0</v>
      </c>
      <c r="AR268" s="52" t="str">
        <f>IF(D268="","",VLOOKUP(AQ268,'PAT Maths'!$J$3:$K$44,2,FALSE))</f>
        <v/>
      </c>
    </row>
    <row r="269" spans="1:44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45">
        <f t="shared" si="4"/>
        <v>0</v>
      </c>
      <c r="AR269" s="52" t="str">
        <f>IF(D269="","",VLOOKUP(AQ269,'PAT Maths'!$J$3:$K$44,2,FALSE))</f>
        <v/>
      </c>
    </row>
    <row r="270" spans="1:44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45">
        <f t="shared" si="4"/>
        <v>0</v>
      </c>
      <c r="AR270" s="52" t="str">
        <f>IF(D270="","",VLOOKUP(AQ270,'PAT Maths'!$J$3:$K$44,2,FALSE))</f>
        <v/>
      </c>
    </row>
    <row r="271" spans="1:44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45">
        <f t="shared" si="4"/>
        <v>0</v>
      </c>
      <c r="AR271" s="52" t="str">
        <f>IF(D271="","",VLOOKUP(AQ271,'PAT Maths'!$J$3:$K$44,2,FALSE))</f>
        <v/>
      </c>
    </row>
    <row r="272" spans="1:44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45">
        <f t="shared" si="4"/>
        <v>0</v>
      </c>
      <c r="AR272" s="52" t="str">
        <f>IF(D272="","",VLOOKUP(AQ272,'PAT Maths'!$J$3:$K$44,2,FALSE))</f>
        <v/>
      </c>
    </row>
    <row r="273" spans="1:44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45">
        <f t="shared" ref="AQ273:AQ336" si="5">IF(D273="",0,(IF(G273=$G$8,1,0)+IF(H273=$H$8,1,0)+IF(I273=$I$8,1,0)+IF(J273=$J$8,1,0)+IF(K273=$K$8,1,0)+IF(L273=$L$8,1,0)+IF(M273=$M$8,1,0)+IF(N273=$N$8,1,0)+IF(O273=$O$8,1,0)+IF(P273=$P$8,1,0)+IF(Q273=$Q$8,1,0)+IF(R273=$R$8,1,0)+IF(S273=$S$8,1,0)+IF(T273=$T$8,1,0)+IF(U273=$U$8,1,0)+IF(V273=$V$8,1,0)+IF(W273=$W$8,1,0)+IF(X273=$X$8,1,0)+IF(Y273=$Y$8,1,0)+IF(Z273=$Z$8,1,0)+IF(AA273=$AA$8,1,0)+IF(AB273=$AB$8,1,0)+IF(AC273=$AC$8,1,0)+IF(AD273=$AD$8,1,0)+IF(AE273=$AE$8,1,0)+IF(AF273=$AF$8,1,0)+IF(AG273=$AG$8,1,0)+IF(AH273=$AH$8,1,0)+IF(AI273=$AI$8,1,0)+IF(AJ273=$AJ$8,1,0)+IF(AK273=$AK$8,1,0)+IF(AL273=$AL$8,1,0)+IF(AM273=$AM$8,1,0)+IF(AN273=$AN$8,1,0)+IF(AO273=$AO$8,1,0)+IF(AP273=$AP$8,1,0)))</f>
        <v>0</v>
      </c>
      <c r="AR273" s="52" t="str">
        <f>IF(D273="","",VLOOKUP(AQ273,'PAT Maths'!$J$3:$K$44,2,FALSE))</f>
        <v/>
      </c>
    </row>
    <row r="274" spans="1:44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45">
        <f t="shared" si="5"/>
        <v>0</v>
      </c>
      <c r="AR274" s="52" t="str">
        <f>IF(D274="","",VLOOKUP(AQ274,'PAT Maths'!$J$3:$K$44,2,FALSE))</f>
        <v/>
      </c>
    </row>
    <row r="275" spans="1:44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45">
        <f t="shared" si="5"/>
        <v>0</v>
      </c>
      <c r="AR275" s="52" t="str">
        <f>IF(D275="","",VLOOKUP(AQ275,'PAT Maths'!$J$3:$K$44,2,FALSE))</f>
        <v/>
      </c>
    </row>
    <row r="276" spans="1:44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45">
        <f t="shared" si="5"/>
        <v>0</v>
      </c>
      <c r="AR276" s="52" t="str">
        <f>IF(D276="","",VLOOKUP(AQ276,'PAT Maths'!$J$3:$K$44,2,FALSE))</f>
        <v/>
      </c>
    </row>
    <row r="277" spans="1:44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45">
        <f t="shared" si="5"/>
        <v>0</v>
      </c>
      <c r="AR277" s="52" t="str">
        <f>IF(D277="","",VLOOKUP(AQ277,'PAT Maths'!$J$3:$K$44,2,FALSE))</f>
        <v/>
      </c>
    </row>
    <row r="278" spans="1:44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45">
        <f t="shared" si="5"/>
        <v>0</v>
      </c>
      <c r="AR278" s="52" t="str">
        <f>IF(D278="","",VLOOKUP(AQ278,'PAT Maths'!$J$3:$K$44,2,FALSE))</f>
        <v/>
      </c>
    </row>
    <row r="279" spans="1:44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45">
        <f t="shared" si="5"/>
        <v>0</v>
      </c>
      <c r="AR279" s="52" t="str">
        <f>IF(D279="","",VLOOKUP(AQ279,'PAT Maths'!$J$3:$K$44,2,FALSE))</f>
        <v/>
      </c>
    </row>
    <row r="280" spans="1:44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45">
        <f t="shared" si="5"/>
        <v>0</v>
      </c>
      <c r="AR280" s="52" t="str">
        <f>IF(D280="","",VLOOKUP(AQ280,'PAT Maths'!$J$3:$K$44,2,FALSE))</f>
        <v/>
      </c>
    </row>
    <row r="281" spans="1:44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45">
        <f t="shared" si="5"/>
        <v>0</v>
      </c>
      <c r="AR281" s="52" t="str">
        <f>IF(D281="","",VLOOKUP(AQ281,'PAT Maths'!$J$3:$K$44,2,FALSE))</f>
        <v/>
      </c>
    </row>
    <row r="282" spans="1:44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45">
        <f t="shared" si="5"/>
        <v>0</v>
      </c>
      <c r="AR282" s="52" t="str">
        <f>IF(D282="","",VLOOKUP(AQ282,'PAT Maths'!$J$3:$K$44,2,FALSE))</f>
        <v/>
      </c>
    </row>
    <row r="283" spans="1:44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45">
        <f t="shared" si="5"/>
        <v>0</v>
      </c>
      <c r="AR283" s="52" t="str">
        <f>IF(D283="","",VLOOKUP(AQ283,'PAT Maths'!$J$3:$K$44,2,FALSE))</f>
        <v/>
      </c>
    </row>
    <row r="284" spans="1:44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45">
        <f t="shared" si="5"/>
        <v>0</v>
      </c>
      <c r="AR284" s="52" t="str">
        <f>IF(D284="","",VLOOKUP(AQ284,'PAT Maths'!$J$3:$K$44,2,FALSE))</f>
        <v/>
      </c>
    </row>
    <row r="285" spans="1:44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45">
        <f t="shared" si="5"/>
        <v>0</v>
      </c>
      <c r="AR285" s="52" t="str">
        <f>IF(D285="","",VLOOKUP(AQ285,'PAT Maths'!$J$3:$K$44,2,FALSE))</f>
        <v/>
      </c>
    </row>
    <row r="286" spans="1:44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45">
        <f t="shared" si="5"/>
        <v>0</v>
      </c>
      <c r="AR286" s="52" t="str">
        <f>IF(D286="","",VLOOKUP(AQ286,'PAT Maths'!$J$3:$K$44,2,FALSE))</f>
        <v/>
      </c>
    </row>
    <row r="287" spans="1:44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45">
        <f t="shared" si="5"/>
        <v>0</v>
      </c>
      <c r="AR287" s="52" t="str">
        <f>IF(D287="","",VLOOKUP(AQ287,'PAT Maths'!$J$3:$K$44,2,FALSE))</f>
        <v/>
      </c>
    </row>
    <row r="288" spans="1:44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45">
        <f t="shared" si="5"/>
        <v>0</v>
      </c>
      <c r="AR288" s="52" t="str">
        <f>IF(D288="","",VLOOKUP(AQ288,'PAT Maths'!$J$3:$K$44,2,FALSE))</f>
        <v/>
      </c>
    </row>
    <row r="289" spans="1:44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45">
        <f t="shared" si="5"/>
        <v>0</v>
      </c>
      <c r="AR289" s="52" t="str">
        <f>IF(D289="","",VLOOKUP(AQ289,'PAT Maths'!$J$3:$K$44,2,FALSE))</f>
        <v/>
      </c>
    </row>
    <row r="290" spans="1:44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45">
        <f t="shared" si="5"/>
        <v>0</v>
      </c>
      <c r="AR290" s="52" t="str">
        <f>IF(D290="","",VLOOKUP(AQ290,'PAT Maths'!$J$3:$K$44,2,FALSE))</f>
        <v/>
      </c>
    </row>
    <row r="291" spans="1:44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45">
        <f t="shared" si="5"/>
        <v>0</v>
      </c>
      <c r="AR291" s="52" t="str">
        <f>IF(D291="","",VLOOKUP(AQ291,'PAT Maths'!$J$3:$K$44,2,FALSE))</f>
        <v/>
      </c>
    </row>
    <row r="292" spans="1:44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45">
        <f t="shared" si="5"/>
        <v>0</v>
      </c>
      <c r="AR292" s="52" t="str">
        <f>IF(D292="","",VLOOKUP(AQ292,'PAT Maths'!$J$3:$K$44,2,FALSE))</f>
        <v/>
      </c>
    </row>
    <row r="293" spans="1:44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45">
        <f t="shared" si="5"/>
        <v>0</v>
      </c>
      <c r="AR293" s="52" t="str">
        <f>IF(D293="","",VLOOKUP(AQ293,'PAT Maths'!$J$3:$K$44,2,FALSE))</f>
        <v/>
      </c>
    </row>
    <row r="294" spans="1:44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45">
        <f t="shared" si="5"/>
        <v>0</v>
      </c>
      <c r="AR294" s="52" t="str">
        <f>IF(D294="","",VLOOKUP(AQ294,'PAT Maths'!$J$3:$K$44,2,FALSE))</f>
        <v/>
      </c>
    </row>
    <row r="295" spans="1:44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45">
        <f t="shared" si="5"/>
        <v>0</v>
      </c>
      <c r="AR295" s="52" t="str">
        <f>IF(D295="","",VLOOKUP(AQ295,'PAT Maths'!$J$3:$K$44,2,FALSE))</f>
        <v/>
      </c>
    </row>
    <row r="296" spans="1:44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45">
        <f t="shared" si="5"/>
        <v>0</v>
      </c>
      <c r="AR296" s="52" t="str">
        <f>IF(D296="","",VLOOKUP(AQ296,'PAT Maths'!$J$3:$K$44,2,FALSE))</f>
        <v/>
      </c>
    </row>
    <row r="297" spans="1:44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45">
        <f t="shared" si="5"/>
        <v>0</v>
      </c>
      <c r="AR297" s="52" t="str">
        <f>IF(D297="","",VLOOKUP(AQ297,'PAT Maths'!$J$3:$K$44,2,FALSE))</f>
        <v/>
      </c>
    </row>
    <row r="298" spans="1:44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45">
        <f t="shared" si="5"/>
        <v>0</v>
      </c>
      <c r="AR298" s="52" t="str">
        <f>IF(D298="","",VLOOKUP(AQ298,'PAT Maths'!$J$3:$K$44,2,FALSE))</f>
        <v/>
      </c>
    </row>
    <row r="299" spans="1:44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45">
        <f t="shared" si="5"/>
        <v>0</v>
      </c>
      <c r="AR299" s="52" t="str">
        <f>IF(D299="","",VLOOKUP(AQ299,'PAT Maths'!$J$3:$K$44,2,FALSE))</f>
        <v/>
      </c>
    </row>
    <row r="300" spans="1:44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45">
        <f t="shared" si="5"/>
        <v>0</v>
      </c>
      <c r="AR300" s="52" t="str">
        <f>IF(D300="","",VLOOKUP(AQ300,'PAT Maths'!$J$3:$K$44,2,FALSE))</f>
        <v/>
      </c>
    </row>
    <row r="301" spans="1:44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45">
        <f t="shared" si="5"/>
        <v>0</v>
      </c>
      <c r="AR301" s="52" t="str">
        <f>IF(D301="","",VLOOKUP(AQ301,'PAT Maths'!$J$3:$K$44,2,FALSE))</f>
        <v/>
      </c>
    </row>
    <row r="302" spans="1:44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45">
        <f t="shared" si="5"/>
        <v>0</v>
      </c>
      <c r="AR302" s="52" t="str">
        <f>IF(D302="","",VLOOKUP(AQ302,'PAT Maths'!$J$3:$K$44,2,FALSE))</f>
        <v/>
      </c>
    </row>
    <row r="303" spans="1:44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45">
        <f t="shared" si="5"/>
        <v>0</v>
      </c>
      <c r="AR303" s="52" t="str">
        <f>IF(D303="","",VLOOKUP(AQ303,'PAT Maths'!$J$3:$K$44,2,FALSE))</f>
        <v/>
      </c>
    </row>
    <row r="304" spans="1:44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45">
        <f t="shared" si="5"/>
        <v>0</v>
      </c>
      <c r="AR304" s="52" t="str">
        <f>IF(D304="","",VLOOKUP(AQ304,'PAT Maths'!$J$3:$K$44,2,FALSE))</f>
        <v/>
      </c>
    </row>
    <row r="305" spans="1:44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45">
        <f t="shared" si="5"/>
        <v>0</v>
      </c>
      <c r="AR305" s="52" t="str">
        <f>IF(D305="","",VLOOKUP(AQ305,'PAT Maths'!$J$3:$K$44,2,FALSE))</f>
        <v/>
      </c>
    </row>
    <row r="306" spans="1:44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45">
        <f t="shared" si="5"/>
        <v>0</v>
      </c>
      <c r="AR306" s="52" t="str">
        <f>IF(D306="","",VLOOKUP(AQ306,'PAT Maths'!$J$3:$K$44,2,FALSE))</f>
        <v/>
      </c>
    </row>
    <row r="307" spans="1:44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45">
        <f t="shared" si="5"/>
        <v>0</v>
      </c>
      <c r="AR307" s="52" t="str">
        <f>IF(D307="","",VLOOKUP(AQ307,'PAT Maths'!$J$3:$K$44,2,FALSE))</f>
        <v/>
      </c>
    </row>
    <row r="308" spans="1:44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45">
        <f t="shared" si="5"/>
        <v>0</v>
      </c>
      <c r="AR308" s="52" t="str">
        <f>IF(D308="","",VLOOKUP(AQ308,'PAT Maths'!$J$3:$K$44,2,FALSE))</f>
        <v/>
      </c>
    </row>
    <row r="309" spans="1:44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45">
        <f t="shared" si="5"/>
        <v>0</v>
      </c>
      <c r="AR309" s="52" t="str">
        <f>IF(D309="","",VLOOKUP(AQ309,'PAT Maths'!$J$3:$K$44,2,FALSE))</f>
        <v/>
      </c>
    </row>
    <row r="310" spans="1:44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45">
        <f t="shared" si="5"/>
        <v>0</v>
      </c>
      <c r="AR310" s="52" t="str">
        <f>IF(D310="","",VLOOKUP(AQ310,'PAT Maths'!$J$3:$K$44,2,FALSE))</f>
        <v/>
      </c>
    </row>
    <row r="311" spans="1:44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45">
        <f t="shared" si="5"/>
        <v>0</v>
      </c>
      <c r="AR311" s="52" t="str">
        <f>IF(D311="","",VLOOKUP(AQ311,'PAT Maths'!$J$3:$K$44,2,FALSE))</f>
        <v/>
      </c>
    </row>
    <row r="312" spans="1:44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45">
        <f t="shared" si="5"/>
        <v>0</v>
      </c>
      <c r="AR312" s="52" t="str">
        <f>IF(D312="","",VLOOKUP(AQ312,'PAT Maths'!$J$3:$K$44,2,FALSE))</f>
        <v/>
      </c>
    </row>
    <row r="313" spans="1:44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45">
        <f t="shared" si="5"/>
        <v>0</v>
      </c>
      <c r="AR313" s="52" t="str">
        <f>IF(D313="","",VLOOKUP(AQ313,'PAT Maths'!$J$3:$K$44,2,FALSE))</f>
        <v/>
      </c>
    </row>
    <row r="314" spans="1:44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45">
        <f t="shared" si="5"/>
        <v>0</v>
      </c>
      <c r="AR314" s="52" t="str">
        <f>IF(D314="","",VLOOKUP(AQ314,'PAT Maths'!$J$3:$K$44,2,FALSE))</f>
        <v/>
      </c>
    </row>
    <row r="315" spans="1:44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45">
        <f t="shared" si="5"/>
        <v>0</v>
      </c>
      <c r="AR315" s="52" t="str">
        <f>IF(D315="","",VLOOKUP(AQ315,'PAT Maths'!$J$3:$K$44,2,FALSE))</f>
        <v/>
      </c>
    </row>
    <row r="316" spans="1:44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45">
        <f t="shared" si="5"/>
        <v>0</v>
      </c>
      <c r="AR316" s="52" t="str">
        <f>IF(D316="","",VLOOKUP(AQ316,'PAT Maths'!$J$3:$K$44,2,FALSE))</f>
        <v/>
      </c>
    </row>
    <row r="317" spans="1:44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45">
        <f t="shared" si="5"/>
        <v>0</v>
      </c>
      <c r="AR317" s="52" t="str">
        <f>IF(D317="","",VLOOKUP(AQ317,'PAT Maths'!$J$3:$K$44,2,FALSE))</f>
        <v/>
      </c>
    </row>
    <row r="318" spans="1:44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45">
        <f t="shared" si="5"/>
        <v>0</v>
      </c>
      <c r="AR318" s="52" t="str">
        <f>IF(D318="","",VLOOKUP(AQ318,'PAT Maths'!$J$3:$K$44,2,FALSE))</f>
        <v/>
      </c>
    </row>
    <row r="319" spans="1:44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45">
        <f t="shared" si="5"/>
        <v>0</v>
      </c>
      <c r="AR319" s="52" t="str">
        <f>IF(D319="","",VLOOKUP(AQ319,'PAT Maths'!$J$3:$K$44,2,FALSE))</f>
        <v/>
      </c>
    </row>
    <row r="320" spans="1:44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45">
        <f t="shared" si="5"/>
        <v>0</v>
      </c>
      <c r="AR320" s="52" t="str">
        <f>IF(D320="","",VLOOKUP(AQ320,'PAT Maths'!$J$3:$K$44,2,FALSE))</f>
        <v/>
      </c>
    </row>
    <row r="321" spans="1:44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45">
        <f t="shared" si="5"/>
        <v>0</v>
      </c>
      <c r="AR321" s="52" t="str">
        <f>IF(D321="","",VLOOKUP(AQ321,'PAT Maths'!$J$3:$K$44,2,FALSE))</f>
        <v/>
      </c>
    </row>
    <row r="322" spans="1:44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45">
        <f t="shared" si="5"/>
        <v>0</v>
      </c>
      <c r="AR322" s="52" t="str">
        <f>IF(D322="","",VLOOKUP(AQ322,'PAT Maths'!$J$3:$K$44,2,FALSE))</f>
        <v/>
      </c>
    </row>
    <row r="323" spans="1:44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45">
        <f t="shared" si="5"/>
        <v>0</v>
      </c>
      <c r="AR323" s="52" t="str">
        <f>IF(D323="","",VLOOKUP(AQ323,'PAT Maths'!$J$3:$K$44,2,FALSE))</f>
        <v/>
      </c>
    </row>
    <row r="324" spans="1:44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45">
        <f t="shared" si="5"/>
        <v>0</v>
      </c>
      <c r="AR324" s="52" t="str">
        <f>IF(D324="","",VLOOKUP(AQ324,'PAT Maths'!$J$3:$K$44,2,FALSE))</f>
        <v/>
      </c>
    </row>
    <row r="325" spans="1:44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45">
        <f t="shared" si="5"/>
        <v>0</v>
      </c>
      <c r="AR325" s="52" t="str">
        <f>IF(D325="","",VLOOKUP(AQ325,'PAT Maths'!$J$3:$K$44,2,FALSE))</f>
        <v/>
      </c>
    </row>
    <row r="326" spans="1:44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45">
        <f t="shared" si="5"/>
        <v>0</v>
      </c>
      <c r="AR326" s="52" t="str">
        <f>IF(D326="","",VLOOKUP(AQ326,'PAT Maths'!$J$3:$K$44,2,FALSE))</f>
        <v/>
      </c>
    </row>
    <row r="327" spans="1:44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45">
        <f t="shared" si="5"/>
        <v>0</v>
      </c>
      <c r="AR327" s="52" t="str">
        <f>IF(D327="","",VLOOKUP(AQ327,'PAT Maths'!$J$3:$K$44,2,FALSE))</f>
        <v/>
      </c>
    </row>
    <row r="328" spans="1:44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45">
        <f t="shared" si="5"/>
        <v>0</v>
      </c>
      <c r="AR328" s="52" t="str">
        <f>IF(D328="","",VLOOKUP(AQ328,'PAT Maths'!$J$3:$K$44,2,FALSE))</f>
        <v/>
      </c>
    </row>
    <row r="329" spans="1:44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45">
        <f t="shared" si="5"/>
        <v>0</v>
      </c>
      <c r="AR329" s="52" t="str">
        <f>IF(D329="","",VLOOKUP(AQ329,'PAT Maths'!$J$3:$K$44,2,FALSE))</f>
        <v/>
      </c>
    </row>
    <row r="330" spans="1:44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45">
        <f t="shared" si="5"/>
        <v>0</v>
      </c>
      <c r="AR330" s="52" t="str">
        <f>IF(D330="","",VLOOKUP(AQ330,'PAT Maths'!$J$3:$K$44,2,FALSE))</f>
        <v/>
      </c>
    </row>
    <row r="331" spans="1:44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45">
        <f t="shared" si="5"/>
        <v>0</v>
      </c>
      <c r="AR331" s="52" t="str">
        <f>IF(D331="","",VLOOKUP(AQ331,'PAT Maths'!$J$3:$K$44,2,FALSE))</f>
        <v/>
      </c>
    </row>
    <row r="332" spans="1:44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45">
        <f t="shared" si="5"/>
        <v>0</v>
      </c>
      <c r="AR332" s="52" t="str">
        <f>IF(D332="","",VLOOKUP(AQ332,'PAT Maths'!$J$3:$K$44,2,FALSE))</f>
        <v/>
      </c>
    </row>
    <row r="333" spans="1:44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45">
        <f t="shared" si="5"/>
        <v>0</v>
      </c>
      <c r="AR333" s="52" t="str">
        <f>IF(D333="","",VLOOKUP(AQ333,'PAT Maths'!$J$3:$K$44,2,FALSE))</f>
        <v/>
      </c>
    </row>
    <row r="334" spans="1:44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45">
        <f t="shared" si="5"/>
        <v>0</v>
      </c>
      <c r="AR334" s="52" t="str">
        <f>IF(D334="","",VLOOKUP(AQ334,'PAT Maths'!$J$3:$K$44,2,FALSE))</f>
        <v/>
      </c>
    </row>
    <row r="335" spans="1:44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45">
        <f t="shared" si="5"/>
        <v>0</v>
      </c>
      <c r="AR335" s="52" t="str">
        <f>IF(D335="","",VLOOKUP(AQ335,'PAT Maths'!$J$3:$K$44,2,FALSE))</f>
        <v/>
      </c>
    </row>
    <row r="336" spans="1:44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45">
        <f t="shared" si="5"/>
        <v>0</v>
      </c>
      <c r="AR336" s="52" t="str">
        <f>IF(D336="","",VLOOKUP(AQ336,'PAT Maths'!$J$3:$K$44,2,FALSE))</f>
        <v/>
      </c>
    </row>
    <row r="337" spans="1:44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45">
        <f t="shared" ref="AQ337:AQ400" si="6">IF(D337="",0,(IF(G337=$G$8,1,0)+IF(H337=$H$8,1,0)+IF(I337=$I$8,1,0)+IF(J337=$J$8,1,0)+IF(K337=$K$8,1,0)+IF(L337=$L$8,1,0)+IF(M337=$M$8,1,0)+IF(N337=$N$8,1,0)+IF(O337=$O$8,1,0)+IF(P337=$P$8,1,0)+IF(Q337=$Q$8,1,0)+IF(R337=$R$8,1,0)+IF(S337=$S$8,1,0)+IF(T337=$T$8,1,0)+IF(U337=$U$8,1,0)+IF(V337=$V$8,1,0)+IF(W337=$W$8,1,0)+IF(X337=$X$8,1,0)+IF(Y337=$Y$8,1,0)+IF(Z337=$Z$8,1,0)+IF(AA337=$AA$8,1,0)+IF(AB337=$AB$8,1,0)+IF(AC337=$AC$8,1,0)+IF(AD337=$AD$8,1,0)+IF(AE337=$AE$8,1,0)+IF(AF337=$AF$8,1,0)+IF(AG337=$AG$8,1,0)+IF(AH337=$AH$8,1,0)+IF(AI337=$AI$8,1,0)+IF(AJ337=$AJ$8,1,0)+IF(AK337=$AK$8,1,0)+IF(AL337=$AL$8,1,0)+IF(AM337=$AM$8,1,0)+IF(AN337=$AN$8,1,0)+IF(AO337=$AO$8,1,0)+IF(AP337=$AP$8,1,0)))</f>
        <v>0</v>
      </c>
      <c r="AR337" s="52" t="str">
        <f>IF(D337="","",VLOOKUP(AQ337,'PAT Maths'!$J$3:$K$44,2,FALSE))</f>
        <v/>
      </c>
    </row>
    <row r="338" spans="1:44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45">
        <f t="shared" si="6"/>
        <v>0</v>
      </c>
      <c r="AR338" s="52" t="str">
        <f>IF(D338="","",VLOOKUP(AQ338,'PAT Maths'!$J$3:$K$44,2,FALSE))</f>
        <v/>
      </c>
    </row>
    <row r="339" spans="1:44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45">
        <f t="shared" si="6"/>
        <v>0</v>
      </c>
      <c r="AR339" s="52" t="str">
        <f>IF(D339="","",VLOOKUP(AQ339,'PAT Maths'!$J$3:$K$44,2,FALSE))</f>
        <v/>
      </c>
    </row>
    <row r="340" spans="1:44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45">
        <f t="shared" si="6"/>
        <v>0</v>
      </c>
      <c r="AR340" s="52" t="str">
        <f>IF(D340="","",VLOOKUP(AQ340,'PAT Maths'!$J$3:$K$44,2,FALSE))</f>
        <v/>
      </c>
    </row>
    <row r="341" spans="1:44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45">
        <f t="shared" si="6"/>
        <v>0</v>
      </c>
      <c r="AR341" s="52" t="str">
        <f>IF(D341="","",VLOOKUP(AQ341,'PAT Maths'!$J$3:$K$44,2,FALSE))</f>
        <v/>
      </c>
    </row>
    <row r="342" spans="1:44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45">
        <f t="shared" si="6"/>
        <v>0</v>
      </c>
      <c r="AR342" s="52" t="str">
        <f>IF(D342="","",VLOOKUP(AQ342,'PAT Maths'!$J$3:$K$44,2,FALSE))</f>
        <v/>
      </c>
    </row>
    <row r="343" spans="1:44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45">
        <f t="shared" si="6"/>
        <v>0</v>
      </c>
      <c r="AR343" s="52" t="str">
        <f>IF(D343="","",VLOOKUP(AQ343,'PAT Maths'!$J$3:$K$44,2,FALSE))</f>
        <v/>
      </c>
    </row>
    <row r="344" spans="1:44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45">
        <f t="shared" si="6"/>
        <v>0</v>
      </c>
      <c r="AR344" s="52" t="str">
        <f>IF(D344="","",VLOOKUP(AQ344,'PAT Maths'!$J$3:$K$44,2,FALSE))</f>
        <v/>
      </c>
    </row>
    <row r="345" spans="1:44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45">
        <f t="shared" si="6"/>
        <v>0</v>
      </c>
      <c r="AR345" s="52" t="str">
        <f>IF(D345="","",VLOOKUP(AQ345,'PAT Maths'!$J$3:$K$44,2,FALSE))</f>
        <v/>
      </c>
    </row>
    <row r="346" spans="1:44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45">
        <f t="shared" si="6"/>
        <v>0</v>
      </c>
      <c r="AR346" s="52" t="str">
        <f>IF(D346="","",VLOOKUP(AQ346,'PAT Maths'!$J$3:$K$44,2,FALSE))</f>
        <v/>
      </c>
    </row>
    <row r="347" spans="1:44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45">
        <f t="shared" si="6"/>
        <v>0</v>
      </c>
      <c r="AR347" s="52" t="str">
        <f>IF(D347="","",VLOOKUP(AQ347,'PAT Maths'!$J$3:$K$44,2,FALSE))</f>
        <v/>
      </c>
    </row>
    <row r="348" spans="1:44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45">
        <f t="shared" si="6"/>
        <v>0</v>
      </c>
      <c r="AR348" s="52" t="str">
        <f>IF(D348="","",VLOOKUP(AQ348,'PAT Maths'!$J$3:$K$44,2,FALSE))</f>
        <v/>
      </c>
    </row>
    <row r="349" spans="1:44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45">
        <f t="shared" si="6"/>
        <v>0</v>
      </c>
      <c r="AR349" s="52" t="str">
        <f>IF(D349="","",VLOOKUP(AQ349,'PAT Maths'!$J$3:$K$44,2,FALSE))</f>
        <v/>
      </c>
    </row>
    <row r="350" spans="1:44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45">
        <f t="shared" si="6"/>
        <v>0</v>
      </c>
      <c r="AR350" s="52" t="str">
        <f>IF(D350="","",VLOOKUP(AQ350,'PAT Maths'!$J$3:$K$44,2,FALSE))</f>
        <v/>
      </c>
    </row>
    <row r="351" spans="1:44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45">
        <f t="shared" si="6"/>
        <v>0</v>
      </c>
      <c r="AR351" s="52" t="str">
        <f>IF(D351="","",VLOOKUP(AQ351,'PAT Maths'!$J$3:$K$44,2,FALSE))</f>
        <v/>
      </c>
    </row>
    <row r="352" spans="1:44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45">
        <f t="shared" si="6"/>
        <v>0</v>
      </c>
      <c r="AR352" s="52" t="str">
        <f>IF(D352="","",VLOOKUP(AQ352,'PAT Maths'!$J$3:$K$44,2,FALSE))</f>
        <v/>
      </c>
    </row>
    <row r="353" spans="1:44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45">
        <f t="shared" si="6"/>
        <v>0</v>
      </c>
      <c r="AR353" s="52" t="str">
        <f>IF(D353="","",VLOOKUP(AQ353,'PAT Maths'!$J$3:$K$44,2,FALSE))</f>
        <v/>
      </c>
    </row>
    <row r="354" spans="1:44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45">
        <f t="shared" si="6"/>
        <v>0</v>
      </c>
      <c r="AR354" s="52" t="str">
        <f>IF(D354="","",VLOOKUP(AQ354,'PAT Maths'!$J$3:$K$44,2,FALSE))</f>
        <v/>
      </c>
    </row>
    <row r="355" spans="1:44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45">
        <f t="shared" si="6"/>
        <v>0</v>
      </c>
      <c r="AR355" s="52" t="str">
        <f>IF(D355="","",VLOOKUP(AQ355,'PAT Maths'!$J$3:$K$44,2,FALSE))</f>
        <v/>
      </c>
    </row>
    <row r="356" spans="1:44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45">
        <f t="shared" si="6"/>
        <v>0</v>
      </c>
      <c r="AR356" s="52" t="str">
        <f>IF(D356="","",VLOOKUP(AQ356,'PAT Maths'!$J$3:$K$44,2,FALSE))</f>
        <v/>
      </c>
    </row>
    <row r="357" spans="1:44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45">
        <f t="shared" si="6"/>
        <v>0</v>
      </c>
      <c r="AR357" s="52" t="str">
        <f>IF(D357="","",VLOOKUP(AQ357,'PAT Maths'!$J$3:$K$44,2,FALSE))</f>
        <v/>
      </c>
    </row>
    <row r="358" spans="1:44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45">
        <f t="shared" si="6"/>
        <v>0</v>
      </c>
      <c r="AR358" s="52" t="str">
        <f>IF(D358="","",VLOOKUP(AQ358,'PAT Maths'!$J$3:$K$44,2,FALSE))</f>
        <v/>
      </c>
    </row>
    <row r="359" spans="1:44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45">
        <f t="shared" si="6"/>
        <v>0</v>
      </c>
      <c r="AR359" s="52" t="str">
        <f>IF(D359="","",VLOOKUP(AQ359,'PAT Maths'!$J$3:$K$44,2,FALSE))</f>
        <v/>
      </c>
    </row>
    <row r="360" spans="1:44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45">
        <f t="shared" si="6"/>
        <v>0</v>
      </c>
      <c r="AR360" s="52" t="str">
        <f>IF(D360="","",VLOOKUP(AQ360,'PAT Maths'!$J$3:$K$44,2,FALSE))</f>
        <v/>
      </c>
    </row>
    <row r="361" spans="1:44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45">
        <f t="shared" si="6"/>
        <v>0</v>
      </c>
      <c r="AR361" s="52" t="str">
        <f>IF(D361="","",VLOOKUP(AQ361,'PAT Maths'!$J$3:$K$44,2,FALSE))</f>
        <v/>
      </c>
    </row>
    <row r="362" spans="1:44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45">
        <f t="shared" si="6"/>
        <v>0</v>
      </c>
      <c r="AR362" s="52" t="str">
        <f>IF(D362="","",VLOOKUP(AQ362,'PAT Maths'!$J$3:$K$44,2,FALSE))</f>
        <v/>
      </c>
    </row>
    <row r="363" spans="1:44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45">
        <f t="shared" si="6"/>
        <v>0</v>
      </c>
      <c r="AR363" s="52" t="str">
        <f>IF(D363="","",VLOOKUP(AQ363,'PAT Maths'!$J$3:$K$44,2,FALSE))</f>
        <v/>
      </c>
    </row>
    <row r="364" spans="1:44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45">
        <f t="shared" si="6"/>
        <v>0</v>
      </c>
      <c r="AR364" s="52" t="str">
        <f>IF(D364="","",VLOOKUP(AQ364,'PAT Maths'!$J$3:$K$44,2,FALSE))</f>
        <v/>
      </c>
    </row>
    <row r="365" spans="1:44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45">
        <f t="shared" si="6"/>
        <v>0</v>
      </c>
      <c r="AR365" s="52" t="str">
        <f>IF(D365="","",VLOOKUP(AQ365,'PAT Maths'!$J$3:$K$44,2,FALSE))</f>
        <v/>
      </c>
    </row>
    <row r="366" spans="1:44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45">
        <f t="shared" si="6"/>
        <v>0</v>
      </c>
      <c r="AR366" s="52" t="str">
        <f>IF(D366="","",VLOOKUP(AQ366,'PAT Maths'!$J$3:$K$44,2,FALSE))</f>
        <v/>
      </c>
    </row>
    <row r="367" spans="1:44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45">
        <f t="shared" si="6"/>
        <v>0</v>
      </c>
      <c r="AR367" s="52" t="str">
        <f>IF(D367="","",VLOOKUP(AQ367,'PAT Maths'!$J$3:$K$44,2,FALSE))</f>
        <v/>
      </c>
    </row>
    <row r="368" spans="1:44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45">
        <f t="shared" si="6"/>
        <v>0</v>
      </c>
      <c r="AR368" s="52" t="str">
        <f>IF(D368="","",VLOOKUP(AQ368,'PAT Maths'!$J$3:$K$44,2,FALSE))</f>
        <v/>
      </c>
    </row>
    <row r="369" spans="1:44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45">
        <f t="shared" si="6"/>
        <v>0</v>
      </c>
      <c r="AR369" s="52" t="str">
        <f>IF(D369="","",VLOOKUP(AQ369,'PAT Maths'!$J$3:$K$44,2,FALSE))</f>
        <v/>
      </c>
    </row>
    <row r="370" spans="1:44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45">
        <f t="shared" si="6"/>
        <v>0</v>
      </c>
      <c r="AR370" s="52" t="str">
        <f>IF(D370="","",VLOOKUP(AQ370,'PAT Maths'!$J$3:$K$44,2,FALSE))</f>
        <v/>
      </c>
    </row>
    <row r="371" spans="1:44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45">
        <f t="shared" si="6"/>
        <v>0</v>
      </c>
      <c r="AR371" s="52" t="str">
        <f>IF(D371="","",VLOOKUP(AQ371,'PAT Maths'!$J$3:$K$44,2,FALSE))</f>
        <v/>
      </c>
    </row>
    <row r="372" spans="1:44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45">
        <f t="shared" si="6"/>
        <v>0</v>
      </c>
      <c r="AR372" s="52" t="str">
        <f>IF(D372="","",VLOOKUP(AQ372,'PAT Maths'!$J$3:$K$44,2,FALSE))</f>
        <v/>
      </c>
    </row>
    <row r="373" spans="1:44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45">
        <f t="shared" si="6"/>
        <v>0</v>
      </c>
      <c r="AR373" s="52" t="str">
        <f>IF(D373="","",VLOOKUP(AQ373,'PAT Maths'!$J$3:$K$44,2,FALSE))</f>
        <v/>
      </c>
    </row>
    <row r="374" spans="1:44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45">
        <f t="shared" si="6"/>
        <v>0</v>
      </c>
      <c r="AR374" s="52" t="str">
        <f>IF(D374="","",VLOOKUP(AQ374,'PAT Maths'!$J$3:$K$44,2,FALSE))</f>
        <v/>
      </c>
    </row>
    <row r="375" spans="1:44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45">
        <f t="shared" si="6"/>
        <v>0</v>
      </c>
      <c r="AR375" s="52" t="str">
        <f>IF(D375="","",VLOOKUP(AQ375,'PAT Maths'!$J$3:$K$44,2,FALSE))</f>
        <v/>
      </c>
    </row>
    <row r="376" spans="1:44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45">
        <f t="shared" si="6"/>
        <v>0</v>
      </c>
      <c r="AR376" s="52" t="str">
        <f>IF(D376="","",VLOOKUP(AQ376,'PAT Maths'!$J$3:$K$44,2,FALSE))</f>
        <v/>
      </c>
    </row>
    <row r="377" spans="1:44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45">
        <f t="shared" si="6"/>
        <v>0</v>
      </c>
      <c r="AR377" s="52" t="str">
        <f>IF(D377="","",VLOOKUP(AQ377,'PAT Maths'!$J$3:$K$44,2,FALSE))</f>
        <v/>
      </c>
    </row>
    <row r="378" spans="1:44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45">
        <f t="shared" si="6"/>
        <v>0</v>
      </c>
      <c r="AR378" s="52" t="str">
        <f>IF(D378="","",VLOOKUP(AQ378,'PAT Maths'!$J$3:$K$44,2,FALSE))</f>
        <v/>
      </c>
    </row>
    <row r="379" spans="1:44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45">
        <f t="shared" si="6"/>
        <v>0</v>
      </c>
      <c r="AR379" s="52" t="str">
        <f>IF(D379="","",VLOOKUP(AQ379,'PAT Maths'!$J$3:$K$44,2,FALSE))</f>
        <v/>
      </c>
    </row>
    <row r="380" spans="1:44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45">
        <f t="shared" si="6"/>
        <v>0</v>
      </c>
      <c r="AR380" s="52" t="str">
        <f>IF(D380="","",VLOOKUP(AQ380,'PAT Maths'!$J$3:$K$44,2,FALSE))</f>
        <v/>
      </c>
    </row>
    <row r="381" spans="1:44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45">
        <f t="shared" si="6"/>
        <v>0</v>
      </c>
      <c r="AR381" s="52" t="str">
        <f>IF(D381="","",VLOOKUP(AQ381,'PAT Maths'!$J$3:$K$44,2,FALSE))</f>
        <v/>
      </c>
    </row>
    <row r="382" spans="1:44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45">
        <f t="shared" si="6"/>
        <v>0</v>
      </c>
      <c r="AR382" s="52" t="str">
        <f>IF(D382="","",VLOOKUP(AQ382,'PAT Maths'!$J$3:$K$44,2,FALSE))</f>
        <v/>
      </c>
    </row>
    <row r="383" spans="1:44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45">
        <f t="shared" si="6"/>
        <v>0</v>
      </c>
      <c r="AR383" s="52" t="str">
        <f>IF(D383="","",VLOOKUP(AQ383,'PAT Maths'!$J$3:$K$44,2,FALSE))</f>
        <v/>
      </c>
    </row>
    <row r="384" spans="1:44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45">
        <f t="shared" si="6"/>
        <v>0</v>
      </c>
      <c r="AR384" s="52" t="str">
        <f>IF(D384="","",VLOOKUP(AQ384,'PAT Maths'!$J$3:$K$44,2,FALSE))</f>
        <v/>
      </c>
    </row>
    <row r="385" spans="1:44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45">
        <f t="shared" si="6"/>
        <v>0</v>
      </c>
      <c r="AR385" s="52" t="str">
        <f>IF(D385="","",VLOOKUP(AQ385,'PAT Maths'!$J$3:$K$44,2,FALSE))</f>
        <v/>
      </c>
    </row>
    <row r="386" spans="1:44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45">
        <f t="shared" si="6"/>
        <v>0</v>
      </c>
      <c r="AR386" s="52" t="str">
        <f>IF(D386="","",VLOOKUP(AQ386,'PAT Maths'!$J$3:$K$44,2,FALSE))</f>
        <v/>
      </c>
    </row>
    <row r="387" spans="1:44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45">
        <f t="shared" si="6"/>
        <v>0</v>
      </c>
      <c r="AR387" s="52" t="str">
        <f>IF(D387="","",VLOOKUP(AQ387,'PAT Maths'!$J$3:$K$44,2,FALSE))</f>
        <v/>
      </c>
    </row>
    <row r="388" spans="1:44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45">
        <f t="shared" si="6"/>
        <v>0</v>
      </c>
      <c r="AR388" s="52" t="str">
        <f>IF(D388="","",VLOOKUP(AQ388,'PAT Maths'!$J$3:$K$44,2,FALSE))</f>
        <v/>
      </c>
    </row>
    <row r="389" spans="1:44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45">
        <f t="shared" si="6"/>
        <v>0</v>
      </c>
      <c r="AR389" s="52" t="str">
        <f>IF(D389="","",VLOOKUP(AQ389,'PAT Maths'!$J$3:$K$44,2,FALSE))</f>
        <v/>
      </c>
    </row>
    <row r="390" spans="1:44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45">
        <f t="shared" si="6"/>
        <v>0</v>
      </c>
      <c r="AR390" s="52" t="str">
        <f>IF(D390="","",VLOOKUP(AQ390,'PAT Maths'!$J$3:$K$44,2,FALSE))</f>
        <v/>
      </c>
    </row>
    <row r="391" spans="1:44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45">
        <f t="shared" si="6"/>
        <v>0</v>
      </c>
      <c r="AR391" s="52" t="str">
        <f>IF(D391="","",VLOOKUP(AQ391,'PAT Maths'!$J$3:$K$44,2,FALSE))</f>
        <v/>
      </c>
    </row>
    <row r="392" spans="1:44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45">
        <f t="shared" si="6"/>
        <v>0</v>
      </c>
      <c r="AR392" s="52" t="str">
        <f>IF(D392="","",VLOOKUP(AQ392,'PAT Maths'!$J$3:$K$44,2,FALSE))</f>
        <v/>
      </c>
    </row>
    <row r="393" spans="1:44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45">
        <f t="shared" si="6"/>
        <v>0</v>
      </c>
      <c r="AR393" s="52" t="str">
        <f>IF(D393="","",VLOOKUP(AQ393,'PAT Maths'!$J$3:$K$44,2,FALSE))</f>
        <v/>
      </c>
    </row>
    <row r="394" spans="1:44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45">
        <f t="shared" si="6"/>
        <v>0</v>
      </c>
      <c r="AR394" s="52" t="str">
        <f>IF(D394="","",VLOOKUP(AQ394,'PAT Maths'!$J$3:$K$44,2,FALSE))</f>
        <v/>
      </c>
    </row>
    <row r="395" spans="1:44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45">
        <f t="shared" si="6"/>
        <v>0</v>
      </c>
      <c r="AR395" s="52" t="str">
        <f>IF(D395="","",VLOOKUP(AQ395,'PAT Maths'!$J$3:$K$44,2,FALSE))</f>
        <v/>
      </c>
    </row>
    <row r="396" spans="1:44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45">
        <f t="shared" si="6"/>
        <v>0</v>
      </c>
      <c r="AR396" s="52" t="str">
        <f>IF(D396="","",VLOOKUP(AQ396,'PAT Maths'!$J$3:$K$44,2,FALSE))</f>
        <v/>
      </c>
    </row>
    <row r="397" spans="1:44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45">
        <f t="shared" si="6"/>
        <v>0</v>
      </c>
      <c r="AR397" s="52" t="str">
        <f>IF(D397="","",VLOOKUP(AQ397,'PAT Maths'!$J$3:$K$44,2,FALSE))</f>
        <v/>
      </c>
    </row>
    <row r="398" spans="1:44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45">
        <f t="shared" si="6"/>
        <v>0</v>
      </c>
      <c r="AR398" s="52" t="str">
        <f>IF(D398="","",VLOOKUP(AQ398,'PAT Maths'!$J$3:$K$44,2,FALSE))</f>
        <v/>
      </c>
    </row>
    <row r="399" spans="1:44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45">
        <f t="shared" si="6"/>
        <v>0</v>
      </c>
      <c r="AR399" s="52" t="str">
        <f>IF(D399="","",VLOOKUP(AQ399,'PAT Maths'!$J$3:$K$44,2,FALSE))</f>
        <v/>
      </c>
    </row>
    <row r="400" spans="1:44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45">
        <f t="shared" si="6"/>
        <v>0</v>
      </c>
      <c r="AR400" s="52" t="str">
        <f>IF(D400="","",VLOOKUP(AQ400,'PAT Maths'!$J$3:$K$44,2,FALSE))</f>
        <v/>
      </c>
    </row>
    <row r="401" spans="1:44" s="18" customFormat="1" ht="14.25" x14ac:dyDescent="0.2">
      <c r="A401" s="30"/>
      <c r="B401" s="20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45">
        <f t="shared" ref="AQ401:AQ446" si="7">IF(D401="",0,(IF(G401=$G$8,1,0)+IF(H401=$H$8,1,0)+IF(I401=$I$8,1,0)+IF(J401=$J$8,1,0)+IF(K401=$K$8,1,0)+IF(L401=$L$8,1,0)+IF(M401=$M$8,1,0)+IF(N401=$N$8,1,0)+IF(O401=$O$8,1,0)+IF(P401=$P$8,1,0)+IF(Q401=$Q$8,1,0)+IF(R401=$R$8,1,0)+IF(S401=$S$8,1,0)+IF(T401=$T$8,1,0)+IF(U401=$U$8,1,0)+IF(V401=$V$8,1,0)+IF(W401=$W$8,1,0)+IF(X401=$X$8,1,0)+IF(Y401=$Y$8,1,0)+IF(Z401=$Z$8,1,0)+IF(AA401=$AA$8,1,0)+IF(AB401=$AB$8,1,0)+IF(AC401=$AC$8,1,0)+IF(AD401=$AD$8,1,0)+IF(AE401=$AE$8,1,0)+IF(AF401=$AF$8,1,0)+IF(AG401=$AG$8,1,0)+IF(AH401=$AH$8,1,0)+IF(AI401=$AI$8,1,0)+IF(AJ401=$AJ$8,1,0)+IF(AK401=$AK$8,1,0)+IF(AL401=$AL$8,1,0)+IF(AM401=$AM$8,1,0)+IF(AN401=$AN$8,1,0)+IF(AO401=$AO$8,1,0)+IF(AP401=$AP$8,1,0)))</f>
        <v>0</v>
      </c>
      <c r="AR401" s="52" t="str">
        <f>IF(D401="","",VLOOKUP(AQ401,'PAT Maths'!$J$3:$K$44,2,FALSE))</f>
        <v/>
      </c>
    </row>
    <row r="402" spans="1:44" s="18" customFormat="1" ht="14.25" x14ac:dyDescent="0.2">
      <c r="A402" s="30"/>
      <c r="B402" s="20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45">
        <f t="shared" si="7"/>
        <v>0</v>
      </c>
      <c r="AR402" s="52" t="str">
        <f>IF(D402="","",VLOOKUP(AQ402,'PAT Maths'!$J$3:$K$44,2,FALSE))</f>
        <v/>
      </c>
    </row>
    <row r="403" spans="1:44" s="18" customFormat="1" ht="14.25" x14ac:dyDescent="0.2">
      <c r="A403" s="30"/>
      <c r="B403" s="20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45">
        <f t="shared" si="7"/>
        <v>0</v>
      </c>
      <c r="AR403" s="52" t="str">
        <f>IF(D403="","",VLOOKUP(AQ403,'PAT Maths'!$J$3:$K$44,2,FALSE))</f>
        <v/>
      </c>
    </row>
    <row r="404" spans="1:44" s="18" customFormat="1" ht="14.25" x14ac:dyDescent="0.2">
      <c r="A404" s="30"/>
      <c r="B404" s="20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45">
        <f t="shared" si="7"/>
        <v>0</v>
      </c>
      <c r="AR404" s="52" t="str">
        <f>IF(D404="","",VLOOKUP(AQ404,'PAT Maths'!$J$3:$K$44,2,FALSE))</f>
        <v/>
      </c>
    </row>
    <row r="405" spans="1:44" s="18" customFormat="1" ht="14.25" x14ac:dyDescent="0.2">
      <c r="A405" s="30"/>
      <c r="B405" s="20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45">
        <f t="shared" si="7"/>
        <v>0</v>
      </c>
      <c r="AR405" s="52" t="str">
        <f>IF(D405="","",VLOOKUP(AQ405,'PAT Maths'!$J$3:$K$44,2,FALSE))</f>
        <v/>
      </c>
    </row>
    <row r="406" spans="1:44" s="18" customFormat="1" ht="14.25" x14ac:dyDescent="0.2">
      <c r="A406" s="30"/>
      <c r="B406" s="20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45">
        <f t="shared" si="7"/>
        <v>0</v>
      </c>
      <c r="AR406" s="52" t="str">
        <f>IF(D406="","",VLOOKUP(AQ406,'PAT Maths'!$J$3:$K$44,2,FALSE))</f>
        <v/>
      </c>
    </row>
    <row r="407" spans="1:44" s="18" customFormat="1" ht="14.25" x14ac:dyDescent="0.2">
      <c r="A407" s="30"/>
      <c r="B407" s="20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45">
        <f t="shared" si="7"/>
        <v>0</v>
      </c>
      <c r="AR407" s="52" t="str">
        <f>IF(D407="","",VLOOKUP(AQ407,'PAT Maths'!$J$3:$K$44,2,FALSE))</f>
        <v/>
      </c>
    </row>
    <row r="408" spans="1:44" s="18" customFormat="1" ht="14.25" x14ac:dyDescent="0.2">
      <c r="A408" s="30"/>
      <c r="B408" s="20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45">
        <f t="shared" si="7"/>
        <v>0</v>
      </c>
      <c r="AR408" s="52" t="str">
        <f>IF(D408="","",VLOOKUP(AQ408,'PAT Maths'!$J$3:$K$44,2,FALSE))</f>
        <v/>
      </c>
    </row>
    <row r="409" spans="1:44" s="18" customFormat="1" ht="14.25" x14ac:dyDescent="0.2">
      <c r="A409" s="30"/>
      <c r="B409" s="20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45">
        <f t="shared" si="7"/>
        <v>0</v>
      </c>
      <c r="AR409" s="52" t="str">
        <f>IF(D409="","",VLOOKUP(AQ409,'PAT Maths'!$J$3:$K$44,2,FALSE))</f>
        <v/>
      </c>
    </row>
    <row r="410" spans="1:44" s="18" customFormat="1" ht="14.25" x14ac:dyDescent="0.2">
      <c r="A410" s="30"/>
      <c r="B410" s="20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45">
        <f t="shared" si="7"/>
        <v>0</v>
      </c>
      <c r="AR410" s="52" t="str">
        <f>IF(D410="","",VLOOKUP(AQ410,'PAT Maths'!$J$3:$K$44,2,FALSE))</f>
        <v/>
      </c>
    </row>
    <row r="411" spans="1:44" s="18" customFormat="1" ht="14.25" x14ac:dyDescent="0.2">
      <c r="A411" s="30"/>
      <c r="B411" s="20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45">
        <f t="shared" si="7"/>
        <v>0</v>
      </c>
      <c r="AR411" s="52" t="str">
        <f>IF(D411="","",VLOOKUP(AQ411,'PAT Maths'!$J$3:$K$44,2,FALSE))</f>
        <v/>
      </c>
    </row>
    <row r="412" spans="1:44" s="18" customFormat="1" ht="14.25" x14ac:dyDescent="0.2">
      <c r="A412" s="30"/>
      <c r="B412" s="20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45">
        <f t="shared" si="7"/>
        <v>0</v>
      </c>
      <c r="AR412" s="52" t="str">
        <f>IF(D412="","",VLOOKUP(AQ412,'PAT Maths'!$J$3:$K$44,2,FALSE))</f>
        <v/>
      </c>
    </row>
    <row r="413" spans="1:44" s="18" customFormat="1" ht="14.25" x14ac:dyDescent="0.2">
      <c r="A413" s="30"/>
      <c r="B413" s="20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45">
        <f t="shared" si="7"/>
        <v>0</v>
      </c>
      <c r="AR413" s="52" t="str">
        <f>IF(D413="","",VLOOKUP(AQ413,'PAT Maths'!$J$3:$K$44,2,FALSE))</f>
        <v/>
      </c>
    </row>
    <row r="414" spans="1:44" s="18" customFormat="1" ht="14.25" x14ac:dyDescent="0.2">
      <c r="A414" s="30"/>
      <c r="B414" s="20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45">
        <f t="shared" si="7"/>
        <v>0</v>
      </c>
      <c r="AR414" s="52" t="str">
        <f>IF(D414="","",VLOOKUP(AQ414,'PAT Maths'!$J$3:$K$44,2,FALSE))</f>
        <v/>
      </c>
    </row>
    <row r="415" spans="1:44" s="18" customFormat="1" ht="14.25" x14ac:dyDescent="0.2">
      <c r="A415" s="30"/>
      <c r="B415" s="20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45">
        <f t="shared" si="7"/>
        <v>0</v>
      </c>
      <c r="AR415" s="52" t="str">
        <f>IF(D415="","",VLOOKUP(AQ415,'PAT Maths'!$J$3:$K$44,2,FALSE))</f>
        <v/>
      </c>
    </row>
    <row r="416" spans="1:44" s="18" customFormat="1" ht="14.25" x14ac:dyDescent="0.2">
      <c r="A416" s="30"/>
      <c r="B416" s="20"/>
      <c r="C416" s="21"/>
      <c r="D416" s="21"/>
      <c r="E416" s="21"/>
      <c r="F416" s="57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45">
        <f t="shared" si="7"/>
        <v>0</v>
      </c>
      <c r="AR416" s="52" t="str">
        <f>IF(D416="","",VLOOKUP(AQ416,'PAT Maths'!$J$3:$K$44,2,FALSE))</f>
        <v/>
      </c>
    </row>
    <row r="417" spans="1:44" s="18" customFormat="1" ht="14.25" x14ac:dyDescent="0.2">
      <c r="A417" s="30"/>
      <c r="B417" s="20"/>
      <c r="C417" s="21"/>
      <c r="D417" s="21"/>
      <c r="E417" s="21"/>
      <c r="F417" s="57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45">
        <f t="shared" si="7"/>
        <v>0</v>
      </c>
      <c r="AR417" s="52" t="str">
        <f>IF(D417="","",VLOOKUP(AQ417,'PAT Maths'!$J$3:$K$44,2,FALSE))</f>
        <v/>
      </c>
    </row>
    <row r="418" spans="1:44" s="18" customFormat="1" ht="14.25" x14ac:dyDescent="0.2">
      <c r="A418" s="30"/>
      <c r="B418" s="20"/>
      <c r="C418" s="21"/>
      <c r="D418" s="21"/>
      <c r="E418" s="21"/>
      <c r="F418" s="57"/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45">
        <f t="shared" si="7"/>
        <v>0</v>
      </c>
      <c r="AR418" s="52" t="str">
        <f>IF(D418="","",VLOOKUP(AQ418,'PAT Maths'!$J$3:$K$44,2,FALSE))</f>
        <v/>
      </c>
    </row>
    <row r="419" spans="1:44" s="18" customFormat="1" ht="14.25" x14ac:dyDescent="0.2">
      <c r="A419" s="30"/>
      <c r="B419" s="20"/>
      <c r="C419" s="21"/>
      <c r="D419" s="21"/>
      <c r="E419" s="21"/>
      <c r="F419" s="57"/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45">
        <f t="shared" si="7"/>
        <v>0</v>
      </c>
      <c r="AR419" s="52" t="str">
        <f>IF(D419="","",VLOOKUP(AQ419,'PAT Maths'!$J$3:$K$44,2,FALSE))</f>
        <v/>
      </c>
    </row>
    <row r="420" spans="1:44" s="18" customFormat="1" ht="14.25" x14ac:dyDescent="0.2">
      <c r="A420" s="30"/>
      <c r="B420" s="20"/>
      <c r="C420" s="21"/>
      <c r="D420" s="21"/>
      <c r="E420" s="21"/>
      <c r="F420" s="57"/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45">
        <f t="shared" si="7"/>
        <v>0</v>
      </c>
      <c r="AR420" s="52" t="str">
        <f>IF(D420="","",VLOOKUP(AQ420,'PAT Maths'!$J$3:$K$44,2,FALSE))</f>
        <v/>
      </c>
    </row>
    <row r="421" spans="1:44" s="18" customFormat="1" ht="14.25" x14ac:dyDescent="0.2">
      <c r="A421" s="30"/>
      <c r="B421" s="20"/>
      <c r="C421" s="21"/>
      <c r="D421" s="21"/>
      <c r="E421" s="21"/>
      <c r="F421" s="57"/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45">
        <f t="shared" si="7"/>
        <v>0</v>
      </c>
      <c r="AR421" s="52" t="str">
        <f>IF(D421="","",VLOOKUP(AQ421,'PAT Maths'!$J$3:$K$44,2,FALSE))</f>
        <v/>
      </c>
    </row>
    <row r="422" spans="1:44" s="18" customFormat="1" ht="14.25" x14ac:dyDescent="0.2">
      <c r="A422" s="30"/>
      <c r="B422" s="20"/>
      <c r="C422" s="21"/>
      <c r="D422" s="21"/>
      <c r="E422" s="21"/>
      <c r="F422" s="57"/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45">
        <f t="shared" si="7"/>
        <v>0</v>
      </c>
      <c r="AR422" s="52" t="str">
        <f>IF(D422="","",VLOOKUP(AQ422,'PAT Maths'!$J$3:$K$44,2,FALSE))</f>
        <v/>
      </c>
    </row>
    <row r="423" spans="1:44" s="18" customFormat="1" ht="14.25" x14ac:dyDescent="0.2">
      <c r="A423" s="30"/>
      <c r="B423" s="20"/>
      <c r="C423" s="21"/>
      <c r="D423" s="21"/>
      <c r="E423" s="21"/>
      <c r="F423" s="57"/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45">
        <f t="shared" si="7"/>
        <v>0</v>
      </c>
      <c r="AR423" s="52" t="str">
        <f>IF(D423="","",VLOOKUP(AQ423,'PAT Maths'!$J$3:$K$44,2,FALSE))</f>
        <v/>
      </c>
    </row>
    <row r="424" spans="1:44" s="18" customFormat="1" ht="14.25" x14ac:dyDescent="0.2">
      <c r="A424" s="30"/>
      <c r="B424" s="20"/>
      <c r="C424" s="21"/>
      <c r="D424" s="21"/>
      <c r="E424" s="21"/>
      <c r="F424" s="57"/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45">
        <f t="shared" si="7"/>
        <v>0</v>
      </c>
      <c r="AR424" s="52" t="str">
        <f>IF(D424="","",VLOOKUP(AQ424,'PAT Maths'!$J$3:$K$44,2,FALSE))</f>
        <v/>
      </c>
    </row>
    <row r="425" spans="1:44" s="18" customFormat="1" ht="14.25" x14ac:dyDescent="0.2">
      <c r="A425" s="30"/>
      <c r="B425" s="20"/>
      <c r="C425" s="21"/>
      <c r="D425" s="21"/>
      <c r="E425" s="21"/>
      <c r="F425" s="57"/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45">
        <f t="shared" si="7"/>
        <v>0</v>
      </c>
      <c r="AR425" s="52" t="str">
        <f>IF(D425="","",VLOOKUP(AQ425,'PAT Maths'!$J$3:$K$44,2,FALSE))</f>
        <v/>
      </c>
    </row>
    <row r="426" spans="1:44" s="18" customFormat="1" ht="14.25" x14ac:dyDescent="0.2">
      <c r="A426" s="30"/>
      <c r="B426" s="20"/>
      <c r="C426" s="21"/>
      <c r="D426" s="21"/>
      <c r="E426" s="21"/>
      <c r="F426" s="57"/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45">
        <f t="shared" si="7"/>
        <v>0</v>
      </c>
      <c r="AR426" s="52" t="str">
        <f>IF(D426="","",VLOOKUP(AQ426,'PAT Maths'!$J$3:$K$44,2,FALSE))</f>
        <v/>
      </c>
    </row>
    <row r="427" spans="1:44" s="18" customFormat="1" ht="14.25" x14ac:dyDescent="0.2">
      <c r="A427" s="30"/>
      <c r="B427" s="20"/>
      <c r="C427" s="21"/>
      <c r="D427" s="21"/>
      <c r="E427" s="21"/>
      <c r="F427" s="57"/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45">
        <f t="shared" si="7"/>
        <v>0</v>
      </c>
      <c r="AR427" s="52" t="str">
        <f>IF(D427="","",VLOOKUP(AQ427,'PAT Maths'!$J$3:$K$44,2,FALSE))</f>
        <v/>
      </c>
    </row>
    <row r="428" spans="1:44" s="18" customFormat="1" ht="14.25" x14ac:dyDescent="0.2">
      <c r="A428" s="30"/>
      <c r="B428" s="20"/>
      <c r="C428" s="21"/>
      <c r="D428" s="21"/>
      <c r="E428" s="21"/>
      <c r="F428" s="57"/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45">
        <f t="shared" si="7"/>
        <v>0</v>
      </c>
      <c r="AR428" s="52" t="str">
        <f>IF(D428="","",VLOOKUP(AQ428,'PAT Maths'!$J$3:$K$44,2,FALSE))</f>
        <v/>
      </c>
    </row>
    <row r="429" spans="1:44" s="18" customFormat="1" ht="14.25" x14ac:dyDescent="0.2">
      <c r="A429" s="30"/>
      <c r="B429" s="20"/>
      <c r="C429" s="21"/>
      <c r="D429" s="21"/>
      <c r="E429" s="21"/>
      <c r="F429" s="57"/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45">
        <f t="shared" si="7"/>
        <v>0</v>
      </c>
      <c r="AR429" s="52" t="str">
        <f>IF(D429="","",VLOOKUP(AQ429,'PAT Maths'!$J$3:$K$44,2,FALSE))</f>
        <v/>
      </c>
    </row>
    <row r="430" spans="1:44" s="18" customFormat="1" ht="14.25" x14ac:dyDescent="0.2">
      <c r="A430" s="30"/>
      <c r="B430" s="20"/>
      <c r="C430" s="21"/>
      <c r="D430" s="21"/>
      <c r="E430" s="21"/>
      <c r="F430" s="57"/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45">
        <f t="shared" si="7"/>
        <v>0</v>
      </c>
      <c r="AR430" s="52" t="str">
        <f>IF(D430="","",VLOOKUP(AQ430,'PAT Maths'!$J$3:$K$44,2,FALSE))</f>
        <v/>
      </c>
    </row>
    <row r="431" spans="1:44" s="18" customFormat="1" ht="14.25" x14ac:dyDescent="0.2">
      <c r="A431" s="30"/>
      <c r="B431" s="20"/>
      <c r="C431" s="21"/>
      <c r="D431" s="21"/>
      <c r="E431" s="21"/>
      <c r="F431" s="57"/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45">
        <f t="shared" si="7"/>
        <v>0</v>
      </c>
      <c r="AR431" s="52" t="str">
        <f>IF(D431="","",VLOOKUP(AQ431,'PAT Maths'!$J$3:$K$44,2,FALSE))</f>
        <v/>
      </c>
    </row>
    <row r="432" spans="1:44" s="18" customFormat="1" ht="14.25" x14ac:dyDescent="0.2">
      <c r="A432" s="30"/>
      <c r="B432" s="20"/>
      <c r="C432" s="21"/>
      <c r="D432" s="21"/>
      <c r="E432" s="21"/>
      <c r="F432" s="57"/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45">
        <f t="shared" si="7"/>
        <v>0</v>
      </c>
      <c r="AR432" s="52" t="str">
        <f>IF(D432="","",VLOOKUP(AQ432,'PAT Maths'!$J$3:$K$44,2,FALSE))</f>
        <v/>
      </c>
    </row>
    <row r="433" spans="1:44" s="18" customFormat="1" ht="14.25" x14ac:dyDescent="0.2">
      <c r="A433" s="30"/>
      <c r="B433" s="20"/>
      <c r="C433" s="21"/>
      <c r="D433" s="21"/>
      <c r="E433" s="21"/>
      <c r="F433" s="57"/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45">
        <f t="shared" si="7"/>
        <v>0</v>
      </c>
      <c r="AR433" s="52" t="str">
        <f>IF(D433="","",VLOOKUP(AQ433,'PAT Maths'!$J$3:$K$44,2,FALSE))</f>
        <v/>
      </c>
    </row>
    <row r="434" spans="1:44" s="18" customFormat="1" ht="14.25" x14ac:dyDescent="0.2">
      <c r="A434" s="30"/>
      <c r="B434" s="20"/>
      <c r="C434" s="21"/>
      <c r="D434" s="21"/>
      <c r="E434" s="21"/>
      <c r="F434" s="57"/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45">
        <f t="shared" si="7"/>
        <v>0</v>
      </c>
      <c r="AR434" s="52" t="str">
        <f>IF(D434="","",VLOOKUP(AQ434,'PAT Maths'!$J$3:$K$44,2,FALSE))</f>
        <v/>
      </c>
    </row>
    <row r="435" spans="1:44" s="18" customFormat="1" ht="14.25" x14ac:dyDescent="0.2">
      <c r="A435" s="30"/>
      <c r="B435" s="20"/>
      <c r="C435" s="21"/>
      <c r="D435" s="21"/>
      <c r="E435" s="21"/>
      <c r="F435" s="57"/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45">
        <f t="shared" si="7"/>
        <v>0</v>
      </c>
      <c r="AR435" s="52" t="str">
        <f>IF(D435="","",VLOOKUP(AQ435,'PAT Maths'!$J$3:$K$44,2,FALSE))</f>
        <v/>
      </c>
    </row>
    <row r="436" spans="1:44" s="18" customFormat="1" ht="14.25" x14ac:dyDescent="0.2">
      <c r="A436" s="30"/>
      <c r="B436" s="20"/>
      <c r="C436" s="21"/>
      <c r="D436" s="21"/>
      <c r="E436" s="21"/>
      <c r="F436" s="57"/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45">
        <f t="shared" si="7"/>
        <v>0</v>
      </c>
      <c r="AR436" s="52" t="str">
        <f>IF(D436="","",VLOOKUP(AQ436,'PAT Maths'!$J$3:$K$44,2,FALSE))</f>
        <v/>
      </c>
    </row>
    <row r="437" spans="1:44" s="18" customFormat="1" ht="14.25" x14ac:dyDescent="0.2">
      <c r="A437" s="30"/>
      <c r="B437" s="20"/>
      <c r="C437" s="21"/>
      <c r="D437" s="21"/>
      <c r="E437" s="21"/>
      <c r="F437" s="57"/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45">
        <f t="shared" si="7"/>
        <v>0</v>
      </c>
      <c r="AR437" s="52" t="str">
        <f>IF(D437="","",VLOOKUP(AQ437,'PAT Maths'!$J$3:$K$44,2,FALSE))</f>
        <v/>
      </c>
    </row>
    <row r="438" spans="1:44" s="18" customFormat="1" ht="14.25" x14ac:dyDescent="0.2">
      <c r="A438" s="30"/>
      <c r="B438" s="20"/>
      <c r="C438" s="21"/>
      <c r="D438" s="21"/>
      <c r="E438" s="21"/>
      <c r="F438" s="57"/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45">
        <f t="shared" si="7"/>
        <v>0</v>
      </c>
      <c r="AR438" s="52" t="str">
        <f>IF(D438="","",VLOOKUP(AQ438,'PAT Maths'!$J$3:$K$44,2,FALSE))</f>
        <v/>
      </c>
    </row>
    <row r="439" spans="1:44" s="18" customFormat="1" ht="14.25" x14ac:dyDescent="0.2">
      <c r="A439" s="30"/>
      <c r="B439" s="20"/>
      <c r="C439" s="21"/>
      <c r="D439" s="21"/>
      <c r="E439" s="21"/>
      <c r="F439" s="57"/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45">
        <f t="shared" si="7"/>
        <v>0</v>
      </c>
      <c r="AR439" s="52" t="str">
        <f>IF(D439="","",VLOOKUP(AQ439,'PAT Maths'!$J$3:$K$44,2,FALSE))</f>
        <v/>
      </c>
    </row>
    <row r="440" spans="1:44" s="18" customFormat="1" ht="14.25" x14ac:dyDescent="0.2">
      <c r="A440" s="30"/>
      <c r="B440" s="20"/>
      <c r="C440" s="21"/>
      <c r="D440" s="21"/>
      <c r="E440" s="21"/>
      <c r="F440" s="57"/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45">
        <f t="shared" si="7"/>
        <v>0</v>
      </c>
      <c r="AR440" s="52" t="str">
        <f>IF(D440="","",VLOOKUP(AQ440,'PAT Maths'!$J$3:$K$44,2,FALSE))</f>
        <v/>
      </c>
    </row>
    <row r="441" spans="1:44" s="18" customFormat="1" ht="14.25" x14ac:dyDescent="0.2">
      <c r="A441" s="30"/>
      <c r="B441" s="20"/>
      <c r="C441" s="21"/>
      <c r="D441" s="21"/>
      <c r="E441" s="21"/>
      <c r="F441" s="57"/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45">
        <f t="shared" si="7"/>
        <v>0</v>
      </c>
      <c r="AR441" s="52" t="str">
        <f>IF(D441="","",VLOOKUP(AQ441,'PAT Maths'!$J$3:$K$44,2,FALSE))</f>
        <v/>
      </c>
    </row>
    <row r="442" spans="1:44" s="18" customFormat="1" ht="14.25" x14ac:dyDescent="0.2">
      <c r="A442" s="30"/>
      <c r="B442" s="20"/>
      <c r="C442" s="21"/>
      <c r="D442" s="21"/>
      <c r="E442" s="21"/>
      <c r="F442" s="57"/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45">
        <f t="shared" si="7"/>
        <v>0</v>
      </c>
      <c r="AR442" s="52" t="str">
        <f>IF(D442="","",VLOOKUP(AQ442,'PAT Maths'!$J$3:$K$44,2,FALSE))</f>
        <v/>
      </c>
    </row>
    <row r="443" spans="1:44" s="18" customFormat="1" ht="14.25" x14ac:dyDescent="0.2">
      <c r="A443" s="30"/>
      <c r="B443" s="20"/>
      <c r="C443" s="21"/>
      <c r="D443" s="21"/>
      <c r="E443" s="21"/>
      <c r="F443" s="57"/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45">
        <f t="shared" si="7"/>
        <v>0</v>
      </c>
      <c r="AR443" s="52" t="str">
        <f>IF(D443="","",VLOOKUP(AQ443,'PAT Maths'!$J$3:$K$44,2,FALSE))</f>
        <v/>
      </c>
    </row>
    <row r="444" spans="1:44" s="18" customFormat="1" ht="14.25" x14ac:dyDescent="0.2">
      <c r="A444" s="30"/>
      <c r="B444" s="20"/>
      <c r="C444" s="21"/>
      <c r="D444" s="21"/>
      <c r="E444" s="21"/>
      <c r="F444" s="57"/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45">
        <f t="shared" si="7"/>
        <v>0</v>
      </c>
      <c r="AR444" s="52" t="str">
        <f>IF(D444="","",VLOOKUP(AQ444,'PAT Maths'!$J$3:$K$44,2,FALSE))</f>
        <v/>
      </c>
    </row>
    <row r="445" spans="1:44" s="18" customFormat="1" ht="14.25" x14ac:dyDescent="0.2">
      <c r="A445" s="30"/>
      <c r="B445" s="20"/>
      <c r="C445" s="21"/>
      <c r="D445" s="21"/>
      <c r="E445" s="21"/>
      <c r="F445" s="57"/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45">
        <f t="shared" si="7"/>
        <v>0</v>
      </c>
      <c r="AR445" s="52" t="str">
        <f>IF(D445="","",VLOOKUP(AQ445,'PAT Maths'!$J$3:$K$44,2,FALSE))</f>
        <v/>
      </c>
    </row>
    <row r="446" spans="1:44" s="18" customFormat="1" ht="15" thickBot="1" x14ac:dyDescent="0.25">
      <c r="A446" s="31"/>
      <c r="B446" s="24"/>
      <c r="C446" s="25"/>
      <c r="D446" s="25"/>
      <c r="E446" s="25"/>
      <c r="F446" s="58"/>
      <c r="G446" s="23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45">
        <f t="shared" si="7"/>
        <v>0</v>
      </c>
      <c r="AR446" s="52" t="str">
        <f>IF(D446="","",VLOOKUP(AQ446,'PAT Maths'!$J$3:$K$44,2,FALSE))</f>
        <v/>
      </c>
    </row>
  </sheetData>
  <mergeCells count="5">
    <mergeCell ref="A1:AP1"/>
    <mergeCell ref="G3:AP3"/>
    <mergeCell ref="E4:F4"/>
    <mergeCell ref="E5:F5"/>
    <mergeCell ref="E6:F6"/>
  </mergeCells>
  <conditionalFormatting sqref="H9:H446">
    <cfRule type="cellIs" dxfId="121" priority="73" operator="equal">
      <formula>$H$8</formula>
    </cfRule>
    <cfRule type="cellIs" dxfId="120" priority="74" stopIfTrue="1" operator="between">
      <formula>"A"</formula>
      <formula>"Z"</formula>
    </cfRule>
  </conditionalFormatting>
  <conditionalFormatting sqref="I9:I446">
    <cfRule type="cellIs" dxfId="119" priority="71" operator="equal">
      <formula>$I$8</formula>
    </cfRule>
    <cfRule type="cellIs" dxfId="118" priority="72" stopIfTrue="1" operator="between">
      <formula>"A"</formula>
      <formula>"Z"</formula>
    </cfRule>
  </conditionalFormatting>
  <conditionalFormatting sqref="J9:J446">
    <cfRule type="cellIs" dxfId="117" priority="69" operator="equal">
      <formula>$J$8</formula>
    </cfRule>
    <cfRule type="cellIs" dxfId="116" priority="70" stopIfTrue="1" operator="between">
      <formula>"A"</formula>
      <formula>"Z"</formula>
    </cfRule>
  </conditionalFormatting>
  <conditionalFormatting sqref="G9:G446 K9:AP446">
    <cfRule type="cellIs" dxfId="115" priority="67" operator="equal">
      <formula>G$8</formula>
    </cfRule>
    <cfRule type="cellIs" dxfId="114" priority="68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0110-01D6-41E4-AF5F-39B50A314231}">
  <sheetPr codeName="Sheet8"/>
  <dimension ref="A1:AS349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20.7109375" style="4" bestFit="1" customWidth="1"/>
    <col min="5" max="5" width="11.42578125" style="4" bestFit="1" customWidth="1"/>
    <col min="6" max="6" width="13.140625" style="59" customWidth="1"/>
    <col min="7" max="43" width="3.85546875" style="2" customWidth="1"/>
    <col min="44" max="44" width="7.140625" style="46" customWidth="1"/>
    <col min="45" max="45" width="9.28515625" style="54" customWidth="1"/>
    <col min="46" max="16384" width="11.42578125" style="1"/>
  </cols>
  <sheetData>
    <row r="1" spans="1:45" s="102" customFormat="1" ht="26.25" x14ac:dyDescent="0.4">
      <c r="A1" s="184" t="s">
        <v>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00"/>
      <c r="AS1" s="101"/>
    </row>
    <row r="2" spans="1:45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40"/>
      <c r="AS2" s="47"/>
    </row>
    <row r="3" spans="1:45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7"/>
      <c r="AR3" s="41"/>
      <c r="AS3" s="48"/>
    </row>
    <row r="4" spans="1:45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4">
        <v>35</v>
      </c>
      <c r="AP4" s="104">
        <v>36</v>
      </c>
      <c r="AQ4" s="105">
        <v>37</v>
      </c>
      <c r="AR4" s="42"/>
      <c r="AS4" s="49"/>
    </row>
    <row r="5" spans="1:45" s="16" customFormat="1" ht="15" x14ac:dyDescent="0.25">
      <c r="A5" s="29"/>
      <c r="B5" s="35"/>
      <c r="C5" s="15"/>
      <c r="D5" s="15"/>
      <c r="E5" s="190" t="s">
        <v>5</v>
      </c>
      <c r="F5" s="191"/>
      <c r="G5" s="111">
        <v>39</v>
      </c>
      <c r="H5" s="106">
        <v>40</v>
      </c>
      <c r="I5" s="106">
        <v>41</v>
      </c>
      <c r="J5" s="106">
        <v>37</v>
      </c>
      <c r="K5" s="106">
        <v>41</v>
      </c>
      <c r="L5" s="106">
        <v>42</v>
      </c>
      <c r="M5" s="106">
        <v>42</v>
      </c>
      <c r="N5" s="106">
        <v>43</v>
      </c>
      <c r="O5" s="106">
        <v>46</v>
      </c>
      <c r="P5" s="106">
        <v>47</v>
      </c>
      <c r="Q5" s="106">
        <v>49</v>
      </c>
      <c r="R5" s="107">
        <v>50</v>
      </c>
      <c r="S5" s="107">
        <v>50</v>
      </c>
      <c r="T5" s="107">
        <v>57</v>
      </c>
      <c r="U5" s="107">
        <v>34</v>
      </c>
      <c r="V5" s="107">
        <v>37</v>
      </c>
      <c r="W5" s="107">
        <v>41</v>
      </c>
      <c r="X5" s="107">
        <v>42</v>
      </c>
      <c r="Y5" s="107">
        <v>45</v>
      </c>
      <c r="Z5" s="107">
        <v>50</v>
      </c>
      <c r="AA5" s="107">
        <v>38</v>
      </c>
      <c r="AB5" s="107">
        <v>43</v>
      </c>
      <c r="AC5" s="107">
        <v>44</v>
      </c>
      <c r="AD5" s="107">
        <v>51</v>
      </c>
      <c r="AE5" s="107">
        <v>53</v>
      </c>
      <c r="AF5" s="107">
        <v>60</v>
      </c>
      <c r="AG5" s="107">
        <v>38</v>
      </c>
      <c r="AH5" s="107">
        <v>44</v>
      </c>
      <c r="AI5" s="107">
        <v>48</v>
      </c>
      <c r="AJ5" s="107">
        <v>35</v>
      </c>
      <c r="AK5" s="107">
        <v>44</v>
      </c>
      <c r="AL5" s="107">
        <v>36</v>
      </c>
      <c r="AM5" s="107">
        <v>60</v>
      </c>
      <c r="AN5" s="107">
        <v>52</v>
      </c>
      <c r="AO5" s="107">
        <v>41</v>
      </c>
      <c r="AP5" s="107">
        <v>42</v>
      </c>
      <c r="AQ5" s="112">
        <v>49</v>
      </c>
      <c r="AR5" s="42"/>
      <c r="AS5" s="49"/>
    </row>
    <row r="6" spans="1:45" s="16" customFormat="1" ht="15.75" thickBot="1" x14ac:dyDescent="0.3">
      <c r="A6" s="29"/>
      <c r="B6" s="35"/>
      <c r="C6" s="15"/>
      <c r="D6" s="15"/>
      <c r="E6" s="194" t="s">
        <v>4</v>
      </c>
      <c r="F6" s="195"/>
      <c r="G6" s="113" t="s">
        <v>38</v>
      </c>
      <c r="H6" s="109" t="s">
        <v>38</v>
      </c>
      <c r="I6" s="109" t="s">
        <v>38</v>
      </c>
      <c r="J6" s="109" t="s">
        <v>38</v>
      </c>
      <c r="K6" s="109" t="s">
        <v>38</v>
      </c>
      <c r="L6" s="109" t="s">
        <v>38</v>
      </c>
      <c r="M6" s="109" t="s">
        <v>38</v>
      </c>
      <c r="N6" s="109" t="s">
        <v>38</v>
      </c>
      <c r="O6" s="109" t="s">
        <v>38</v>
      </c>
      <c r="P6" s="109" t="s">
        <v>38</v>
      </c>
      <c r="Q6" s="109" t="s">
        <v>38</v>
      </c>
      <c r="R6" s="109" t="s">
        <v>38</v>
      </c>
      <c r="S6" s="109" t="s">
        <v>38</v>
      </c>
      <c r="T6" s="109" t="s">
        <v>38</v>
      </c>
      <c r="U6" s="109" t="s">
        <v>39</v>
      </c>
      <c r="V6" s="109" t="s">
        <v>39</v>
      </c>
      <c r="W6" s="109" t="s">
        <v>39</v>
      </c>
      <c r="X6" s="109" t="s">
        <v>39</v>
      </c>
      <c r="Y6" s="109" t="s">
        <v>39</v>
      </c>
      <c r="Z6" s="109" t="s">
        <v>39</v>
      </c>
      <c r="AA6" s="109" t="s">
        <v>40</v>
      </c>
      <c r="AB6" s="109" t="s">
        <v>40</v>
      </c>
      <c r="AC6" s="109" t="s">
        <v>40</v>
      </c>
      <c r="AD6" s="109" t="s">
        <v>40</v>
      </c>
      <c r="AE6" s="109" t="s">
        <v>40</v>
      </c>
      <c r="AF6" s="109" t="s">
        <v>40</v>
      </c>
      <c r="AG6" s="109" t="s">
        <v>41</v>
      </c>
      <c r="AH6" s="109" t="s">
        <v>41</v>
      </c>
      <c r="AI6" s="109" t="s">
        <v>41</v>
      </c>
      <c r="AJ6" s="109" t="s">
        <v>41</v>
      </c>
      <c r="AK6" s="109" t="s">
        <v>41</v>
      </c>
      <c r="AL6" s="109" t="s">
        <v>47</v>
      </c>
      <c r="AM6" s="109" t="s">
        <v>47</v>
      </c>
      <c r="AN6" s="109" t="s">
        <v>47</v>
      </c>
      <c r="AO6" s="109" t="s">
        <v>47</v>
      </c>
      <c r="AP6" s="109" t="s">
        <v>47</v>
      </c>
      <c r="AQ6" s="114" t="s">
        <v>47</v>
      </c>
      <c r="AR6" s="42"/>
      <c r="AS6" s="49"/>
    </row>
    <row r="7" spans="1:45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2"/>
      <c r="AR7" s="43"/>
      <c r="AS7" s="50"/>
    </row>
    <row r="8" spans="1:45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5" t="s">
        <v>10</v>
      </c>
      <c r="H8" s="116" t="s">
        <v>42</v>
      </c>
      <c r="I8" s="116" t="s">
        <v>42</v>
      </c>
      <c r="J8" s="116" t="s">
        <v>10</v>
      </c>
      <c r="K8" s="116" t="s">
        <v>12</v>
      </c>
      <c r="L8" s="116" t="s">
        <v>13</v>
      </c>
      <c r="M8" s="116" t="s">
        <v>13</v>
      </c>
      <c r="N8" s="116" t="s">
        <v>11</v>
      </c>
      <c r="O8" s="116" t="s">
        <v>42</v>
      </c>
      <c r="P8" s="116" t="s">
        <v>10</v>
      </c>
      <c r="Q8" s="116" t="s">
        <v>11</v>
      </c>
      <c r="R8" s="116" t="s">
        <v>10</v>
      </c>
      <c r="S8" s="116" t="s">
        <v>10</v>
      </c>
      <c r="T8" s="116" t="s">
        <v>42</v>
      </c>
      <c r="U8" s="116" t="s">
        <v>13</v>
      </c>
      <c r="V8" s="116" t="s">
        <v>13</v>
      </c>
      <c r="W8" s="116" t="s">
        <v>11</v>
      </c>
      <c r="X8" s="116" t="s">
        <v>12</v>
      </c>
      <c r="Y8" s="116" t="s">
        <v>13</v>
      </c>
      <c r="Z8" s="116" t="s">
        <v>12</v>
      </c>
      <c r="AA8" s="116" t="s">
        <v>12</v>
      </c>
      <c r="AB8" s="116" t="s">
        <v>13</v>
      </c>
      <c r="AC8" s="116" t="s">
        <v>12</v>
      </c>
      <c r="AD8" s="116" t="s">
        <v>13</v>
      </c>
      <c r="AE8" s="116" t="s">
        <v>11</v>
      </c>
      <c r="AF8" s="116" t="s">
        <v>10</v>
      </c>
      <c r="AG8" s="116" t="s">
        <v>12</v>
      </c>
      <c r="AH8" s="116" t="s">
        <v>10</v>
      </c>
      <c r="AI8" s="116" t="s">
        <v>11</v>
      </c>
      <c r="AJ8" s="116" t="s">
        <v>12</v>
      </c>
      <c r="AK8" s="116" t="s">
        <v>11</v>
      </c>
      <c r="AL8" s="116" t="s">
        <v>12</v>
      </c>
      <c r="AM8" s="116" t="s">
        <v>11</v>
      </c>
      <c r="AN8" s="116" t="s">
        <v>10</v>
      </c>
      <c r="AO8" s="116" t="s">
        <v>12</v>
      </c>
      <c r="AP8" s="116" t="s">
        <v>13</v>
      </c>
      <c r="AQ8" s="117" t="s">
        <v>11</v>
      </c>
      <c r="AR8" s="110" t="s">
        <v>3</v>
      </c>
      <c r="AS8" s="51" t="s">
        <v>1</v>
      </c>
    </row>
    <row r="9" spans="1:45" s="18" customFormat="1" ht="14.25" x14ac:dyDescent="0.2">
      <c r="A9" s="30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45">
        <f t="shared" ref="AR9:AR47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+IF(AQ9=$AQ$8,1,0)))</f>
        <v>0</v>
      </c>
      <c r="AS9" s="52" t="str">
        <f>IF(D9="","",VLOOKUP(AR9,'PAT Maths'!$L$3:$M$44,2,FALSE))</f>
        <v>–2.8</v>
      </c>
    </row>
    <row r="10" spans="1:45" s="18" customFormat="1" ht="14.25" x14ac:dyDescent="0.2">
      <c r="A10" s="30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45">
        <f t="shared" si="0"/>
        <v>0</v>
      </c>
      <c r="AS10" s="52" t="str">
        <f>IF(D10="","",VLOOKUP(AR10,'PAT Maths'!$L$3:$M$44,2,FALSE))</f>
        <v>–2.8</v>
      </c>
    </row>
    <row r="11" spans="1:45" s="18" customFormat="1" ht="14.25" x14ac:dyDescent="0.2">
      <c r="A11" s="30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45">
        <f t="shared" si="0"/>
        <v>0</v>
      </c>
      <c r="AS11" s="52" t="str">
        <f>IF(D11="","",VLOOKUP(AR11,'PAT Maths'!$L$3:$M$44,2,FALSE))</f>
        <v>–2.8</v>
      </c>
    </row>
    <row r="12" spans="1:45" s="18" customFormat="1" ht="14.25" x14ac:dyDescent="0.2">
      <c r="A12" s="30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45">
        <f t="shared" si="0"/>
        <v>0</v>
      </c>
      <c r="AS12" s="52" t="str">
        <f>IF(D12="","",VLOOKUP(AR12,'PAT Maths'!$L$3:$M$44,2,FALSE))</f>
        <v>–2.8</v>
      </c>
    </row>
    <row r="13" spans="1:45" s="18" customFormat="1" ht="14.25" x14ac:dyDescent="0.2">
      <c r="A13" s="30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45">
        <f t="shared" si="0"/>
        <v>0</v>
      </c>
      <c r="AS13" s="52" t="str">
        <f>IF(D13="","",VLOOKUP(AR13,'PAT Maths'!$L$3:$M$44,2,FALSE))</f>
        <v>–2.8</v>
      </c>
    </row>
    <row r="14" spans="1:45" s="18" customFormat="1" ht="14.25" x14ac:dyDescent="0.2">
      <c r="A14" s="30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45">
        <f t="shared" si="0"/>
        <v>0</v>
      </c>
      <c r="AS14" s="52" t="str">
        <f>IF(D14="","",VLOOKUP(AR14,'PAT Maths'!$L$3:$M$44,2,FALSE))</f>
        <v>–2.8</v>
      </c>
    </row>
    <row r="15" spans="1:45" s="18" customFormat="1" ht="14.25" x14ac:dyDescent="0.2">
      <c r="A15" s="30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45">
        <f t="shared" si="0"/>
        <v>0</v>
      </c>
      <c r="AS15" s="52" t="str">
        <f>IF(D15="","",VLOOKUP(AR15,'PAT Maths'!$L$3:$M$44,2,FALSE))</f>
        <v>–2.8</v>
      </c>
    </row>
    <row r="16" spans="1:45" s="18" customFormat="1" ht="14.25" x14ac:dyDescent="0.2">
      <c r="A16" s="30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45">
        <f t="shared" si="0"/>
        <v>0</v>
      </c>
      <c r="AS16" s="52" t="str">
        <f>IF(D16="","",VLOOKUP(AR16,'PAT Maths'!$L$3:$M$44,2,FALSE))</f>
        <v>–2.8</v>
      </c>
    </row>
    <row r="17" spans="1:45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45">
        <f t="shared" si="0"/>
        <v>0</v>
      </c>
      <c r="AS17" s="52" t="str">
        <f>IF(D17="","",VLOOKUP(AR17,'PAT Maths'!$L$3:$M$44,2,FALSE))</f>
        <v>–2.8</v>
      </c>
    </row>
    <row r="18" spans="1:45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45">
        <f t="shared" si="0"/>
        <v>0</v>
      </c>
      <c r="AS18" s="52" t="str">
        <f>IF(D18="","",VLOOKUP(AR18,'PAT Maths'!$L$3:$M$44,2,FALSE))</f>
        <v>–2.8</v>
      </c>
    </row>
    <row r="19" spans="1:45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45">
        <f t="shared" si="0"/>
        <v>0</v>
      </c>
      <c r="AS19" s="52" t="str">
        <f>IF(D19="","",VLOOKUP(AR19,'PAT Maths'!$L$3:$M$44,2,FALSE))</f>
        <v>–2.8</v>
      </c>
    </row>
    <row r="20" spans="1:45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45">
        <f t="shared" si="0"/>
        <v>0</v>
      </c>
      <c r="AS20" s="52" t="str">
        <f>IF(D20="","",VLOOKUP(AR20,'PAT Maths'!$L$3:$M$44,2,FALSE))</f>
        <v/>
      </c>
    </row>
    <row r="21" spans="1:45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45">
        <f t="shared" si="0"/>
        <v>0</v>
      </c>
      <c r="AS21" s="52" t="str">
        <f>IF(D21="","",VLOOKUP(AR21,'PAT Maths'!$L$3:$M$44,2,FALSE))</f>
        <v/>
      </c>
    </row>
    <row r="22" spans="1:45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45">
        <f t="shared" si="0"/>
        <v>0</v>
      </c>
      <c r="AS22" s="52" t="str">
        <f>IF(D22="","",VLOOKUP(AR22,'PAT Maths'!$L$3:$M$44,2,FALSE))</f>
        <v/>
      </c>
    </row>
    <row r="23" spans="1:45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45">
        <f t="shared" si="0"/>
        <v>0</v>
      </c>
      <c r="AS23" s="52" t="str">
        <f>IF(D23="","",VLOOKUP(AR23,'PAT Maths'!$L$3:$M$44,2,FALSE))</f>
        <v/>
      </c>
    </row>
    <row r="24" spans="1:45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45">
        <f t="shared" si="0"/>
        <v>0</v>
      </c>
      <c r="AS24" s="52" t="str">
        <f>IF(D24="","",VLOOKUP(AR24,'PAT Maths'!$L$3:$M$44,2,FALSE))</f>
        <v/>
      </c>
    </row>
    <row r="25" spans="1:45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45">
        <f t="shared" si="0"/>
        <v>0</v>
      </c>
      <c r="AS25" s="52" t="str">
        <f>IF(D25="","",VLOOKUP(AR25,'PAT Maths'!$L$3:$M$44,2,FALSE))</f>
        <v/>
      </c>
    </row>
    <row r="26" spans="1:45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45">
        <f t="shared" si="0"/>
        <v>0</v>
      </c>
      <c r="AS26" s="52" t="str">
        <f>IF(D26="","",VLOOKUP(AR26,'PAT Maths'!$L$3:$M$44,2,FALSE))</f>
        <v/>
      </c>
    </row>
    <row r="27" spans="1:45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45">
        <f t="shared" si="0"/>
        <v>0</v>
      </c>
      <c r="AS27" s="52" t="str">
        <f>IF(D27="","",VLOOKUP(AR27,'PAT Maths'!$L$3:$M$44,2,FALSE))</f>
        <v/>
      </c>
    </row>
    <row r="28" spans="1:45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45">
        <f t="shared" si="0"/>
        <v>0</v>
      </c>
      <c r="AS28" s="52" t="str">
        <f>IF(D28="","",VLOOKUP(AR28,'PAT Maths'!$L$3:$M$44,2,FALSE))</f>
        <v/>
      </c>
    </row>
    <row r="29" spans="1:45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45">
        <f t="shared" si="0"/>
        <v>0</v>
      </c>
      <c r="AS29" s="52" t="str">
        <f>IF(D29="","",VLOOKUP(AR29,'PAT Maths'!$L$3:$M$44,2,FALSE))</f>
        <v/>
      </c>
    </row>
    <row r="30" spans="1:45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45">
        <f t="shared" si="0"/>
        <v>0</v>
      </c>
      <c r="AS30" s="52" t="str">
        <f>IF(D30="","",VLOOKUP(AR30,'PAT Maths'!$L$3:$M$44,2,FALSE))</f>
        <v/>
      </c>
    </row>
    <row r="31" spans="1:45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45">
        <f t="shared" si="0"/>
        <v>0</v>
      </c>
      <c r="AS31" s="52" t="str">
        <f>IF(D31="","",VLOOKUP(AR31,'PAT Maths'!$L$3:$M$44,2,FALSE))</f>
        <v/>
      </c>
    </row>
    <row r="32" spans="1:45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45">
        <f t="shared" si="0"/>
        <v>0</v>
      </c>
      <c r="AS32" s="52" t="str">
        <f>IF(D32="","",VLOOKUP(AR32,'PAT Maths'!$L$3:$M$44,2,FALSE))</f>
        <v/>
      </c>
    </row>
    <row r="33" spans="1:45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45">
        <f t="shared" si="0"/>
        <v>0</v>
      </c>
      <c r="AS33" s="52" t="str">
        <f>IF(D33="","",VLOOKUP(AR33,'PAT Maths'!$L$3:$M$44,2,FALSE))</f>
        <v/>
      </c>
    </row>
    <row r="34" spans="1:45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45">
        <f t="shared" si="0"/>
        <v>0</v>
      </c>
      <c r="AS34" s="52" t="str">
        <f>IF(D34="","",VLOOKUP(AR34,'PAT Maths'!$L$3:$M$44,2,FALSE))</f>
        <v/>
      </c>
    </row>
    <row r="35" spans="1:45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45">
        <f t="shared" si="0"/>
        <v>0</v>
      </c>
      <c r="AS35" s="52" t="str">
        <f>IF(D35="","",VLOOKUP(AR35,'PAT Maths'!$L$3:$M$44,2,FALSE))</f>
        <v/>
      </c>
    </row>
    <row r="36" spans="1:45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45">
        <f t="shared" si="0"/>
        <v>0</v>
      </c>
      <c r="AS36" s="52" t="str">
        <f>IF(D36="","",VLOOKUP(AR36,'PAT Maths'!$L$3:$M$44,2,FALSE))</f>
        <v/>
      </c>
    </row>
    <row r="37" spans="1:45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45">
        <f t="shared" si="0"/>
        <v>0</v>
      </c>
      <c r="AS37" s="52" t="str">
        <f>IF(D37="","",VLOOKUP(AR37,'PAT Maths'!$L$3:$M$44,2,FALSE))</f>
        <v/>
      </c>
    </row>
    <row r="38" spans="1:45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45">
        <f t="shared" si="0"/>
        <v>0</v>
      </c>
      <c r="AS38" s="52" t="str">
        <f>IF(D38="","",VLOOKUP(AR38,'PAT Maths'!$L$3:$M$44,2,FALSE))</f>
        <v/>
      </c>
    </row>
    <row r="39" spans="1:45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45">
        <f t="shared" si="0"/>
        <v>0</v>
      </c>
      <c r="AS39" s="52" t="str">
        <f>IF(D39="","",VLOOKUP(AR39,'PAT Maths'!$L$3:$M$44,2,FALSE))</f>
        <v/>
      </c>
    </row>
    <row r="40" spans="1:45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45">
        <f t="shared" si="0"/>
        <v>0</v>
      </c>
      <c r="AS40" s="52" t="str">
        <f>IF(D40="","",VLOOKUP(AR40,'PAT Maths'!$L$3:$M$44,2,FALSE))</f>
        <v/>
      </c>
    </row>
    <row r="41" spans="1:45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45">
        <f t="shared" si="0"/>
        <v>0</v>
      </c>
      <c r="AS41" s="52" t="str">
        <f>IF(D41="","",VLOOKUP(AR41,'PAT Maths'!$L$3:$M$44,2,FALSE))</f>
        <v/>
      </c>
    </row>
    <row r="42" spans="1:45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45">
        <f t="shared" si="0"/>
        <v>0</v>
      </c>
      <c r="AS42" s="52" t="str">
        <f>IF(D42="","",VLOOKUP(AR42,'PAT Maths'!$L$3:$M$44,2,FALSE))</f>
        <v/>
      </c>
    </row>
    <row r="43" spans="1:45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45">
        <f t="shared" si="0"/>
        <v>0</v>
      </c>
      <c r="AS43" s="52" t="str">
        <f>IF(D43="","",VLOOKUP(AR43,'PAT Maths'!$L$3:$M$44,2,FALSE))</f>
        <v/>
      </c>
    </row>
    <row r="44" spans="1:45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45">
        <f t="shared" si="0"/>
        <v>0</v>
      </c>
      <c r="AS44" s="52" t="str">
        <f>IF(D44="","",VLOOKUP(AR44,'PAT Maths'!$L$3:$M$44,2,FALSE))</f>
        <v/>
      </c>
    </row>
    <row r="45" spans="1:45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45">
        <f t="shared" si="0"/>
        <v>0</v>
      </c>
      <c r="AS45" s="52" t="str">
        <f>IF(D45="","",VLOOKUP(AR45,'PAT Maths'!$L$3:$M$44,2,FALSE))</f>
        <v/>
      </c>
    </row>
    <row r="46" spans="1:45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45">
        <f t="shared" si="0"/>
        <v>0</v>
      </c>
      <c r="AS46" s="52" t="str">
        <f>IF(D46="","",VLOOKUP(AR46,'PAT Maths'!$L$3:$M$44,2,FALSE))</f>
        <v/>
      </c>
    </row>
    <row r="47" spans="1:45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45">
        <f t="shared" si="0"/>
        <v>0</v>
      </c>
      <c r="AS47" s="52" t="str">
        <f>IF(D47="","",VLOOKUP(AR47,'PAT Maths'!$L$3:$M$44,2,FALSE))</f>
        <v/>
      </c>
    </row>
    <row r="48" spans="1:45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45">
        <f t="shared" ref="AR48:AR111" si="1">IF(D48="",0,(IF(G48=$G$8,1,0)+IF(H48=$H$8,1,0)+IF(I48=$I$8,1,0)+IF(J48=$J$8,1,0)+IF(K48=$K$8,1,0)+IF(L48=$L$8,1,0)+IF(M48=$M$8,1,0)+IF(N48=$N$8,1,0)+IF(O48=$O$8,1,0)+IF(P48=$P$8,1,0)+IF(Q48=$Q$8,1,0)+IF(R48=$R$8,1,0)+IF(S48=$S$8,1,0)+IF(T48=$T$8,1,0)+IF(U48=$U$8,1,0)+IF(V48=$V$8,1,0)+IF(W48=$W$8,1,0)+IF(X48=$X$8,1,0)+IF(Y48=$Y$8,1,0)+IF(Z48=$Z$8,1,0)+IF(AA48=$AA$8,1,0)+IF(AB48=$AB$8,1,0)+IF(AC48=$AC$8,1,0)+IF(AD48=$AD$8,1,0)+IF(AE48=$AE$8,1,0)+IF(AF48=$AF$8,1,0)+IF(AG48=$AG$8,1,0)+IF(AH48=$AH$8,1,0)+IF(AI48=$AI$8,1,0)+IF(AJ48=$AJ$8,1,0)+IF(AK48=$AK$8,1,0)+IF(AL48=$AL$8,1,0)+IF(AM48=$AM$8,1,0)+IF(AN48=$AN$8,1,0)+IF(AO48=$AO$8,1,0)+IF(AP48=$AP$8,1,0)+IF(AQ48=$AQ$8,1,0)))</f>
        <v>0</v>
      </c>
      <c r="AS48" s="52" t="str">
        <f>IF(D48="","",VLOOKUP(AR48,'PAT Maths'!$L$3:$M$44,2,FALSE))</f>
        <v/>
      </c>
    </row>
    <row r="49" spans="1:45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45">
        <f t="shared" si="1"/>
        <v>0</v>
      </c>
      <c r="AS49" s="52" t="str">
        <f>IF(D49="","",VLOOKUP(AR49,'PAT Maths'!$L$3:$M$44,2,FALSE))</f>
        <v/>
      </c>
    </row>
    <row r="50" spans="1:45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45">
        <f t="shared" si="1"/>
        <v>0</v>
      </c>
      <c r="AS50" s="52" t="str">
        <f>IF(D50="","",VLOOKUP(AR50,'PAT Maths'!$L$3:$M$44,2,FALSE))</f>
        <v/>
      </c>
    </row>
    <row r="51" spans="1:45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45">
        <f t="shared" si="1"/>
        <v>0</v>
      </c>
      <c r="AS51" s="52" t="str">
        <f>IF(D51="","",VLOOKUP(AR51,'PAT Maths'!$L$3:$M$44,2,FALSE))</f>
        <v/>
      </c>
    </row>
    <row r="52" spans="1:45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45">
        <f t="shared" si="1"/>
        <v>0</v>
      </c>
      <c r="AS52" s="52" t="str">
        <f>IF(D52="","",VLOOKUP(AR52,'PAT Maths'!$L$3:$M$44,2,FALSE))</f>
        <v/>
      </c>
    </row>
    <row r="53" spans="1:45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45">
        <f t="shared" si="1"/>
        <v>0</v>
      </c>
      <c r="AS53" s="52" t="str">
        <f>IF(D53="","",VLOOKUP(AR53,'PAT Maths'!$L$3:$M$44,2,FALSE))</f>
        <v/>
      </c>
    </row>
    <row r="54" spans="1:45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45">
        <f t="shared" si="1"/>
        <v>0</v>
      </c>
      <c r="AS54" s="52" t="str">
        <f>IF(D54="","",VLOOKUP(AR54,'PAT Maths'!$L$3:$M$44,2,FALSE))</f>
        <v/>
      </c>
    </row>
    <row r="55" spans="1:45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45">
        <f t="shared" si="1"/>
        <v>0</v>
      </c>
      <c r="AS55" s="52" t="str">
        <f>IF(D55="","",VLOOKUP(AR55,'PAT Maths'!$L$3:$M$44,2,FALSE))</f>
        <v/>
      </c>
    </row>
    <row r="56" spans="1:45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45">
        <f t="shared" si="1"/>
        <v>0</v>
      </c>
      <c r="AS56" s="52" t="str">
        <f>IF(D56="","",VLOOKUP(AR56,'PAT Maths'!$L$3:$M$44,2,FALSE))</f>
        <v/>
      </c>
    </row>
    <row r="57" spans="1:45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45">
        <f t="shared" si="1"/>
        <v>0</v>
      </c>
      <c r="AS57" s="52" t="str">
        <f>IF(D57="","",VLOOKUP(AR57,'PAT Maths'!$L$3:$M$44,2,FALSE))</f>
        <v/>
      </c>
    </row>
    <row r="58" spans="1:45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45">
        <f t="shared" si="1"/>
        <v>0</v>
      </c>
      <c r="AS58" s="52" t="str">
        <f>IF(D58="","",VLOOKUP(AR58,'PAT Maths'!$L$3:$M$44,2,FALSE))</f>
        <v/>
      </c>
    </row>
    <row r="59" spans="1:45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45">
        <f t="shared" si="1"/>
        <v>0</v>
      </c>
      <c r="AS59" s="52" t="str">
        <f>IF(D59="","",VLOOKUP(AR59,'PAT Maths'!$L$3:$M$44,2,FALSE))</f>
        <v/>
      </c>
    </row>
    <row r="60" spans="1:45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45">
        <f t="shared" si="1"/>
        <v>0</v>
      </c>
      <c r="AS60" s="52" t="str">
        <f>IF(D60="","",VLOOKUP(AR60,'PAT Maths'!$L$3:$M$44,2,FALSE))</f>
        <v/>
      </c>
    </row>
    <row r="61" spans="1:45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45">
        <f t="shared" si="1"/>
        <v>0</v>
      </c>
      <c r="AS61" s="52" t="str">
        <f>IF(D61="","",VLOOKUP(AR61,'PAT Maths'!$L$3:$M$44,2,FALSE))</f>
        <v/>
      </c>
    </row>
    <row r="62" spans="1:45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45">
        <f t="shared" si="1"/>
        <v>0</v>
      </c>
      <c r="AS62" s="52" t="str">
        <f>IF(D62="","",VLOOKUP(AR62,'PAT Maths'!$L$3:$M$44,2,FALSE))</f>
        <v/>
      </c>
    </row>
    <row r="63" spans="1:45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45">
        <f t="shared" si="1"/>
        <v>0</v>
      </c>
      <c r="AS63" s="52" t="str">
        <f>IF(D63="","",VLOOKUP(AR63,'PAT Maths'!$L$3:$M$44,2,FALSE))</f>
        <v/>
      </c>
    </row>
    <row r="64" spans="1:45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45">
        <f t="shared" si="1"/>
        <v>0</v>
      </c>
      <c r="AS64" s="52" t="str">
        <f>IF(D64="","",VLOOKUP(AR64,'PAT Maths'!$L$3:$M$44,2,FALSE))</f>
        <v/>
      </c>
    </row>
    <row r="65" spans="1:45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45">
        <f t="shared" si="1"/>
        <v>0</v>
      </c>
      <c r="AS65" s="52" t="str">
        <f>IF(D65="","",VLOOKUP(AR65,'PAT Maths'!$L$3:$M$44,2,FALSE))</f>
        <v/>
      </c>
    </row>
    <row r="66" spans="1:45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45">
        <f t="shared" si="1"/>
        <v>0</v>
      </c>
      <c r="AS66" s="52" t="str">
        <f>IF(D66="","",VLOOKUP(AR66,'PAT Maths'!$L$3:$M$44,2,FALSE))</f>
        <v/>
      </c>
    </row>
    <row r="67" spans="1:45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45">
        <f t="shared" si="1"/>
        <v>0</v>
      </c>
      <c r="AS67" s="52" t="str">
        <f>IF(D67="","",VLOOKUP(AR67,'PAT Maths'!$L$3:$M$44,2,FALSE))</f>
        <v/>
      </c>
    </row>
    <row r="68" spans="1:45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45">
        <f t="shared" si="1"/>
        <v>0</v>
      </c>
      <c r="AS68" s="52" t="str">
        <f>IF(D68="","",VLOOKUP(AR68,'PAT Maths'!$L$3:$M$44,2,FALSE))</f>
        <v/>
      </c>
    </row>
    <row r="69" spans="1:45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45">
        <f t="shared" si="1"/>
        <v>0</v>
      </c>
      <c r="AS69" s="52" t="str">
        <f>IF(D69="","",VLOOKUP(AR69,'PAT Maths'!$L$3:$M$44,2,FALSE))</f>
        <v/>
      </c>
    </row>
    <row r="70" spans="1:45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45">
        <f t="shared" si="1"/>
        <v>0</v>
      </c>
      <c r="AS70" s="52" t="str">
        <f>IF(D70="","",VLOOKUP(AR70,'PAT Maths'!$L$3:$M$44,2,FALSE))</f>
        <v/>
      </c>
    </row>
    <row r="71" spans="1:45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45">
        <f t="shared" si="1"/>
        <v>0</v>
      </c>
      <c r="AS71" s="52" t="str">
        <f>IF(D71="","",VLOOKUP(AR71,'PAT Maths'!$L$3:$M$44,2,FALSE))</f>
        <v/>
      </c>
    </row>
    <row r="72" spans="1:45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45">
        <f t="shared" si="1"/>
        <v>0</v>
      </c>
      <c r="AS72" s="52" t="str">
        <f>IF(D72="","",VLOOKUP(AR72,'PAT Maths'!$L$3:$M$44,2,FALSE))</f>
        <v/>
      </c>
    </row>
    <row r="73" spans="1:45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45">
        <f t="shared" si="1"/>
        <v>0</v>
      </c>
      <c r="AS73" s="52" t="str">
        <f>IF(D73="","",VLOOKUP(AR73,'PAT Maths'!$L$3:$M$44,2,FALSE))</f>
        <v/>
      </c>
    </row>
    <row r="74" spans="1:45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45">
        <f t="shared" si="1"/>
        <v>0</v>
      </c>
      <c r="AS74" s="52" t="str">
        <f>IF(D74="","",VLOOKUP(AR74,'PAT Maths'!$L$3:$M$44,2,FALSE))</f>
        <v/>
      </c>
    </row>
    <row r="75" spans="1:45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45">
        <f t="shared" si="1"/>
        <v>0</v>
      </c>
      <c r="AS75" s="52" t="str">
        <f>IF(D75="","",VLOOKUP(AR75,'PAT Maths'!$L$3:$M$44,2,FALSE))</f>
        <v/>
      </c>
    </row>
    <row r="76" spans="1:45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45">
        <f t="shared" si="1"/>
        <v>0</v>
      </c>
      <c r="AS76" s="52" t="str">
        <f>IF(D76="","",VLOOKUP(AR76,'PAT Maths'!$L$3:$M$44,2,FALSE))</f>
        <v/>
      </c>
    </row>
    <row r="77" spans="1:45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45">
        <f t="shared" si="1"/>
        <v>0</v>
      </c>
      <c r="AS77" s="52" t="str">
        <f>IF(D77="","",VLOOKUP(AR77,'PAT Maths'!$L$3:$M$44,2,FALSE))</f>
        <v/>
      </c>
    </row>
    <row r="78" spans="1:45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45">
        <f t="shared" si="1"/>
        <v>0</v>
      </c>
      <c r="AS78" s="52" t="str">
        <f>IF(D78="","",VLOOKUP(AR78,'PAT Maths'!$L$3:$M$44,2,FALSE))</f>
        <v/>
      </c>
    </row>
    <row r="79" spans="1:45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45">
        <f t="shared" si="1"/>
        <v>0</v>
      </c>
      <c r="AS79" s="52" t="str">
        <f>IF(D79="","",VLOOKUP(AR79,'PAT Maths'!$L$3:$M$44,2,FALSE))</f>
        <v/>
      </c>
    </row>
    <row r="80" spans="1:45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45">
        <f t="shared" si="1"/>
        <v>0</v>
      </c>
      <c r="AS80" s="52" t="str">
        <f>IF(D80="","",VLOOKUP(AR80,'PAT Maths'!$L$3:$M$44,2,FALSE))</f>
        <v/>
      </c>
    </row>
    <row r="81" spans="1:45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45">
        <f t="shared" si="1"/>
        <v>0</v>
      </c>
      <c r="AS81" s="52" t="str">
        <f>IF(D81="","",VLOOKUP(AR81,'PAT Maths'!$L$3:$M$44,2,FALSE))</f>
        <v/>
      </c>
    </row>
    <row r="82" spans="1:45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45">
        <f t="shared" si="1"/>
        <v>0</v>
      </c>
      <c r="AS82" s="52" t="str">
        <f>IF(D82="","",VLOOKUP(AR82,'PAT Maths'!$L$3:$M$44,2,FALSE))</f>
        <v/>
      </c>
    </row>
    <row r="83" spans="1:45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45">
        <f t="shared" si="1"/>
        <v>0</v>
      </c>
      <c r="AS83" s="52" t="str">
        <f>IF(D83="","",VLOOKUP(AR83,'PAT Maths'!$L$3:$M$44,2,FALSE))</f>
        <v/>
      </c>
    </row>
    <row r="84" spans="1:45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45">
        <f t="shared" si="1"/>
        <v>0</v>
      </c>
      <c r="AS84" s="52" t="str">
        <f>IF(D84="","",VLOOKUP(AR84,'PAT Maths'!$L$3:$M$44,2,FALSE))</f>
        <v/>
      </c>
    </row>
    <row r="85" spans="1:45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45">
        <f t="shared" si="1"/>
        <v>0</v>
      </c>
      <c r="AS85" s="52" t="str">
        <f>IF(D85="","",VLOOKUP(AR85,'PAT Maths'!$L$3:$M$44,2,FALSE))</f>
        <v/>
      </c>
    </row>
    <row r="86" spans="1:45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45">
        <f t="shared" si="1"/>
        <v>0</v>
      </c>
      <c r="AS86" s="52" t="str">
        <f>IF(D86="","",VLOOKUP(AR86,'PAT Maths'!$L$3:$M$44,2,FALSE))</f>
        <v/>
      </c>
    </row>
    <row r="87" spans="1:45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45">
        <f t="shared" si="1"/>
        <v>0</v>
      </c>
      <c r="AS87" s="52" t="str">
        <f>IF(D87="","",VLOOKUP(AR87,'PAT Maths'!$L$3:$M$44,2,FALSE))</f>
        <v/>
      </c>
    </row>
    <row r="88" spans="1:45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45">
        <f t="shared" si="1"/>
        <v>0</v>
      </c>
      <c r="AS88" s="52" t="str">
        <f>IF(D88="","",VLOOKUP(AR88,'PAT Maths'!$L$3:$M$44,2,FALSE))</f>
        <v/>
      </c>
    </row>
    <row r="89" spans="1:45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45">
        <f t="shared" si="1"/>
        <v>0</v>
      </c>
      <c r="AS89" s="52" t="str">
        <f>IF(D89="","",VLOOKUP(AR89,'PAT Maths'!$L$3:$M$44,2,FALSE))</f>
        <v/>
      </c>
    </row>
    <row r="90" spans="1:45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45">
        <f t="shared" si="1"/>
        <v>0</v>
      </c>
      <c r="AS90" s="52" t="str">
        <f>IF(D90="","",VLOOKUP(AR90,'PAT Maths'!$L$3:$M$44,2,FALSE))</f>
        <v/>
      </c>
    </row>
    <row r="91" spans="1:45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45">
        <f t="shared" si="1"/>
        <v>0</v>
      </c>
      <c r="AS91" s="52" t="str">
        <f>IF(D91="","",VLOOKUP(AR91,'PAT Maths'!$L$3:$M$44,2,FALSE))</f>
        <v/>
      </c>
    </row>
    <row r="92" spans="1:45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45">
        <f t="shared" si="1"/>
        <v>0</v>
      </c>
      <c r="AS92" s="52" t="str">
        <f>IF(D92="","",VLOOKUP(AR92,'PAT Maths'!$L$3:$M$44,2,FALSE))</f>
        <v/>
      </c>
    </row>
    <row r="93" spans="1:45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45">
        <f t="shared" si="1"/>
        <v>0</v>
      </c>
      <c r="AS93" s="52" t="str">
        <f>IF(D93="","",VLOOKUP(AR93,'PAT Maths'!$L$3:$M$44,2,FALSE))</f>
        <v/>
      </c>
    </row>
    <row r="94" spans="1:45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45">
        <f t="shared" si="1"/>
        <v>0</v>
      </c>
      <c r="AS94" s="52" t="str">
        <f>IF(D94="","",VLOOKUP(AR94,'PAT Maths'!$L$3:$M$44,2,FALSE))</f>
        <v/>
      </c>
    </row>
    <row r="95" spans="1:45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45">
        <f t="shared" si="1"/>
        <v>0</v>
      </c>
      <c r="AS95" s="52" t="str">
        <f>IF(D95="","",VLOOKUP(AR95,'PAT Maths'!$L$3:$M$44,2,FALSE))</f>
        <v/>
      </c>
    </row>
    <row r="96" spans="1:45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45">
        <f t="shared" si="1"/>
        <v>0</v>
      </c>
      <c r="AS96" s="52" t="str">
        <f>IF(D96="","",VLOOKUP(AR96,'PAT Maths'!$L$3:$M$44,2,FALSE))</f>
        <v/>
      </c>
    </row>
    <row r="97" spans="1:45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45">
        <f t="shared" si="1"/>
        <v>0</v>
      </c>
      <c r="AS97" s="52" t="str">
        <f>IF(D97="","",VLOOKUP(AR97,'PAT Maths'!$L$3:$M$44,2,FALSE))</f>
        <v/>
      </c>
    </row>
    <row r="98" spans="1:45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45">
        <f t="shared" si="1"/>
        <v>0</v>
      </c>
      <c r="AS98" s="52" t="str">
        <f>IF(D98="","",VLOOKUP(AR98,'PAT Maths'!$L$3:$M$44,2,FALSE))</f>
        <v/>
      </c>
    </row>
    <row r="99" spans="1:45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45">
        <f t="shared" si="1"/>
        <v>0</v>
      </c>
      <c r="AS99" s="52" t="str">
        <f>IF(D99="","",VLOOKUP(AR99,'PAT Maths'!$L$3:$M$44,2,FALSE))</f>
        <v/>
      </c>
    </row>
    <row r="100" spans="1:45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45">
        <f t="shared" si="1"/>
        <v>0</v>
      </c>
      <c r="AS100" s="52" t="str">
        <f>IF(D100="","",VLOOKUP(AR100,'PAT Maths'!$L$3:$M$44,2,FALSE))</f>
        <v/>
      </c>
    </row>
    <row r="101" spans="1:45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45">
        <f t="shared" si="1"/>
        <v>0</v>
      </c>
      <c r="AS101" s="52" t="str">
        <f>IF(D101="","",VLOOKUP(AR101,'PAT Maths'!$L$3:$M$44,2,FALSE))</f>
        <v/>
      </c>
    </row>
    <row r="102" spans="1:45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45">
        <f t="shared" si="1"/>
        <v>0</v>
      </c>
      <c r="AS102" s="52" t="str">
        <f>IF(D102="","",VLOOKUP(AR102,'PAT Maths'!$L$3:$M$44,2,FALSE))</f>
        <v/>
      </c>
    </row>
    <row r="103" spans="1:45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45">
        <f t="shared" si="1"/>
        <v>0</v>
      </c>
      <c r="AS103" s="52" t="str">
        <f>IF(D103="","",VLOOKUP(AR103,'PAT Maths'!$L$3:$M$44,2,FALSE))</f>
        <v/>
      </c>
    </row>
    <row r="104" spans="1:45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45">
        <f t="shared" si="1"/>
        <v>0</v>
      </c>
      <c r="AS104" s="52" t="str">
        <f>IF(D104="","",VLOOKUP(AR104,'PAT Maths'!$L$3:$M$44,2,FALSE))</f>
        <v/>
      </c>
    </row>
    <row r="105" spans="1:45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45">
        <f t="shared" si="1"/>
        <v>0</v>
      </c>
      <c r="AS105" s="52" t="str">
        <f>IF(D105="","",VLOOKUP(AR105,'PAT Maths'!$L$3:$M$44,2,FALSE))</f>
        <v/>
      </c>
    </row>
    <row r="106" spans="1:45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45">
        <f t="shared" si="1"/>
        <v>0</v>
      </c>
      <c r="AS106" s="52" t="str">
        <f>IF(D106="","",VLOOKUP(AR106,'PAT Maths'!$L$3:$M$44,2,FALSE))</f>
        <v/>
      </c>
    </row>
    <row r="107" spans="1:45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45">
        <f t="shared" si="1"/>
        <v>0</v>
      </c>
      <c r="AS107" s="52" t="str">
        <f>IF(D107="","",VLOOKUP(AR107,'PAT Maths'!$L$3:$M$44,2,FALSE))</f>
        <v/>
      </c>
    </row>
    <row r="108" spans="1:45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45">
        <f t="shared" si="1"/>
        <v>0</v>
      </c>
      <c r="AS108" s="52" t="str">
        <f>IF(D108="","",VLOOKUP(AR108,'PAT Maths'!$L$3:$M$44,2,FALSE))</f>
        <v/>
      </c>
    </row>
    <row r="109" spans="1:45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45">
        <f t="shared" si="1"/>
        <v>0</v>
      </c>
      <c r="AS109" s="52" t="str">
        <f>IF(D109="","",VLOOKUP(AR109,'PAT Maths'!$L$3:$M$44,2,FALSE))</f>
        <v/>
      </c>
    </row>
    <row r="110" spans="1:45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45">
        <f t="shared" si="1"/>
        <v>0</v>
      </c>
      <c r="AS110" s="52" t="str">
        <f>IF(D110="","",VLOOKUP(AR110,'PAT Maths'!$L$3:$M$44,2,FALSE))</f>
        <v/>
      </c>
    </row>
    <row r="111" spans="1:45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45">
        <f t="shared" si="1"/>
        <v>0</v>
      </c>
      <c r="AS111" s="52" t="str">
        <f>IF(D111="","",VLOOKUP(AR111,'PAT Maths'!$L$3:$M$44,2,FALSE))</f>
        <v/>
      </c>
    </row>
    <row r="112" spans="1:45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45">
        <f t="shared" ref="AR112:AR175" si="2">IF(D112="",0,(IF(G112=$G$8,1,0)+IF(H112=$H$8,1,0)+IF(I112=$I$8,1,0)+IF(J112=$J$8,1,0)+IF(K112=$K$8,1,0)+IF(L112=$L$8,1,0)+IF(M112=$M$8,1,0)+IF(N112=$N$8,1,0)+IF(O112=$O$8,1,0)+IF(P112=$P$8,1,0)+IF(Q112=$Q$8,1,0)+IF(R112=$R$8,1,0)+IF(S112=$S$8,1,0)+IF(T112=$T$8,1,0)+IF(U112=$U$8,1,0)+IF(V112=$V$8,1,0)+IF(W112=$W$8,1,0)+IF(X112=$X$8,1,0)+IF(Y112=$Y$8,1,0)+IF(Z112=$Z$8,1,0)+IF(AA112=$AA$8,1,0)+IF(AB112=$AB$8,1,0)+IF(AC112=$AC$8,1,0)+IF(AD112=$AD$8,1,0)+IF(AE112=$AE$8,1,0)+IF(AF112=$AF$8,1,0)+IF(AG112=$AG$8,1,0)+IF(AH112=$AH$8,1,0)+IF(AI112=$AI$8,1,0)+IF(AJ112=$AJ$8,1,0)+IF(AK112=$AK$8,1,0)+IF(AL112=$AL$8,1,0)+IF(AM112=$AM$8,1,0)+IF(AN112=$AN$8,1,0)+IF(AO112=$AO$8,1,0)+IF(AP112=$AP$8,1,0)+IF(AQ112=$AQ$8,1,0)))</f>
        <v>0</v>
      </c>
      <c r="AS112" s="52" t="str">
        <f>IF(D112="","",VLOOKUP(AR112,'PAT Maths'!$L$3:$M$44,2,FALSE))</f>
        <v/>
      </c>
    </row>
    <row r="113" spans="1:45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45">
        <f t="shared" si="2"/>
        <v>0</v>
      </c>
      <c r="AS113" s="52" t="str">
        <f>IF(D113="","",VLOOKUP(AR113,'PAT Maths'!$L$3:$M$44,2,FALSE))</f>
        <v/>
      </c>
    </row>
    <row r="114" spans="1:45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45">
        <f t="shared" si="2"/>
        <v>0</v>
      </c>
      <c r="AS114" s="52" t="str">
        <f>IF(D114="","",VLOOKUP(AR114,'PAT Maths'!$L$3:$M$44,2,FALSE))</f>
        <v/>
      </c>
    </row>
    <row r="115" spans="1:45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45">
        <f t="shared" si="2"/>
        <v>0</v>
      </c>
      <c r="AS115" s="52" t="str">
        <f>IF(D115="","",VLOOKUP(AR115,'PAT Maths'!$L$3:$M$44,2,FALSE))</f>
        <v/>
      </c>
    </row>
    <row r="116" spans="1:45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45">
        <f t="shared" si="2"/>
        <v>0</v>
      </c>
      <c r="AS116" s="52" t="str">
        <f>IF(D116="","",VLOOKUP(AR116,'PAT Maths'!$L$3:$M$44,2,FALSE))</f>
        <v/>
      </c>
    </row>
    <row r="117" spans="1:45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45">
        <f t="shared" si="2"/>
        <v>0</v>
      </c>
      <c r="AS117" s="52" t="str">
        <f>IF(D117="","",VLOOKUP(AR117,'PAT Maths'!$L$3:$M$44,2,FALSE))</f>
        <v/>
      </c>
    </row>
    <row r="118" spans="1:45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45">
        <f t="shared" si="2"/>
        <v>0</v>
      </c>
      <c r="AS118" s="52" t="str">
        <f>IF(D118="","",VLOOKUP(AR118,'PAT Maths'!$L$3:$M$44,2,FALSE))</f>
        <v/>
      </c>
    </row>
    <row r="119" spans="1:45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45">
        <f t="shared" si="2"/>
        <v>0</v>
      </c>
      <c r="AS119" s="52" t="str">
        <f>IF(D119="","",VLOOKUP(AR119,'PAT Maths'!$L$3:$M$44,2,FALSE))</f>
        <v/>
      </c>
    </row>
    <row r="120" spans="1:45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45">
        <f t="shared" si="2"/>
        <v>0</v>
      </c>
      <c r="AS120" s="52" t="str">
        <f>IF(D120="","",VLOOKUP(AR120,'PAT Maths'!$L$3:$M$44,2,FALSE))</f>
        <v/>
      </c>
    </row>
    <row r="121" spans="1:45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45">
        <f t="shared" si="2"/>
        <v>0</v>
      </c>
      <c r="AS121" s="52" t="str">
        <f>IF(D121="","",VLOOKUP(AR121,'PAT Maths'!$L$3:$M$44,2,FALSE))</f>
        <v/>
      </c>
    </row>
    <row r="122" spans="1:45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45">
        <f t="shared" si="2"/>
        <v>0</v>
      </c>
      <c r="AS122" s="52" t="str">
        <f>IF(D122="","",VLOOKUP(AR122,'PAT Maths'!$L$3:$M$44,2,FALSE))</f>
        <v/>
      </c>
    </row>
    <row r="123" spans="1:45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45">
        <f t="shared" si="2"/>
        <v>0</v>
      </c>
      <c r="AS123" s="52" t="str">
        <f>IF(D123="","",VLOOKUP(AR123,'PAT Maths'!$L$3:$M$44,2,FALSE))</f>
        <v/>
      </c>
    </row>
    <row r="124" spans="1:45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45">
        <f t="shared" si="2"/>
        <v>0</v>
      </c>
      <c r="AS124" s="52" t="str">
        <f>IF(D124="","",VLOOKUP(AR124,'PAT Maths'!$L$3:$M$44,2,FALSE))</f>
        <v/>
      </c>
    </row>
    <row r="125" spans="1:45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45">
        <f t="shared" si="2"/>
        <v>0</v>
      </c>
      <c r="AS125" s="52" t="str">
        <f>IF(D125="","",VLOOKUP(AR125,'PAT Maths'!$L$3:$M$44,2,FALSE))</f>
        <v/>
      </c>
    </row>
    <row r="126" spans="1:45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45">
        <f t="shared" si="2"/>
        <v>0</v>
      </c>
      <c r="AS126" s="52" t="str">
        <f>IF(D126="","",VLOOKUP(AR126,'PAT Maths'!$L$3:$M$44,2,FALSE))</f>
        <v/>
      </c>
    </row>
    <row r="127" spans="1:45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45">
        <f t="shared" si="2"/>
        <v>0</v>
      </c>
      <c r="AS127" s="52" t="str">
        <f>IF(D127="","",VLOOKUP(AR127,'PAT Maths'!$L$3:$M$44,2,FALSE))</f>
        <v/>
      </c>
    </row>
    <row r="128" spans="1:45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45">
        <f t="shared" si="2"/>
        <v>0</v>
      </c>
      <c r="AS128" s="52" t="str">
        <f>IF(D128="","",VLOOKUP(AR128,'PAT Maths'!$L$3:$M$44,2,FALSE))</f>
        <v/>
      </c>
    </row>
    <row r="129" spans="1:45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45">
        <f t="shared" si="2"/>
        <v>0</v>
      </c>
      <c r="AS129" s="52" t="str">
        <f>IF(D129="","",VLOOKUP(AR129,'PAT Maths'!$L$3:$M$44,2,FALSE))</f>
        <v/>
      </c>
    </row>
    <row r="130" spans="1:45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45">
        <f t="shared" si="2"/>
        <v>0</v>
      </c>
      <c r="AS130" s="52" t="str">
        <f>IF(D130="","",VLOOKUP(AR130,'PAT Maths'!$L$3:$M$44,2,FALSE))</f>
        <v/>
      </c>
    </row>
    <row r="131" spans="1:45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45">
        <f t="shared" si="2"/>
        <v>0</v>
      </c>
      <c r="AS131" s="52" t="str">
        <f>IF(D131="","",VLOOKUP(AR131,'PAT Maths'!$L$3:$M$44,2,FALSE))</f>
        <v/>
      </c>
    </row>
    <row r="132" spans="1:45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45">
        <f t="shared" si="2"/>
        <v>0</v>
      </c>
      <c r="AS132" s="52" t="str">
        <f>IF(D132="","",VLOOKUP(AR132,'PAT Maths'!$L$3:$M$44,2,FALSE))</f>
        <v/>
      </c>
    </row>
    <row r="133" spans="1:45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45">
        <f t="shared" si="2"/>
        <v>0</v>
      </c>
      <c r="AS133" s="52" t="str">
        <f>IF(D133="","",VLOOKUP(AR133,'PAT Maths'!$L$3:$M$44,2,FALSE))</f>
        <v/>
      </c>
    </row>
    <row r="134" spans="1:45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45">
        <f t="shared" si="2"/>
        <v>0</v>
      </c>
      <c r="AS134" s="52" t="str">
        <f>IF(D134="","",VLOOKUP(AR134,'PAT Maths'!$L$3:$M$44,2,FALSE))</f>
        <v/>
      </c>
    </row>
    <row r="135" spans="1:45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45">
        <f t="shared" si="2"/>
        <v>0</v>
      </c>
      <c r="AS135" s="52" t="str">
        <f>IF(D135="","",VLOOKUP(AR135,'PAT Maths'!$L$3:$M$44,2,FALSE))</f>
        <v/>
      </c>
    </row>
    <row r="136" spans="1:45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45">
        <f t="shared" si="2"/>
        <v>0</v>
      </c>
      <c r="AS136" s="52" t="str">
        <f>IF(D136="","",VLOOKUP(AR136,'PAT Maths'!$L$3:$M$44,2,FALSE))</f>
        <v/>
      </c>
    </row>
    <row r="137" spans="1:45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45">
        <f t="shared" si="2"/>
        <v>0</v>
      </c>
      <c r="AS137" s="52" t="str">
        <f>IF(D137="","",VLOOKUP(AR137,'PAT Maths'!$L$3:$M$44,2,FALSE))</f>
        <v/>
      </c>
    </row>
    <row r="138" spans="1:45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45">
        <f t="shared" si="2"/>
        <v>0</v>
      </c>
      <c r="AS138" s="52" t="str">
        <f>IF(D138="","",VLOOKUP(AR138,'PAT Maths'!$L$3:$M$44,2,FALSE))</f>
        <v/>
      </c>
    </row>
    <row r="139" spans="1:45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45">
        <f t="shared" si="2"/>
        <v>0</v>
      </c>
      <c r="AS139" s="52" t="str">
        <f>IF(D139="","",VLOOKUP(AR139,'PAT Maths'!$L$3:$M$44,2,FALSE))</f>
        <v/>
      </c>
    </row>
    <row r="140" spans="1:45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45">
        <f t="shared" si="2"/>
        <v>0</v>
      </c>
      <c r="AS140" s="52" t="str">
        <f>IF(D140="","",VLOOKUP(AR140,'PAT Maths'!$L$3:$M$44,2,FALSE))</f>
        <v/>
      </c>
    </row>
    <row r="141" spans="1:45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45">
        <f t="shared" si="2"/>
        <v>0</v>
      </c>
      <c r="AS141" s="52" t="str">
        <f>IF(D141="","",VLOOKUP(AR141,'PAT Maths'!$L$3:$M$44,2,FALSE))</f>
        <v/>
      </c>
    </row>
    <row r="142" spans="1:45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45">
        <f t="shared" si="2"/>
        <v>0</v>
      </c>
      <c r="AS142" s="52" t="str">
        <f>IF(D142="","",VLOOKUP(AR142,'PAT Maths'!$L$3:$M$44,2,FALSE))</f>
        <v/>
      </c>
    </row>
    <row r="143" spans="1:45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45">
        <f t="shared" si="2"/>
        <v>0</v>
      </c>
      <c r="AS143" s="52" t="str">
        <f>IF(D143="","",VLOOKUP(AR143,'PAT Maths'!$L$3:$M$44,2,FALSE))</f>
        <v/>
      </c>
    </row>
    <row r="144" spans="1:45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45">
        <f t="shared" si="2"/>
        <v>0</v>
      </c>
      <c r="AS144" s="52" t="str">
        <f>IF(D144="","",VLOOKUP(AR144,'PAT Maths'!$L$3:$M$44,2,FALSE))</f>
        <v/>
      </c>
    </row>
    <row r="145" spans="1:45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45">
        <f t="shared" si="2"/>
        <v>0</v>
      </c>
      <c r="AS145" s="52" t="str">
        <f>IF(D145="","",VLOOKUP(AR145,'PAT Maths'!$L$3:$M$44,2,FALSE))</f>
        <v/>
      </c>
    </row>
    <row r="146" spans="1:45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45">
        <f t="shared" si="2"/>
        <v>0</v>
      </c>
      <c r="AS146" s="52" t="str">
        <f>IF(D146="","",VLOOKUP(AR146,'PAT Maths'!$L$3:$M$44,2,FALSE))</f>
        <v/>
      </c>
    </row>
    <row r="147" spans="1:45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45">
        <f t="shared" si="2"/>
        <v>0</v>
      </c>
      <c r="AS147" s="52" t="str">
        <f>IF(D147="","",VLOOKUP(AR147,'PAT Maths'!$L$3:$M$44,2,FALSE))</f>
        <v/>
      </c>
    </row>
    <row r="148" spans="1:45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45">
        <f t="shared" si="2"/>
        <v>0</v>
      </c>
      <c r="AS148" s="52" t="str">
        <f>IF(D148="","",VLOOKUP(AR148,'PAT Maths'!$L$3:$M$44,2,FALSE))</f>
        <v/>
      </c>
    </row>
    <row r="149" spans="1:45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45">
        <f t="shared" si="2"/>
        <v>0</v>
      </c>
      <c r="AS149" s="52" t="str">
        <f>IF(D149="","",VLOOKUP(AR149,'PAT Maths'!$L$3:$M$44,2,FALSE))</f>
        <v/>
      </c>
    </row>
    <row r="150" spans="1:45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45">
        <f t="shared" si="2"/>
        <v>0</v>
      </c>
      <c r="AS150" s="52" t="str">
        <f>IF(D150="","",VLOOKUP(AR150,'PAT Maths'!$L$3:$M$44,2,FALSE))</f>
        <v/>
      </c>
    </row>
    <row r="151" spans="1:45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45">
        <f t="shared" si="2"/>
        <v>0</v>
      </c>
      <c r="AS151" s="52" t="str">
        <f>IF(D151="","",VLOOKUP(AR151,'PAT Maths'!$L$3:$M$44,2,FALSE))</f>
        <v/>
      </c>
    </row>
    <row r="152" spans="1:45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45">
        <f t="shared" si="2"/>
        <v>0</v>
      </c>
      <c r="AS152" s="52" t="str">
        <f>IF(D152="","",VLOOKUP(AR152,'PAT Maths'!$L$3:$M$44,2,FALSE))</f>
        <v/>
      </c>
    </row>
    <row r="153" spans="1:45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45">
        <f t="shared" si="2"/>
        <v>0</v>
      </c>
      <c r="AS153" s="52" t="str">
        <f>IF(D153="","",VLOOKUP(AR153,'PAT Maths'!$L$3:$M$44,2,FALSE))</f>
        <v/>
      </c>
    </row>
    <row r="154" spans="1:45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45">
        <f t="shared" si="2"/>
        <v>0</v>
      </c>
      <c r="AS154" s="52" t="str">
        <f>IF(D154="","",VLOOKUP(AR154,'PAT Maths'!$L$3:$M$44,2,FALSE))</f>
        <v/>
      </c>
    </row>
    <row r="155" spans="1:45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45">
        <f t="shared" si="2"/>
        <v>0</v>
      </c>
      <c r="AS155" s="52" t="str">
        <f>IF(D155="","",VLOOKUP(AR155,'PAT Maths'!$L$3:$M$44,2,FALSE))</f>
        <v/>
      </c>
    </row>
    <row r="156" spans="1:45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45">
        <f t="shared" si="2"/>
        <v>0</v>
      </c>
      <c r="AS156" s="52" t="str">
        <f>IF(D156="","",VLOOKUP(AR156,'PAT Maths'!$L$3:$M$44,2,FALSE))</f>
        <v/>
      </c>
    </row>
    <row r="157" spans="1:45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45">
        <f t="shared" si="2"/>
        <v>0</v>
      </c>
      <c r="AS157" s="52" t="str">
        <f>IF(D157="","",VLOOKUP(AR157,'PAT Maths'!$L$3:$M$44,2,FALSE))</f>
        <v/>
      </c>
    </row>
    <row r="158" spans="1:45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45">
        <f t="shared" si="2"/>
        <v>0</v>
      </c>
      <c r="AS158" s="52" t="str">
        <f>IF(D158="","",VLOOKUP(AR158,'PAT Maths'!$L$3:$M$44,2,FALSE))</f>
        <v/>
      </c>
    </row>
    <row r="159" spans="1:45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45">
        <f t="shared" si="2"/>
        <v>0</v>
      </c>
      <c r="AS159" s="52" t="str">
        <f>IF(D159="","",VLOOKUP(AR159,'PAT Maths'!$L$3:$M$44,2,FALSE))</f>
        <v/>
      </c>
    </row>
    <row r="160" spans="1:45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45">
        <f t="shared" si="2"/>
        <v>0</v>
      </c>
      <c r="AS160" s="52" t="str">
        <f>IF(D160="","",VLOOKUP(AR160,'PAT Maths'!$L$3:$M$44,2,FALSE))</f>
        <v/>
      </c>
    </row>
    <row r="161" spans="1:45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45">
        <f t="shared" si="2"/>
        <v>0</v>
      </c>
      <c r="AS161" s="52" t="str">
        <f>IF(D161="","",VLOOKUP(AR161,'PAT Maths'!$L$3:$M$44,2,FALSE))</f>
        <v/>
      </c>
    </row>
    <row r="162" spans="1:45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45">
        <f t="shared" si="2"/>
        <v>0</v>
      </c>
      <c r="AS162" s="52" t="str">
        <f>IF(D162="","",VLOOKUP(AR162,'PAT Maths'!$L$3:$M$44,2,FALSE))</f>
        <v/>
      </c>
    </row>
    <row r="163" spans="1:45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45">
        <f t="shared" si="2"/>
        <v>0</v>
      </c>
      <c r="AS163" s="52" t="str">
        <f>IF(D163="","",VLOOKUP(AR163,'PAT Maths'!$L$3:$M$44,2,FALSE))</f>
        <v/>
      </c>
    </row>
    <row r="164" spans="1:45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45">
        <f t="shared" si="2"/>
        <v>0</v>
      </c>
      <c r="AS164" s="52" t="str">
        <f>IF(D164="","",VLOOKUP(AR164,'PAT Maths'!$L$3:$M$44,2,FALSE))</f>
        <v/>
      </c>
    </row>
    <row r="165" spans="1:45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45">
        <f t="shared" si="2"/>
        <v>0</v>
      </c>
      <c r="AS165" s="52" t="str">
        <f>IF(D165="","",VLOOKUP(AR165,'PAT Maths'!$L$3:$M$44,2,FALSE))</f>
        <v/>
      </c>
    </row>
    <row r="166" spans="1:45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45">
        <f t="shared" si="2"/>
        <v>0</v>
      </c>
      <c r="AS166" s="52" t="str">
        <f>IF(D166="","",VLOOKUP(AR166,'PAT Maths'!$L$3:$M$44,2,FALSE))</f>
        <v/>
      </c>
    </row>
    <row r="167" spans="1:45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45">
        <f t="shared" si="2"/>
        <v>0</v>
      </c>
      <c r="AS167" s="52" t="str">
        <f>IF(D167="","",VLOOKUP(AR167,'PAT Maths'!$L$3:$M$44,2,FALSE))</f>
        <v/>
      </c>
    </row>
    <row r="168" spans="1:45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45">
        <f t="shared" si="2"/>
        <v>0</v>
      </c>
      <c r="AS168" s="52" t="str">
        <f>IF(D168="","",VLOOKUP(AR168,'PAT Maths'!$L$3:$M$44,2,FALSE))</f>
        <v/>
      </c>
    </row>
    <row r="169" spans="1:45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45">
        <f t="shared" si="2"/>
        <v>0</v>
      </c>
      <c r="AS169" s="52" t="str">
        <f>IF(D169="","",VLOOKUP(AR169,'PAT Maths'!$L$3:$M$44,2,FALSE))</f>
        <v/>
      </c>
    </row>
    <row r="170" spans="1:45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45">
        <f t="shared" si="2"/>
        <v>0</v>
      </c>
      <c r="AS170" s="52" t="str">
        <f>IF(D170="","",VLOOKUP(AR170,'PAT Maths'!$L$3:$M$44,2,FALSE))</f>
        <v/>
      </c>
    </row>
    <row r="171" spans="1:45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45">
        <f t="shared" si="2"/>
        <v>0</v>
      </c>
      <c r="AS171" s="52" t="str">
        <f>IF(D171="","",VLOOKUP(AR171,'PAT Maths'!$L$3:$M$44,2,FALSE))</f>
        <v/>
      </c>
    </row>
    <row r="172" spans="1:45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45">
        <f t="shared" si="2"/>
        <v>0</v>
      </c>
      <c r="AS172" s="52" t="str">
        <f>IF(D172="","",VLOOKUP(AR172,'PAT Maths'!$L$3:$M$44,2,FALSE))</f>
        <v/>
      </c>
    </row>
    <row r="173" spans="1:45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45">
        <f t="shared" si="2"/>
        <v>0</v>
      </c>
      <c r="AS173" s="52" t="str">
        <f>IF(D173="","",VLOOKUP(AR173,'PAT Maths'!$L$3:$M$44,2,FALSE))</f>
        <v/>
      </c>
    </row>
    <row r="174" spans="1:45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45">
        <f t="shared" si="2"/>
        <v>0</v>
      </c>
      <c r="AS174" s="52" t="str">
        <f>IF(D174="","",VLOOKUP(AR174,'PAT Maths'!$L$3:$M$44,2,FALSE))</f>
        <v/>
      </c>
    </row>
    <row r="175" spans="1:45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45">
        <f t="shared" si="2"/>
        <v>0</v>
      </c>
      <c r="AS175" s="52" t="str">
        <f>IF(D175="","",VLOOKUP(AR175,'PAT Maths'!$L$3:$M$44,2,FALSE))</f>
        <v/>
      </c>
    </row>
    <row r="176" spans="1:45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45">
        <f t="shared" ref="AR176:AR239" si="3">IF(D176="",0,(IF(G176=$G$8,1,0)+IF(H176=$H$8,1,0)+IF(I176=$I$8,1,0)+IF(J176=$J$8,1,0)+IF(K176=$K$8,1,0)+IF(L176=$L$8,1,0)+IF(M176=$M$8,1,0)+IF(N176=$N$8,1,0)+IF(O176=$O$8,1,0)+IF(P176=$P$8,1,0)+IF(Q176=$Q$8,1,0)+IF(R176=$R$8,1,0)+IF(S176=$S$8,1,0)+IF(T176=$T$8,1,0)+IF(U176=$U$8,1,0)+IF(V176=$V$8,1,0)+IF(W176=$W$8,1,0)+IF(X176=$X$8,1,0)+IF(Y176=$Y$8,1,0)+IF(Z176=$Z$8,1,0)+IF(AA176=$AA$8,1,0)+IF(AB176=$AB$8,1,0)+IF(AC176=$AC$8,1,0)+IF(AD176=$AD$8,1,0)+IF(AE176=$AE$8,1,0)+IF(AF176=$AF$8,1,0)+IF(AG176=$AG$8,1,0)+IF(AH176=$AH$8,1,0)+IF(AI176=$AI$8,1,0)+IF(AJ176=$AJ$8,1,0)+IF(AK176=$AK$8,1,0)+IF(AL176=$AL$8,1,0)+IF(AM176=$AM$8,1,0)+IF(AN176=$AN$8,1,0)+IF(AO176=$AO$8,1,0)+IF(AP176=$AP$8,1,0)+IF(AQ176=$AQ$8,1,0)))</f>
        <v>0</v>
      </c>
      <c r="AS176" s="52" t="str">
        <f>IF(D176="","",VLOOKUP(AR176,'PAT Maths'!$L$3:$M$44,2,FALSE))</f>
        <v/>
      </c>
    </row>
    <row r="177" spans="1:45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45">
        <f t="shared" si="3"/>
        <v>0</v>
      </c>
      <c r="AS177" s="52" t="str">
        <f>IF(D177="","",VLOOKUP(AR177,'PAT Maths'!$L$3:$M$44,2,FALSE))</f>
        <v/>
      </c>
    </row>
    <row r="178" spans="1:45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45">
        <f t="shared" si="3"/>
        <v>0</v>
      </c>
      <c r="AS178" s="52" t="str">
        <f>IF(D178="","",VLOOKUP(AR178,'PAT Maths'!$L$3:$M$44,2,FALSE))</f>
        <v/>
      </c>
    </row>
    <row r="179" spans="1:45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45">
        <f t="shared" si="3"/>
        <v>0</v>
      </c>
      <c r="AS179" s="52" t="str">
        <f>IF(D179="","",VLOOKUP(AR179,'PAT Maths'!$L$3:$M$44,2,FALSE))</f>
        <v/>
      </c>
    </row>
    <row r="180" spans="1:45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45">
        <f t="shared" si="3"/>
        <v>0</v>
      </c>
      <c r="AS180" s="52" t="str">
        <f>IF(D180="","",VLOOKUP(AR180,'PAT Maths'!$L$3:$M$44,2,FALSE))</f>
        <v/>
      </c>
    </row>
    <row r="181" spans="1:45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45">
        <f t="shared" si="3"/>
        <v>0</v>
      </c>
      <c r="AS181" s="52" t="str">
        <f>IF(D181="","",VLOOKUP(AR181,'PAT Maths'!$L$3:$M$44,2,FALSE))</f>
        <v/>
      </c>
    </row>
    <row r="182" spans="1:45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45">
        <f t="shared" si="3"/>
        <v>0</v>
      </c>
      <c r="AS182" s="52" t="str">
        <f>IF(D182="","",VLOOKUP(AR182,'PAT Maths'!$L$3:$M$44,2,FALSE))</f>
        <v/>
      </c>
    </row>
    <row r="183" spans="1:45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45">
        <f t="shared" si="3"/>
        <v>0</v>
      </c>
      <c r="AS183" s="52" t="str">
        <f>IF(D183="","",VLOOKUP(AR183,'PAT Maths'!$L$3:$M$44,2,FALSE))</f>
        <v/>
      </c>
    </row>
    <row r="184" spans="1:45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45">
        <f t="shared" si="3"/>
        <v>0</v>
      </c>
      <c r="AS184" s="52" t="str">
        <f>IF(D184="","",VLOOKUP(AR184,'PAT Maths'!$L$3:$M$44,2,FALSE))</f>
        <v/>
      </c>
    </row>
    <row r="185" spans="1:45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45">
        <f t="shared" si="3"/>
        <v>0</v>
      </c>
      <c r="AS185" s="52" t="str">
        <f>IF(D185="","",VLOOKUP(AR185,'PAT Maths'!$L$3:$M$44,2,FALSE))</f>
        <v/>
      </c>
    </row>
    <row r="186" spans="1:45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45">
        <f t="shared" si="3"/>
        <v>0</v>
      </c>
      <c r="AS186" s="52" t="str">
        <f>IF(D186="","",VLOOKUP(AR186,'PAT Maths'!$L$3:$M$44,2,FALSE))</f>
        <v/>
      </c>
    </row>
    <row r="187" spans="1:45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45">
        <f t="shared" si="3"/>
        <v>0</v>
      </c>
      <c r="AS187" s="52" t="str">
        <f>IF(D187="","",VLOOKUP(AR187,'PAT Maths'!$L$3:$M$44,2,FALSE))</f>
        <v/>
      </c>
    </row>
    <row r="188" spans="1:45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45">
        <f t="shared" si="3"/>
        <v>0</v>
      </c>
      <c r="AS188" s="52" t="str">
        <f>IF(D188="","",VLOOKUP(AR188,'PAT Maths'!$L$3:$M$44,2,FALSE))</f>
        <v/>
      </c>
    </row>
    <row r="189" spans="1:45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45">
        <f t="shared" si="3"/>
        <v>0</v>
      </c>
      <c r="AS189" s="52" t="str">
        <f>IF(D189="","",VLOOKUP(AR189,'PAT Maths'!$L$3:$M$44,2,FALSE))</f>
        <v/>
      </c>
    </row>
    <row r="190" spans="1:45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45">
        <f t="shared" si="3"/>
        <v>0</v>
      </c>
      <c r="AS190" s="52" t="str">
        <f>IF(D190="","",VLOOKUP(AR190,'PAT Maths'!$L$3:$M$44,2,FALSE))</f>
        <v/>
      </c>
    </row>
    <row r="191" spans="1:45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45">
        <f t="shared" si="3"/>
        <v>0</v>
      </c>
      <c r="AS191" s="52" t="str">
        <f>IF(D191="","",VLOOKUP(AR191,'PAT Maths'!$L$3:$M$44,2,FALSE))</f>
        <v/>
      </c>
    </row>
    <row r="192" spans="1:45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45">
        <f t="shared" si="3"/>
        <v>0</v>
      </c>
      <c r="AS192" s="52" t="str">
        <f>IF(D192="","",VLOOKUP(AR192,'PAT Maths'!$L$3:$M$44,2,FALSE))</f>
        <v/>
      </c>
    </row>
    <row r="193" spans="1:45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45">
        <f t="shared" si="3"/>
        <v>0</v>
      </c>
      <c r="AS193" s="52" t="str">
        <f>IF(D193="","",VLOOKUP(AR193,'PAT Maths'!$L$3:$M$44,2,FALSE))</f>
        <v/>
      </c>
    </row>
    <row r="194" spans="1:45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45">
        <f t="shared" si="3"/>
        <v>0</v>
      </c>
      <c r="AS194" s="52" t="str">
        <f>IF(D194="","",VLOOKUP(AR194,'PAT Maths'!$L$3:$M$44,2,FALSE))</f>
        <v/>
      </c>
    </row>
    <row r="195" spans="1:45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45">
        <f t="shared" si="3"/>
        <v>0</v>
      </c>
      <c r="AS195" s="52" t="str">
        <f>IF(D195="","",VLOOKUP(AR195,'PAT Maths'!$L$3:$M$44,2,FALSE))</f>
        <v/>
      </c>
    </row>
    <row r="196" spans="1:45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45">
        <f t="shared" si="3"/>
        <v>0</v>
      </c>
      <c r="AS196" s="52" t="str">
        <f>IF(D196="","",VLOOKUP(AR196,'PAT Maths'!$L$3:$M$44,2,FALSE))</f>
        <v/>
      </c>
    </row>
    <row r="197" spans="1:45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45">
        <f t="shared" si="3"/>
        <v>0</v>
      </c>
      <c r="AS197" s="52" t="str">
        <f>IF(D197="","",VLOOKUP(AR197,'PAT Maths'!$L$3:$M$44,2,FALSE))</f>
        <v/>
      </c>
    </row>
    <row r="198" spans="1:45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45">
        <f t="shared" si="3"/>
        <v>0</v>
      </c>
      <c r="AS198" s="52" t="str">
        <f>IF(D198="","",VLOOKUP(AR198,'PAT Maths'!$L$3:$M$44,2,FALSE))</f>
        <v/>
      </c>
    </row>
    <row r="199" spans="1:45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45">
        <f t="shared" si="3"/>
        <v>0</v>
      </c>
      <c r="AS199" s="52" t="str">
        <f>IF(D199="","",VLOOKUP(AR199,'PAT Maths'!$L$3:$M$44,2,FALSE))</f>
        <v/>
      </c>
    </row>
    <row r="200" spans="1:45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45">
        <f t="shared" si="3"/>
        <v>0</v>
      </c>
      <c r="AS200" s="52" t="str">
        <f>IF(D200="","",VLOOKUP(AR200,'PAT Maths'!$L$3:$M$44,2,FALSE))</f>
        <v/>
      </c>
    </row>
    <row r="201" spans="1:45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45">
        <f t="shared" si="3"/>
        <v>0</v>
      </c>
      <c r="AS201" s="52" t="str">
        <f>IF(D201="","",VLOOKUP(AR201,'PAT Maths'!$L$3:$M$44,2,FALSE))</f>
        <v/>
      </c>
    </row>
    <row r="202" spans="1:45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45">
        <f t="shared" si="3"/>
        <v>0</v>
      </c>
      <c r="AS202" s="52" t="str">
        <f>IF(D202="","",VLOOKUP(AR202,'PAT Maths'!$L$3:$M$44,2,FALSE))</f>
        <v/>
      </c>
    </row>
    <row r="203" spans="1:45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45">
        <f t="shared" si="3"/>
        <v>0</v>
      </c>
      <c r="AS203" s="52" t="str">
        <f>IF(D203="","",VLOOKUP(AR203,'PAT Maths'!$L$3:$M$44,2,FALSE))</f>
        <v/>
      </c>
    </row>
    <row r="204" spans="1:45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45">
        <f t="shared" si="3"/>
        <v>0</v>
      </c>
      <c r="AS204" s="52" t="str">
        <f>IF(D204="","",VLOOKUP(AR204,'PAT Maths'!$L$3:$M$44,2,FALSE))</f>
        <v/>
      </c>
    </row>
    <row r="205" spans="1:45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45">
        <f t="shared" si="3"/>
        <v>0</v>
      </c>
      <c r="AS205" s="52" t="str">
        <f>IF(D205="","",VLOOKUP(AR205,'PAT Maths'!$L$3:$M$44,2,FALSE))</f>
        <v/>
      </c>
    </row>
    <row r="206" spans="1:45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45">
        <f t="shared" si="3"/>
        <v>0</v>
      </c>
      <c r="AS206" s="52" t="str">
        <f>IF(D206="","",VLOOKUP(AR206,'PAT Maths'!$L$3:$M$44,2,FALSE))</f>
        <v/>
      </c>
    </row>
    <row r="207" spans="1:45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45">
        <f t="shared" si="3"/>
        <v>0</v>
      </c>
      <c r="AS207" s="52" t="str">
        <f>IF(D207="","",VLOOKUP(AR207,'PAT Maths'!$L$3:$M$44,2,FALSE))</f>
        <v/>
      </c>
    </row>
    <row r="208" spans="1:45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45">
        <f t="shared" si="3"/>
        <v>0</v>
      </c>
      <c r="AS208" s="52" t="str">
        <f>IF(D208="","",VLOOKUP(AR208,'PAT Maths'!$L$3:$M$44,2,FALSE))</f>
        <v/>
      </c>
    </row>
    <row r="209" spans="1:45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45">
        <f t="shared" si="3"/>
        <v>0</v>
      </c>
      <c r="AS209" s="52" t="str">
        <f>IF(D209="","",VLOOKUP(AR209,'PAT Maths'!$L$3:$M$44,2,FALSE))</f>
        <v/>
      </c>
    </row>
    <row r="210" spans="1:45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45">
        <f t="shared" si="3"/>
        <v>0</v>
      </c>
      <c r="AS210" s="52" t="str">
        <f>IF(D210="","",VLOOKUP(AR210,'PAT Maths'!$L$3:$M$44,2,FALSE))</f>
        <v/>
      </c>
    </row>
    <row r="211" spans="1:45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45">
        <f t="shared" si="3"/>
        <v>0</v>
      </c>
      <c r="AS211" s="52" t="str">
        <f>IF(D211="","",VLOOKUP(AR211,'PAT Maths'!$L$3:$M$44,2,FALSE))</f>
        <v/>
      </c>
    </row>
    <row r="212" spans="1:45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45">
        <f t="shared" si="3"/>
        <v>0</v>
      </c>
      <c r="AS212" s="52" t="str">
        <f>IF(D212="","",VLOOKUP(AR212,'PAT Maths'!$L$3:$M$44,2,FALSE))</f>
        <v/>
      </c>
    </row>
    <row r="213" spans="1:45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45">
        <f t="shared" si="3"/>
        <v>0</v>
      </c>
      <c r="AS213" s="52" t="str">
        <f>IF(D213="","",VLOOKUP(AR213,'PAT Maths'!$L$3:$M$44,2,FALSE))</f>
        <v/>
      </c>
    </row>
    <row r="214" spans="1:45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45">
        <f t="shared" si="3"/>
        <v>0</v>
      </c>
      <c r="AS214" s="52" t="str">
        <f>IF(D214="","",VLOOKUP(AR214,'PAT Maths'!$L$3:$M$44,2,FALSE))</f>
        <v/>
      </c>
    </row>
    <row r="215" spans="1:45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45">
        <f t="shared" si="3"/>
        <v>0</v>
      </c>
      <c r="AS215" s="52" t="str">
        <f>IF(D215="","",VLOOKUP(AR215,'PAT Maths'!$L$3:$M$44,2,FALSE))</f>
        <v/>
      </c>
    </row>
    <row r="216" spans="1:45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45">
        <f t="shared" si="3"/>
        <v>0</v>
      </c>
      <c r="AS216" s="52" t="str">
        <f>IF(D216="","",VLOOKUP(AR216,'PAT Maths'!$L$3:$M$44,2,FALSE))</f>
        <v/>
      </c>
    </row>
    <row r="217" spans="1:45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45">
        <f t="shared" si="3"/>
        <v>0</v>
      </c>
      <c r="AS217" s="52" t="str">
        <f>IF(D217="","",VLOOKUP(AR217,'PAT Maths'!$L$3:$M$44,2,FALSE))</f>
        <v/>
      </c>
    </row>
    <row r="218" spans="1:45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45">
        <f t="shared" si="3"/>
        <v>0</v>
      </c>
      <c r="AS218" s="52" t="str">
        <f>IF(D218="","",VLOOKUP(AR218,'PAT Maths'!$L$3:$M$44,2,FALSE))</f>
        <v/>
      </c>
    </row>
    <row r="219" spans="1:45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45">
        <f t="shared" si="3"/>
        <v>0</v>
      </c>
      <c r="AS219" s="52" t="str">
        <f>IF(D219="","",VLOOKUP(AR219,'PAT Maths'!$L$3:$M$44,2,FALSE))</f>
        <v/>
      </c>
    </row>
    <row r="220" spans="1:45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45">
        <f t="shared" si="3"/>
        <v>0</v>
      </c>
      <c r="AS220" s="52" t="str">
        <f>IF(D220="","",VLOOKUP(AR220,'PAT Maths'!$L$3:$M$44,2,FALSE))</f>
        <v/>
      </c>
    </row>
    <row r="221" spans="1:45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45">
        <f t="shared" si="3"/>
        <v>0</v>
      </c>
      <c r="AS221" s="52" t="str">
        <f>IF(D221="","",VLOOKUP(AR221,'PAT Maths'!$L$3:$M$44,2,FALSE))</f>
        <v/>
      </c>
    </row>
    <row r="222" spans="1:45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45">
        <f t="shared" si="3"/>
        <v>0</v>
      </c>
      <c r="AS222" s="52" t="str">
        <f>IF(D222="","",VLOOKUP(AR222,'PAT Maths'!$L$3:$M$44,2,FALSE))</f>
        <v/>
      </c>
    </row>
    <row r="223" spans="1:45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45">
        <f t="shared" si="3"/>
        <v>0</v>
      </c>
      <c r="AS223" s="52" t="str">
        <f>IF(D223="","",VLOOKUP(AR223,'PAT Maths'!$L$3:$M$44,2,FALSE))</f>
        <v/>
      </c>
    </row>
    <row r="224" spans="1:45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45">
        <f t="shared" si="3"/>
        <v>0</v>
      </c>
      <c r="AS224" s="52" t="str">
        <f>IF(D224="","",VLOOKUP(AR224,'PAT Maths'!$L$3:$M$44,2,FALSE))</f>
        <v/>
      </c>
    </row>
    <row r="225" spans="1:45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45">
        <f t="shared" si="3"/>
        <v>0</v>
      </c>
      <c r="AS225" s="52" t="str">
        <f>IF(D225="","",VLOOKUP(AR225,'PAT Maths'!$L$3:$M$44,2,FALSE))</f>
        <v/>
      </c>
    </row>
    <row r="226" spans="1:45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45">
        <f t="shared" si="3"/>
        <v>0</v>
      </c>
      <c r="AS226" s="52" t="str">
        <f>IF(D226="","",VLOOKUP(AR226,'PAT Maths'!$L$3:$M$44,2,FALSE))</f>
        <v/>
      </c>
    </row>
    <row r="227" spans="1:45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45">
        <f t="shared" si="3"/>
        <v>0</v>
      </c>
      <c r="AS227" s="52" t="str">
        <f>IF(D227="","",VLOOKUP(AR227,'PAT Maths'!$L$3:$M$44,2,FALSE))</f>
        <v/>
      </c>
    </row>
    <row r="228" spans="1:45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45">
        <f t="shared" si="3"/>
        <v>0</v>
      </c>
      <c r="AS228" s="52" t="str">
        <f>IF(D228="","",VLOOKUP(AR228,'PAT Maths'!$L$3:$M$44,2,FALSE))</f>
        <v/>
      </c>
    </row>
    <row r="229" spans="1:45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45">
        <f t="shared" si="3"/>
        <v>0</v>
      </c>
      <c r="AS229" s="52" t="str">
        <f>IF(D229="","",VLOOKUP(AR229,'PAT Maths'!$L$3:$M$44,2,FALSE))</f>
        <v/>
      </c>
    </row>
    <row r="230" spans="1:45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45">
        <f t="shared" si="3"/>
        <v>0</v>
      </c>
      <c r="AS230" s="52" t="str">
        <f>IF(D230="","",VLOOKUP(AR230,'PAT Maths'!$L$3:$M$44,2,FALSE))</f>
        <v/>
      </c>
    </row>
    <row r="231" spans="1:45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45">
        <f t="shared" si="3"/>
        <v>0</v>
      </c>
      <c r="AS231" s="52" t="str">
        <f>IF(D231="","",VLOOKUP(AR231,'PAT Maths'!$L$3:$M$44,2,FALSE))</f>
        <v/>
      </c>
    </row>
    <row r="232" spans="1:45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45">
        <f t="shared" si="3"/>
        <v>0</v>
      </c>
      <c r="AS232" s="52" t="str">
        <f>IF(D232="","",VLOOKUP(AR232,'PAT Maths'!$L$3:$M$44,2,FALSE))</f>
        <v/>
      </c>
    </row>
    <row r="233" spans="1:45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45">
        <f t="shared" si="3"/>
        <v>0</v>
      </c>
      <c r="AS233" s="52" t="str">
        <f>IF(D233="","",VLOOKUP(AR233,'PAT Maths'!$L$3:$M$44,2,FALSE))</f>
        <v/>
      </c>
    </row>
    <row r="234" spans="1:45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45">
        <f t="shared" si="3"/>
        <v>0</v>
      </c>
      <c r="AS234" s="52" t="str">
        <f>IF(D234="","",VLOOKUP(AR234,'PAT Maths'!$L$3:$M$44,2,FALSE))</f>
        <v/>
      </c>
    </row>
    <row r="235" spans="1:45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45">
        <f t="shared" si="3"/>
        <v>0</v>
      </c>
      <c r="AS235" s="52" t="str">
        <f>IF(D235="","",VLOOKUP(AR235,'PAT Maths'!$L$3:$M$44,2,FALSE))</f>
        <v/>
      </c>
    </row>
    <row r="236" spans="1:45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45">
        <f t="shared" si="3"/>
        <v>0</v>
      </c>
      <c r="AS236" s="52" t="str">
        <f>IF(D236="","",VLOOKUP(AR236,'PAT Maths'!$L$3:$M$44,2,FALSE))</f>
        <v/>
      </c>
    </row>
    <row r="237" spans="1:45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45">
        <f t="shared" si="3"/>
        <v>0</v>
      </c>
      <c r="AS237" s="52" t="str">
        <f>IF(D237="","",VLOOKUP(AR237,'PAT Maths'!$L$3:$M$44,2,FALSE))</f>
        <v/>
      </c>
    </row>
    <row r="238" spans="1:45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45">
        <f t="shared" si="3"/>
        <v>0</v>
      </c>
      <c r="AS238" s="52" t="str">
        <f>IF(D238="","",VLOOKUP(AR238,'PAT Maths'!$L$3:$M$44,2,FALSE))</f>
        <v/>
      </c>
    </row>
    <row r="239" spans="1:45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45">
        <f t="shared" si="3"/>
        <v>0</v>
      </c>
      <c r="AS239" s="52" t="str">
        <f>IF(D239="","",VLOOKUP(AR239,'PAT Maths'!$L$3:$M$44,2,FALSE))</f>
        <v/>
      </c>
    </row>
    <row r="240" spans="1:45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45">
        <f t="shared" ref="AR240:AR303" si="4">IF(D240="",0,(IF(G240=$G$8,1,0)+IF(H240=$H$8,1,0)+IF(I240=$I$8,1,0)+IF(J240=$J$8,1,0)+IF(K240=$K$8,1,0)+IF(L240=$L$8,1,0)+IF(M240=$M$8,1,0)+IF(N240=$N$8,1,0)+IF(O240=$O$8,1,0)+IF(P240=$P$8,1,0)+IF(Q240=$Q$8,1,0)+IF(R240=$R$8,1,0)+IF(S240=$S$8,1,0)+IF(T240=$T$8,1,0)+IF(U240=$U$8,1,0)+IF(V240=$V$8,1,0)+IF(W240=$W$8,1,0)+IF(X240=$X$8,1,0)+IF(Y240=$Y$8,1,0)+IF(Z240=$Z$8,1,0)+IF(AA240=$AA$8,1,0)+IF(AB240=$AB$8,1,0)+IF(AC240=$AC$8,1,0)+IF(AD240=$AD$8,1,0)+IF(AE240=$AE$8,1,0)+IF(AF240=$AF$8,1,0)+IF(AG240=$AG$8,1,0)+IF(AH240=$AH$8,1,0)+IF(AI240=$AI$8,1,0)+IF(AJ240=$AJ$8,1,0)+IF(AK240=$AK$8,1,0)+IF(AL240=$AL$8,1,0)+IF(AM240=$AM$8,1,0)+IF(AN240=$AN$8,1,0)+IF(AO240=$AO$8,1,0)+IF(AP240=$AP$8,1,0)+IF(AQ240=$AQ$8,1,0)))</f>
        <v>0</v>
      </c>
      <c r="AS240" s="52" t="str">
        <f>IF(D240="","",VLOOKUP(AR240,'PAT Maths'!$L$3:$M$44,2,FALSE))</f>
        <v/>
      </c>
    </row>
    <row r="241" spans="1:45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45">
        <f t="shared" si="4"/>
        <v>0</v>
      </c>
      <c r="AS241" s="52" t="str">
        <f>IF(D241="","",VLOOKUP(AR241,'PAT Maths'!$L$3:$M$44,2,FALSE))</f>
        <v/>
      </c>
    </row>
    <row r="242" spans="1:45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45">
        <f t="shared" si="4"/>
        <v>0</v>
      </c>
      <c r="AS242" s="52" t="str">
        <f>IF(D242="","",VLOOKUP(AR242,'PAT Maths'!$L$3:$M$44,2,FALSE))</f>
        <v/>
      </c>
    </row>
    <row r="243" spans="1:45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45">
        <f t="shared" si="4"/>
        <v>0</v>
      </c>
      <c r="AS243" s="52" t="str">
        <f>IF(D243="","",VLOOKUP(AR243,'PAT Maths'!$L$3:$M$44,2,FALSE))</f>
        <v/>
      </c>
    </row>
    <row r="244" spans="1:45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45">
        <f t="shared" si="4"/>
        <v>0</v>
      </c>
      <c r="AS244" s="52" t="str">
        <f>IF(D244="","",VLOOKUP(AR244,'PAT Maths'!$L$3:$M$44,2,FALSE))</f>
        <v/>
      </c>
    </row>
    <row r="245" spans="1:45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45">
        <f t="shared" si="4"/>
        <v>0</v>
      </c>
      <c r="AS245" s="52" t="str">
        <f>IF(D245="","",VLOOKUP(AR245,'PAT Maths'!$L$3:$M$44,2,FALSE))</f>
        <v/>
      </c>
    </row>
    <row r="246" spans="1:45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45">
        <f t="shared" si="4"/>
        <v>0</v>
      </c>
      <c r="AS246" s="52" t="str">
        <f>IF(D246="","",VLOOKUP(AR246,'PAT Maths'!$L$3:$M$44,2,FALSE))</f>
        <v/>
      </c>
    </row>
    <row r="247" spans="1:45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45">
        <f t="shared" si="4"/>
        <v>0</v>
      </c>
      <c r="AS247" s="52" t="str">
        <f>IF(D247="","",VLOOKUP(AR247,'PAT Maths'!$L$3:$M$44,2,FALSE))</f>
        <v/>
      </c>
    </row>
    <row r="248" spans="1:45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45">
        <f t="shared" si="4"/>
        <v>0</v>
      </c>
      <c r="AS248" s="52" t="str">
        <f>IF(D248="","",VLOOKUP(AR248,'PAT Maths'!$L$3:$M$44,2,FALSE))</f>
        <v/>
      </c>
    </row>
    <row r="249" spans="1:45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45">
        <f t="shared" si="4"/>
        <v>0</v>
      </c>
      <c r="AS249" s="52" t="str">
        <f>IF(D249="","",VLOOKUP(AR249,'PAT Maths'!$L$3:$M$44,2,FALSE))</f>
        <v/>
      </c>
    </row>
    <row r="250" spans="1:45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45">
        <f t="shared" si="4"/>
        <v>0</v>
      </c>
      <c r="AS250" s="52" t="str">
        <f>IF(D250="","",VLOOKUP(AR250,'PAT Maths'!$L$3:$M$44,2,FALSE))</f>
        <v/>
      </c>
    </row>
    <row r="251" spans="1:45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45">
        <f t="shared" si="4"/>
        <v>0</v>
      </c>
      <c r="AS251" s="52" t="str">
        <f>IF(D251="","",VLOOKUP(AR251,'PAT Maths'!$L$3:$M$44,2,FALSE))</f>
        <v/>
      </c>
    </row>
    <row r="252" spans="1:45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45">
        <f t="shared" si="4"/>
        <v>0</v>
      </c>
      <c r="AS252" s="52" t="str">
        <f>IF(D252="","",VLOOKUP(AR252,'PAT Maths'!$L$3:$M$44,2,FALSE))</f>
        <v/>
      </c>
    </row>
    <row r="253" spans="1:45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45">
        <f t="shared" si="4"/>
        <v>0</v>
      </c>
      <c r="AS253" s="52" t="str">
        <f>IF(D253="","",VLOOKUP(AR253,'PAT Maths'!$L$3:$M$44,2,FALSE))</f>
        <v/>
      </c>
    </row>
    <row r="254" spans="1:45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45">
        <f t="shared" si="4"/>
        <v>0</v>
      </c>
      <c r="AS254" s="52" t="str">
        <f>IF(D254="","",VLOOKUP(AR254,'PAT Maths'!$L$3:$M$44,2,FALSE))</f>
        <v/>
      </c>
    </row>
    <row r="255" spans="1:45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45">
        <f t="shared" si="4"/>
        <v>0</v>
      </c>
      <c r="AS255" s="52" t="str">
        <f>IF(D255="","",VLOOKUP(AR255,'PAT Maths'!$L$3:$M$44,2,FALSE))</f>
        <v/>
      </c>
    </row>
    <row r="256" spans="1:45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45">
        <f t="shared" si="4"/>
        <v>0</v>
      </c>
      <c r="AS256" s="52" t="str">
        <f>IF(D256="","",VLOOKUP(AR256,'PAT Maths'!$L$3:$M$44,2,FALSE))</f>
        <v/>
      </c>
    </row>
    <row r="257" spans="1:45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45">
        <f t="shared" si="4"/>
        <v>0</v>
      </c>
      <c r="AS257" s="52" t="str">
        <f>IF(D257="","",VLOOKUP(AR257,'PAT Maths'!$L$3:$M$44,2,FALSE))</f>
        <v/>
      </c>
    </row>
    <row r="258" spans="1:45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45">
        <f t="shared" si="4"/>
        <v>0</v>
      </c>
      <c r="AS258" s="52" t="str">
        <f>IF(D258="","",VLOOKUP(AR258,'PAT Maths'!$L$3:$M$44,2,FALSE))</f>
        <v/>
      </c>
    </row>
    <row r="259" spans="1:45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45">
        <f t="shared" si="4"/>
        <v>0</v>
      </c>
      <c r="AS259" s="52" t="str">
        <f>IF(D259="","",VLOOKUP(AR259,'PAT Maths'!$L$3:$M$44,2,FALSE))</f>
        <v/>
      </c>
    </row>
    <row r="260" spans="1:45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45">
        <f t="shared" si="4"/>
        <v>0</v>
      </c>
      <c r="AS260" s="52" t="str">
        <f>IF(D260="","",VLOOKUP(AR260,'PAT Maths'!$L$3:$M$44,2,FALSE))</f>
        <v/>
      </c>
    </row>
    <row r="261" spans="1:45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45">
        <f t="shared" si="4"/>
        <v>0</v>
      </c>
      <c r="AS261" s="52" t="str">
        <f>IF(D261="","",VLOOKUP(AR261,'PAT Maths'!$L$3:$M$44,2,FALSE))</f>
        <v/>
      </c>
    </row>
    <row r="262" spans="1:45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45">
        <f t="shared" si="4"/>
        <v>0</v>
      </c>
      <c r="AS262" s="52" t="str">
        <f>IF(D262="","",VLOOKUP(AR262,'PAT Maths'!$L$3:$M$44,2,FALSE))</f>
        <v/>
      </c>
    </row>
    <row r="263" spans="1:45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45">
        <f t="shared" si="4"/>
        <v>0</v>
      </c>
      <c r="AS263" s="52" t="str">
        <f>IF(D263="","",VLOOKUP(AR263,'PAT Maths'!$L$3:$M$44,2,FALSE))</f>
        <v/>
      </c>
    </row>
    <row r="264" spans="1:45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45">
        <f t="shared" si="4"/>
        <v>0</v>
      </c>
      <c r="AS264" s="52" t="str">
        <f>IF(D264="","",VLOOKUP(AR264,'PAT Maths'!$L$3:$M$44,2,FALSE))</f>
        <v/>
      </c>
    </row>
    <row r="265" spans="1:45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45">
        <f t="shared" si="4"/>
        <v>0</v>
      </c>
      <c r="AS265" s="52" t="str">
        <f>IF(D265="","",VLOOKUP(AR265,'PAT Maths'!$L$3:$M$44,2,FALSE))</f>
        <v/>
      </c>
    </row>
    <row r="266" spans="1:45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45">
        <f t="shared" si="4"/>
        <v>0</v>
      </c>
      <c r="AS266" s="52" t="str">
        <f>IF(D266="","",VLOOKUP(AR266,'PAT Maths'!$L$3:$M$44,2,FALSE))</f>
        <v/>
      </c>
    </row>
    <row r="267" spans="1:45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45">
        <f t="shared" si="4"/>
        <v>0</v>
      </c>
      <c r="AS267" s="52" t="str">
        <f>IF(D267="","",VLOOKUP(AR267,'PAT Maths'!$L$3:$M$44,2,FALSE))</f>
        <v/>
      </c>
    </row>
    <row r="268" spans="1:45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45">
        <f t="shared" si="4"/>
        <v>0</v>
      </c>
      <c r="AS268" s="52" t="str">
        <f>IF(D268="","",VLOOKUP(AR268,'PAT Maths'!$L$3:$M$44,2,FALSE))</f>
        <v/>
      </c>
    </row>
    <row r="269" spans="1:45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45">
        <f t="shared" si="4"/>
        <v>0</v>
      </c>
      <c r="AS269" s="52" t="str">
        <f>IF(D269="","",VLOOKUP(AR269,'PAT Maths'!$L$3:$M$44,2,FALSE))</f>
        <v/>
      </c>
    </row>
    <row r="270" spans="1:45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45">
        <f t="shared" si="4"/>
        <v>0</v>
      </c>
      <c r="AS270" s="52" t="str">
        <f>IF(D270="","",VLOOKUP(AR270,'PAT Maths'!$L$3:$M$44,2,FALSE))</f>
        <v/>
      </c>
    </row>
    <row r="271" spans="1:45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45">
        <f t="shared" si="4"/>
        <v>0</v>
      </c>
      <c r="AS271" s="52" t="str">
        <f>IF(D271="","",VLOOKUP(AR271,'PAT Maths'!$L$3:$M$44,2,FALSE))</f>
        <v/>
      </c>
    </row>
    <row r="272" spans="1:45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45">
        <f t="shared" si="4"/>
        <v>0</v>
      </c>
      <c r="AS272" s="52" t="str">
        <f>IF(D272="","",VLOOKUP(AR272,'PAT Maths'!$L$3:$M$44,2,FALSE))</f>
        <v/>
      </c>
    </row>
    <row r="273" spans="1:45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45">
        <f t="shared" si="4"/>
        <v>0</v>
      </c>
      <c r="AS273" s="52" t="str">
        <f>IF(D273="","",VLOOKUP(AR273,'PAT Maths'!$L$3:$M$44,2,FALSE))</f>
        <v/>
      </c>
    </row>
    <row r="274" spans="1:45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45">
        <f t="shared" si="4"/>
        <v>0</v>
      </c>
      <c r="AS274" s="52" t="str">
        <f>IF(D274="","",VLOOKUP(AR274,'PAT Maths'!$L$3:$M$44,2,FALSE))</f>
        <v/>
      </c>
    </row>
    <row r="275" spans="1:45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45">
        <f t="shared" si="4"/>
        <v>0</v>
      </c>
      <c r="AS275" s="52" t="str">
        <f>IF(D275="","",VLOOKUP(AR275,'PAT Maths'!$L$3:$M$44,2,FALSE))</f>
        <v/>
      </c>
    </row>
    <row r="276" spans="1:45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45">
        <f t="shared" si="4"/>
        <v>0</v>
      </c>
      <c r="AS276" s="52" t="str">
        <f>IF(D276="","",VLOOKUP(AR276,'PAT Maths'!$L$3:$M$44,2,FALSE))</f>
        <v/>
      </c>
    </row>
    <row r="277" spans="1:45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45">
        <f t="shared" si="4"/>
        <v>0</v>
      </c>
      <c r="AS277" s="52" t="str">
        <f>IF(D277="","",VLOOKUP(AR277,'PAT Maths'!$L$3:$M$44,2,FALSE))</f>
        <v/>
      </c>
    </row>
    <row r="278" spans="1:45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45">
        <f t="shared" si="4"/>
        <v>0</v>
      </c>
      <c r="AS278" s="52" t="str">
        <f>IF(D278="","",VLOOKUP(AR278,'PAT Maths'!$L$3:$M$44,2,FALSE))</f>
        <v/>
      </c>
    </row>
    <row r="279" spans="1:45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45">
        <f t="shared" si="4"/>
        <v>0</v>
      </c>
      <c r="AS279" s="52" t="str">
        <f>IF(D279="","",VLOOKUP(AR279,'PAT Maths'!$L$3:$M$44,2,FALSE))</f>
        <v/>
      </c>
    </row>
    <row r="280" spans="1:45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45">
        <f t="shared" si="4"/>
        <v>0</v>
      </c>
      <c r="AS280" s="52" t="str">
        <f>IF(D280="","",VLOOKUP(AR280,'PAT Maths'!$L$3:$M$44,2,FALSE))</f>
        <v/>
      </c>
    </row>
    <row r="281" spans="1:45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45">
        <f t="shared" si="4"/>
        <v>0</v>
      </c>
      <c r="AS281" s="52" t="str">
        <f>IF(D281="","",VLOOKUP(AR281,'PAT Maths'!$L$3:$M$44,2,FALSE))</f>
        <v/>
      </c>
    </row>
    <row r="282" spans="1:45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45">
        <f t="shared" si="4"/>
        <v>0</v>
      </c>
      <c r="AS282" s="52" t="str">
        <f>IF(D282="","",VLOOKUP(AR282,'PAT Maths'!$L$3:$M$44,2,FALSE))</f>
        <v/>
      </c>
    </row>
    <row r="283" spans="1:45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45">
        <f t="shared" si="4"/>
        <v>0</v>
      </c>
      <c r="AS283" s="52" t="str">
        <f>IF(D283="","",VLOOKUP(AR283,'PAT Maths'!$L$3:$M$44,2,FALSE))</f>
        <v/>
      </c>
    </row>
    <row r="284" spans="1:45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45">
        <f t="shared" si="4"/>
        <v>0</v>
      </c>
      <c r="AS284" s="52" t="str">
        <f>IF(D284="","",VLOOKUP(AR284,'PAT Maths'!$L$3:$M$44,2,FALSE))</f>
        <v/>
      </c>
    </row>
    <row r="285" spans="1:45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45">
        <f t="shared" si="4"/>
        <v>0</v>
      </c>
      <c r="AS285" s="52" t="str">
        <f>IF(D285="","",VLOOKUP(AR285,'PAT Maths'!$L$3:$M$44,2,FALSE))</f>
        <v/>
      </c>
    </row>
    <row r="286" spans="1:45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45">
        <f t="shared" si="4"/>
        <v>0</v>
      </c>
      <c r="AS286" s="52" t="str">
        <f>IF(D286="","",VLOOKUP(AR286,'PAT Maths'!$L$3:$M$44,2,FALSE))</f>
        <v/>
      </c>
    </row>
    <row r="287" spans="1:45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45">
        <f t="shared" si="4"/>
        <v>0</v>
      </c>
      <c r="AS287" s="52" t="str">
        <f>IF(D287="","",VLOOKUP(AR287,'PAT Maths'!$L$3:$M$44,2,FALSE))</f>
        <v/>
      </c>
    </row>
    <row r="288" spans="1:45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45">
        <f t="shared" si="4"/>
        <v>0</v>
      </c>
      <c r="AS288" s="52" t="str">
        <f>IF(D288="","",VLOOKUP(AR288,'PAT Maths'!$L$3:$M$44,2,FALSE))</f>
        <v/>
      </c>
    </row>
    <row r="289" spans="1:45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45">
        <f t="shared" si="4"/>
        <v>0</v>
      </c>
      <c r="AS289" s="52" t="str">
        <f>IF(D289="","",VLOOKUP(AR289,'PAT Maths'!$L$3:$M$44,2,FALSE))</f>
        <v/>
      </c>
    </row>
    <row r="290" spans="1:45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45">
        <f t="shared" si="4"/>
        <v>0</v>
      </c>
      <c r="AS290" s="52" t="str">
        <f>IF(D290="","",VLOOKUP(AR290,'PAT Maths'!$L$3:$M$44,2,FALSE))</f>
        <v/>
      </c>
    </row>
    <row r="291" spans="1:45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45">
        <f t="shared" si="4"/>
        <v>0</v>
      </c>
      <c r="AS291" s="52" t="str">
        <f>IF(D291="","",VLOOKUP(AR291,'PAT Maths'!$L$3:$M$44,2,FALSE))</f>
        <v/>
      </c>
    </row>
    <row r="292" spans="1:45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45">
        <f t="shared" si="4"/>
        <v>0</v>
      </c>
      <c r="AS292" s="52" t="str">
        <f>IF(D292="","",VLOOKUP(AR292,'PAT Maths'!$L$3:$M$44,2,FALSE))</f>
        <v/>
      </c>
    </row>
    <row r="293" spans="1:45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45">
        <f t="shared" si="4"/>
        <v>0</v>
      </c>
      <c r="AS293" s="52" t="str">
        <f>IF(D293="","",VLOOKUP(AR293,'PAT Maths'!$L$3:$M$44,2,FALSE))</f>
        <v/>
      </c>
    </row>
    <row r="294" spans="1:45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45">
        <f t="shared" si="4"/>
        <v>0</v>
      </c>
      <c r="AS294" s="52" t="str">
        <f>IF(D294="","",VLOOKUP(AR294,'PAT Maths'!$L$3:$M$44,2,FALSE))</f>
        <v/>
      </c>
    </row>
    <row r="295" spans="1:45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45">
        <f t="shared" si="4"/>
        <v>0</v>
      </c>
      <c r="AS295" s="52" t="str">
        <f>IF(D295="","",VLOOKUP(AR295,'PAT Maths'!$L$3:$M$44,2,FALSE))</f>
        <v/>
      </c>
    </row>
    <row r="296" spans="1:45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45">
        <f t="shared" si="4"/>
        <v>0</v>
      </c>
      <c r="AS296" s="52" t="str">
        <f>IF(D296="","",VLOOKUP(AR296,'PAT Maths'!$L$3:$M$44,2,FALSE))</f>
        <v/>
      </c>
    </row>
    <row r="297" spans="1:45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45">
        <f t="shared" si="4"/>
        <v>0</v>
      </c>
      <c r="AS297" s="52" t="str">
        <f>IF(D297="","",VLOOKUP(AR297,'PAT Maths'!$L$3:$M$44,2,FALSE))</f>
        <v/>
      </c>
    </row>
    <row r="298" spans="1:45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45">
        <f t="shared" si="4"/>
        <v>0</v>
      </c>
      <c r="AS298" s="52" t="str">
        <f>IF(D298="","",VLOOKUP(AR298,'PAT Maths'!$L$3:$M$44,2,FALSE))</f>
        <v/>
      </c>
    </row>
    <row r="299" spans="1:45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45">
        <f t="shared" si="4"/>
        <v>0</v>
      </c>
      <c r="AS299" s="52" t="str">
        <f>IF(D299="","",VLOOKUP(AR299,'PAT Maths'!$L$3:$M$44,2,FALSE))</f>
        <v/>
      </c>
    </row>
    <row r="300" spans="1:45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45">
        <f t="shared" si="4"/>
        <v>0</v>
      </c>
      <c r="AS300" s="52" t="str">
        <f>IF(D300="","",VLOOKUP(AR300,'PAT Maths'!$L$3:$M$44,2,FALSE))</f>
        <v/>
      </c>
    </row>
    <row r="301" spans="1:45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45">
        <f t="shared" si="4"/>
        <v>0</v>
      </c>
      <c r="AS301" s="52" t="str">
        <f>IF(D301="","",VLOOKUP(AR301,'PAT Maths'!$L$3:$M$44,2,FALSE))</f>
        <v/>
      </c>
    </row>
    <row r="302" spans="1:45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45">
        <f t="shared" si="4"/>
        <v>0</v>
      </c>
      <c r="AS302" s="52" t="str">
        <f>IF(D302="","",VLOOKUP(AR302,'PAT Maths'!$L$3:$M$44,2,FALSE))</f>
        <v/>
      </c>
    </row>
    <row r="303" spans="1:45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45">
        <f t="shared" si="4"/>
        <v>0</v>
      </c>
      <c r="AS303" s="52" t="str">
        <f>IF(D303="","",VLOOKUP(AR303,'PAT Maths'!$L$3:$M$44,2,FALSE))</f>
        <v/>
      </c>
    </row>
    <row r="304" spans="1:45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45">
        <f t="shared" ref="AR304:AR349" si="5">IF(D304="",0,(IF(G304=$G$8,1,0)+IF(H304=$H$8,1,0)+IF(I304=$I$8,1,0)+IF(J304=$J$8,1,0)+IF(K304=$K$8,1,0)+IF(L304=$L$8,1,0)+IF(M304=$M$8,1,0)+IF(N304=$N$8,1,0)+IF(O304=$O$8,1,0)+IF(P304=$P$8,1,0)+IF(Q304=$Q$8,1,0)+IF(R304=$R$8,1,0)+IF(S304=$S$8,1,0)+IF(T304=$T$8,1,0)+IF(U304=$U$8,1,0)+IF(V304=$V$8,1,0)+IF(W304=$W$8,1,0)+IF(X304=$X$8,1,0)+IF(Y304=$Y$8,1,0)+IF(Z304=$Z$8,1,0)+IF(AA304=$AA$8,1,0)+IF(AB304=$AB$8,1,0)+IF(AC304=$AC$8,1,0)+IF(AD304=$AD$8,1,0)+IF(AE304=$AE$8,1,0)+IF(AF304=$AF$8,1,0)+IF(AG304=$AG$8,1,0)+IF(AH304=$AH$8,1,0)+IF(AI304=$AI$8,1,0)+IF(AJ304=$AJ$8,1,0)+IF(AK304=$AK$8,1,0)+IF(AL304=$AL$8,1,0)+IF(AM304=$AM$8,1,0)+IF(AN304=$AN$8,1,0)+IF(AO304=$AO$8,1,0)+IF(AP304=$AP$8,1,0)+IF(AQ304=$AQ$8,1,0)))</f>
        <v>0</v>
      </c>
      <c r="AS304" s="52" t="str">
        <f>IF(D304="","",VLOOKUP(AR304,'PAT Maths'!$L$3:$M$44,2,FALSE))</f>
        <v/>
      </c>
    </row>
    <row r="305" spans="1:45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45">
        <f t="shared" si="5"/>
        <v>0</v>
      </c>
      <c r="AS305" s="52" t="str">
        <f>IF(D305="","",VLOOKUP(AR305,'PAT Maths'!$L$3:$M$44,2,FALSE))</f>
        <v/>
      </c>
    </row>
    <row r="306" spans="1:45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45">
        <f t="shared" si="5"/>
        <v>0</v>
      </c>
      <c r="AS306" s="52" t="str">
        <f>IF(D306="","",VLOOKUP(AR306,'PAT Maths'!$L$3:$M$44,2,FALSE))</f>
        <v/>
      </c>
    </row>
    <row r="307" spans="1:45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45">
        <f t="shared" si="5"/>
        <v>0</v>
      </c>
      <c r="AS307" s="52" t="str">
        <f>IF(D307="","",VLOOKUP(AR307,'PAT Maths'!$L$3:$M$44,2,FALSE))</f>
        <v/>
      </c>
    </row>
    <row r="308" spans="1:45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45">
        <f t="shared" si="5"/>
        <v>0</v>
      </c>
      <c r="AS308" s="52" t="str">
        <f>IF(D308="","",VLOOKUP(AR308,'PAT Maths'!$L$3:$M$44,2,FALSE))</f>
        <v/>
      </c>
    </row>
    <row r="309" spans="1:45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45">
        <f t="shared" si="5"/>
        <v>0</v>
      </c>
      <c r="AS309" s="52" t="str">
        <f>IF(D309="","",VLOOKUP(AR309,'PAT Maths'!$L$3:$M$44,2,FALSE))</f>
        <v/>
      </c>
    </row>
    <row r="310" spans="1:45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45">
        <f t="shared" si="5"/>
        <v>0</v>
      </c>
      <c r="AS310" s="52" t="str">
        <f>IF(D310="","",VLOOKUP(AR310,'PAT Maths'!$L$3:$M$44,2,FALSE))</f>
        <v/>
      </c>
    </row>
    <row r="311" spans="1:45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45">
        <f t="shared" si="5"/>
        <v>0</v>
      </c>
      <c r="AS311" s="52" t="str">
        <f>IF(D311="","",VLOOKUP(AR311,'PAT Maths'!$L$3:$M$44,2,FALSE))</f>
        <v/>
      </c>
    </row>
    <row r="312" spans="1:45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45">
        <f t="shared" si="5"/>
        <v>0</v>
      </c>
      <c r="AS312" s="52" t="str">
        <f>IF(D312="","",VLOOKUP(AR312,'PAT Maths'!$L$3:$M$44,2,FALSE))</f>
        <v/>
      </c>
    </row>
    <row r="313" spans="1:45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45">
        <f t="shared" si="5"/>
        <v>0</v>
      </c>
      <c r="AS313" s="52" t="str">
        <f>IF(D313="","",VLOOKUP(AR313,'PAT Maths'!$L$3:$M$44,2,FALSE))</f>
        <v/>
      </c>
    </row>
    <row r="314" spans="1:45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45">
        <f t="shared" si="5"/>
        <v>0</v>
      </c>
      <c r="AS314" s="52" t="str">
        <f>IF(D314="","",VLOOKUP(AR314,'PAT Maths'!$L$3:$M$44,2,FALSE))</f>
        <v/>
      </c>
    </row>
    <row r="315" spans="1:45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45">
        <f t="shared" si="5"/>
        <v>0</v>
      </c>
      <c r="AS315" s="52" t="str">
        <f>IF(D315="","",VLOOKUP(AR315,'PAT Maths'!$L$3:$M$44,2,FALSE))</f>
        <v/>
      </c>
    </row>
    <row r="316" spans="1:45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45">
        <f t="shared" si="5"/>
        <v>0</v>
      </c>
      <c r="AS316" s="52" t="str">
        <f>IF(D316="","",VLOOKUP(AR316,'PAT Maths'!$L$3:$M$44,2,FALSE))</f>
        <v/>
      </c>
    </row>
    <row r="317" spans="1:45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45">
        <f t="shared" si="5"/>
        <v>0</v>
      </c>
      <c r="AS317" s="52" t="str">
        <f>IF(D317="","",VLOOKUP(AR317,'PAT Maths'!$L$3:$M$44,2,FALSE))</f>
        <v/>
      </c>
    </row>
    <row r="318" spans="1:45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45">
        <f t="shared" si="5"/>
        <v>0</v>
      </c>
      <c r="AS318" s="52" t="str">
        <f>IF(D318="","",VLOOKUP(AR318,'PAT Maths'!$L$3:$M$44,2,FALSE))</f>
        <v/>
      </c>
    </row>
    <row r="319" spans="1:45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45">
        <f t="shared" si="5"/>
        <v>0</v>
      </c>
      <c r="AS319" s="52" t="str">
        <f>IF(D319="","",VLOOKUP(AR319,'PAT Maths'!$L$3:$M$44,2,FALSE))</f>
        <v/>
      </c>
    </row>
    <row r="320" spans="1:45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45">
        <f t="shared" si="5"/>
        <v>0</v>
      </c>
      <c r="AS320" s="52" t="str">
        <f>IF(D320="","",VLOOKUP(AR320,'PAT Maths'!$L$3:$M$44,2,FALSE))</f>
        <v/>
      </c>
    </row>
    <row r="321" spans="1:45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45">
        <f t="shared" si="5"/>
        <v>0</v>
      </c>
      <c r="AS321" s="52" t="str">
        <f>IF(D321="","",VLOOKUP(AR321,'PAT Maths'!$L$3:$M$44,2,FALSE))</f>
        <v/>
      </c>
    </row>
    <row r="322" spans="1:45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45">
        <f t="shared" si="5"/>
        <v>0</v>
      </c>
      <c r="AS322" s="52" t="str">
        <f>IF(D322="","",VLOOKUP(AR322,'PAT Maths'!$L$3:$M$44,2,FALSE))</f>
        <v/>
      </c>
    </row>
    <row r="323" spans="1:45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45">
        <f t="shared" si="5"/>
        <v>0</v>
      </c>
      <c r="AS323" s="52" t="str">
        <f>IF(D323="","",VLOOKUP(AR323,'PAT Maths'!$L$3:$M$44,2,FALSE))</f>
        <v/>
      </c>
    </row>
    <row r="324" spans="1:45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45">
        <f t="shared" si="5"/>
        <v>0</v>
      </c>
      <c r="AS324" s="52" t="str">
        <f>IF(D324="","",VLOOKUP(AR324,'PAT Maths'!$L$3:$M$44,2,FALSE))</f>
        <v/>
      </c>
    </row>
    <row r="325" spans="1:45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45">
        <f t="shared" si="5"/>
        <v>0</v>
      </c>
      <c r="AS325" s="52" t="str">
        <f>IF(D325="","",VLOOKUP(AR325,'PAT Maths'!$L$3:$M$44,2,FALSE))</f>
        <v/>
      </c>
    </row>
    <row r="326" spans="1:45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45">
        <f t="shared" si="5"/>
        <v>0</v>
      </c>
      <c r="AS326" s="52" t="str">
        <f>IF(D326="","",VLOOKUP(AR326,'PAT Maths'!$L$3:$M$44,2,FALSE))</f>
        <v/>
      </c>
    </row>
    <row r="327" spans="1:45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45">
        <f t="shared" si="5"/>
        <v>0</v>
      </c>
      <c r="AS327" s="52" t="str">
        <f>IF(D327="","",VLOOKUP(AR327,'PAT Maths'!$L$3:$M$44,2,FALSE))</f>
        <v/>
      </c>
    </row>
    <row r="328" spans="1:45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45">
        <f t="shared" si="5"/>
        <v>0</v>
      </c>
      <c r="AS328" s="52" t="str">
        <f>IF(D328="","",VLOOKUP(AR328,'PAT Maths'!$L$3:$M$44,2,FALSE))</f>
        <v/>
      </c>
    </row>
    <row r="329" spans="1:45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45">
        <f t="shared" si="5"/>
        <v>0</v>
      </c>
      <c r="AS329" s="52" t="str">
        <f>IF(D329="","",VLOOKUP(AR329,'PAT Maths'!$L$3:$M$44,2,FALSE))</f>
        <v/>
      </c>
    </row>
    <row r="330" spans="1:45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45">
        <f t="shared" si="5"/>
        <v>0</v>
      </c>
      <c r="AS330" s="52" t="str">
        <f>IF(D330="","",VLOOKUP(AR330,'PAT Maths'!$L$3:$M$44,2,FALSE))</f>
        <v/>
      </c>
    </row>
    <row r="331" spans="1:45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45">
        <f t="shared" si="5"/>
        <v>0</v>
      </c>
      <c r="AS331" s="52" t="str">
        <f>IF(D331="","",VLOOKUP(AR331,'PAT Maths'!$L$3:$M$44,2,FALSE))</f>
        <v/>
      </c>
    </row>
    <row r="332" spans="1:45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45">
        <f t="shared" si="5"/>
        <v>0</v>
      </c>
      <c r="AS332" s="52" t="str">
        <f>IF(D332="","",VLOOKUP(AR332,'PAT Maths'!$L$3:$M$44,2,FALSE))</f>
        <v/>
      </c>
    </row>
    <row r="333" spans="1:45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45">
        <f t="shared" si="5"/>
        <v>0</v>
      </c>
      <c r="AS333" s="52" t="str">
        <f>IF(D333="","",VLOOKUP(AR333,'PAT Maths'!$L$3:$M$44,2,FALSE))</f>
        <v/>
      </c>
    </row>
    <row r="334" spans="1:45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45">
        <f t="shared" si="5"/>
        <v>0</v>
      </c>
      <c r="AS334" s="52" t="str">
        <f>IF(D334="","",VLOOKUP(AR334,'PAT Maths'!$L$3:$M$44,2,FALSE))</f>
        <v/>
      </c>
    </row>
    <row r="335" spans="1:45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45">
        <f t="shared" si="5"/>
        <v>0</v>
      </c>
      <c r="AS335" s="52" t="str">
        <f>IF(D335="","",VLOOKUP(AR335,'PAT Maths'!$L$3:$M$44,2,FALSE))</f>
        <v/>
      </c>
    </row>
    <row r="336" spans="1:45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45">
        <f t="shared" si="5"/>
        <v>0</v>
      </c>
      <c r="AS336" s="52" t="str">
        <f>IF(D336="","",VLOOKUP(AR336,'PAT Maths'!$L$3:$M$44,2,FALSE))</f>
        <v/>
      </c>
    </row>
    <row r="337" spans="1:45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45">
        <f t="shared" si="5"/>
        <v>0</v>
      </c>
      <c r="AS337" s="52" t="str">
        <f>IF(D337="","",VLOOKUP(AR337,'PAT Maths'!$L$3:$M$44,2,FALSE))</f>
        <v/>
      </c>
    </row>
    <row r="338" spans="1:45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45">
        <f t="shared" si="5"/>
        <v>0</v>
      </c>
      <c r="AS338" s="52" t="str">
        <f>IF(D338="","",VLOOKUP(AR338,'PAT Maths'!$L$3:$M$44,2,FALSE))</f>
        <v/>
      </c>
    </row>
    <row r="339" spans="1:45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45">
        <f t="shared" si="5"/>
        <v>0</v>
      </c>
      <c r="AS339" s="52" t="str">
        <f>IF(D339="","",VLOOKUP(AR339,'PAT Maths'!$L$3:$M$44,2,FALSE))</f>
        <v/>
      </c>
    </row>
    <row r="340" spans="1:45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45">
        <f t="shared" si="5"/>
        <v>0</v>
      </c>
      <c r="AS340" s="52" t="str">
        <f>IF(D340="","",VLOOKUP(AR340,'PAT Maths'!$L$3:$M$44,2,FALSE))</f>
        <v/>
      </c>
    </row>
    <row r="341" spans="1:45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45">
        <f t="shared" si="5"/>
        <v>0</v>
      </c>
      <c r="AS341" s="52" t="str">
        <f>IF(D341="","",VLOOKUP(AR341,'PAT Maths'!$L$3:$M$44,2,FALSE))</f>
        <v/>
      </c>
    </row>
    <row r="342" spans="1:45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45">
        <f t="shared" si="5"/>
        <v>0</v>
      </c>
      <c r="AS342" s="52" t="str">
        <f>IF(D342="","",VLOOKUP(AR342,'PAT Maths'!$L$3:$M$44,2,FALSE))</f>
        <v/>
      </c>
    </row>
    <row r="343" spans="1:45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45">
        <f t="shared" si="5"/>
        <v>0</v>
      </c>
      <c r="AS343" s="52" t="str">
        <f>IF(D343="","",VLOOKUP(AR343,'PAT Maths'!$L$3:$M$44,2,FALSE))</f>
        <v/>
      </c>
    </row>
    <row r="344" spans="1:45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45">
        <f t="shared" si="5"/>
        <v>0</v>
      </c>
      <c r="AS344" s="52" t="str">
        <f>IF(D344="","",VLOOKUP(AR344,'PAT Maths'!$L$3:$M$44,2,FALSE))</f>
        <v/>
      </c>
    </row>
    <row r="345" spans="1:45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45">
        <f t="shared" si="5"/>
        <v>0</v>
      </c>
      <c r="AS345" s="52" t="str">
        <f>IF(D345="","",VLOOKUP(AR345,'PAT Maths'!$L$3:$M$44,2,FALSE))</f>
        <v/>
      </c>
    </row>
    <row r="346" spans="1:45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45">
        <f t="shared" si="5"/>
        <v>0</v>
      </c>
      <c r="AS346" s="52" t="str">
        <f>IF(D346="","",VLOOKUP(AR346,'PAT Maths'!$L$3:$M$44,2,FALSE))</f>
        <v/>
      </c>
    </row>
    <row r="347" spans="1:45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45">
        <f t="shared" si="5"/>
        <v>0</v>
      </c>
      <c r="AS347" s="52" t="str">
        <f>IF(D347="","",VLOOKUP(AR347,'PAT Maths'!$L$3:$M$44,2,FALSE))</f>
        <v/>
      </c>
    </row>
    <row r="348" spans="1:45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45">
        <f t="shared" si="5"/>
        <v>0</v>
      </c>
      <c r="AS348" s="52" t="str">
        <f>IF(D348="","",VLOOKUP(AR348,'PAT Maths'!$L$3:$M$44,2,FALSE))</f>
        <v/>
      </c>
    </row>
    <row r="349" spans="1:45" s="18" customFormat="1" ht="15" thickBot="1" x14ac:dyDescent="0.25">
      <c r="A349" s="31"/>
      <c r="B349" s="24"/>
      <c r="C349" s="25"/>
      <c r="D349" s="25"/>
      <c r="E349" s="25"/>
      <c r="F349" s="58"/>
      <c r="G349" s="23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45">
        <f t="shared" si="5"/>
        <v>0</v>
      </c>
      <c r="AS349" s="52" t="str">
        <f>IF(D349="","",VLOOKUP(AR349,'PAT Maths'!$L$3:$M$44,2,FALSE))</f>
        <v/>
      </c>
    </row>
  </sheetData>
  <mergeCells count="5">
    <mergeCell ref="A1:AQ1"/>
    <mergeCell ref="G3:AQ3"/>
    <mergeCell ref="E4:F4"/>
    <mergeCell ref="E5:F5"/>
    <mergeCell ref="E6:F6"/>
  </mergeCells>
  <conditionalFormatting sqref="H9:H349">
    <cfRule type="cellIs" dxfId="113" priority="75" operator="equal">
      <formula>$H$8</formula>
    </cfRule>
    <cfRule type="cellIs" dxfId="112" priority="76" stopIfTrue="1" operator="between">
      <formula>"A"</formula>
      <formula>"Z"</formula>
    </cfRule>
  </conditionalFormatting>
  <conditionalFormatting sqref="I9:I349">
    <cfRule type="cellIs" dxfId="111" priority="73" operator="equal">
      <formula>$I$8</formula>
    </cfRule>
    <cfRule type="cellIs" dxfId="110" priority="74" stopIfTrue="1" operator="between">
      <formula>"A"</formula>
      <formula>"Z"</formula>
    </cfRule>
  </conditionalFormatting>
  <conditionalFormatting sqref="J9:J349">
    <cfRule type="cellIs" dxfId="109" priority="71" operator="equal">
      <formula>$J$8</formula>
    </cfRule>
    <cfRule type="cellIs" dxfId="108" priority="72" stopIfTrue="1" operator="between">
      <formula>"A"</formula>
      <formula>"Z"</formula>
    </cfRule>
  </conditionalFormatting>
  <conditionalFormatting sqref="G9:G349 K9:AQ349">
    <cfRule type="cellIs" dxfId="107" priority="69" operator="equal">
      <formula>G$8</formula>
    </cfRule>
    <cfRule type="cellIs" dxfId="106" priority="70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8C46-E2FD-439C-A050-021EC4CF9610}">
  <sheetPr codeName="Sheet7"/>
  <dimension ref="A1:AT401"/>
  <sheetViews>
    <sheetView zoomScale="82" zoomScaleNormal="82" workbookViewId="0">
      <pane ySplit="8" topLeftCell="A9" activePane="bottomLeft" state="frozenSplit"/>
      <selection pane="bottomLeft" activeCell="A9" sqref="A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24.85546875" style="4" bestFit="1" customWidth="1"/>
    <col min="5" max="5" width="12.28515625" style="4" bestFit="1" customWidth="1"/>
    <col min="6" max="6" width="12.28515625" style="59" bestFit="1" customWidth="1"/>
    <col min="7" max="44" width="3.85546875" style="2" customWidth="1"/>
    <col min="45" max="45" width="7.140625" style="46" customWidth="1"/>
    <col min="46" max="46" width="9.28515625" style="54" customWidth="1"/>
    <col min="47" max="16384" width="11.42578125" style="1"/>
  </cols>
  <sheetData>
    <row r="1" spans="1:46" s="102" customFormat="1" ht="26.25" x14ac:dyDescent="0.4">
      <c r="A1" s="184" t="s">
        <v>49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00"/>
      <c r="AT1" s="101"/>
    </row>
    <row r="2" spans="1:46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40"/>
      <c r="AT2" s="47"/>
    </row>
    <row r="3" spans="1:46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7"/>
      <c r="AS3" s="41"/>
      <c r="AT3" s="48"/>
    </row>
    <row r="4" spans="1:46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4">
        <v>35</v>
      </c>
      <c r="AP4" s="104">
        <v>36</v>
      </c>
      <c r="AQ4" s="104">
        <v>37</v>
      </c>
      <c r="AR4" s="105">
        <v>38</v>
      </c>
      <c r="AS4" s="42"/>
      <c r="AT4" s="49"/>
    </row>
    <row r="5" spans="1:46" s="16" customFormat="1" ht="15" x14ac:dyDescent="0.25">
      <c r="A5" s="29"/>
      <c r="B5" s="35"/>
      <c r="C5" s="15"/>
      <c r="D5" s="15"/>
      <c r="E5" s="190" t="s">
        <v>5</v>
      </c>
      <c r="F5" s="191"/>
      <c r="G5" s="125">
        <v>32</v>
      </c>
      <c r="H5" s="122">
        <v>40</v>
      </c>
      <c r="I5" s="122">
        <v>43</v>
      </c>
      <c r="J5" s="122">
        <v>44</v>
      </c>
      <c r="K5" s="122">
        <v>49</v>
      </c>
      <c r="L5" s="122">
        <v>50</v>
      </c>
      <c r="M5" s="122">
        <v>52</v>
      </c>
      <c r="N5" s="122">
        <v>52</v>
      </c>
      <c r="O5" s="122">
        <v>55</v>
      </c>
      <c r="P5" s="122">
        <v>56</v>
      </c>
      <c r="Q5" s="122">
        <v>56</v>
      </c>
      <c r="R5" s="123">
        <v>64</v>
      </c>
      <c r="S5" s="123">
        <v>37</v>
      </c>
      <c r="T5" s="123">
        <v>45</v>
      </c>
      <c r="U5" s="123">
        <v>47</v>
      </c>
      <c r="V5" s="123">
        <v>48</v>
      </c>
      <c r="W5" s="123">
        <v>52</v>
      </c>
      <c r="X5" s="123">
        <v>61</v>
      </c>
      <c r="Y5" s="123">
        <v>71</v>
      </c>
      <c r="Z5" s="123">
        <v>38</v>
      </c>
      <c r="AA5" s="123">
        <v>39</v>
      </c>
      <c r="AB5" s="123">
        <v>39</v>
      </c>
      <c r="AC5" s="123">
        <v>48</v>
      </c>
      <c r="AD5" s="123">
        <v>52</v>
      </c>
      <c r="AE5" s="123">
        <v>51</v>
      </c>
      <c r="AF5" s="123">
        <v>56</v>
      </c>
      <c r="AG5" s="123">
        <v>40</v>
      </c>
      <c r="AH5" s="123">
        <v>46</v>
      </c>
      <c r="AI5" s="123">
        <v>45</v>
      </c>
      <c r="AJ5" s="123">
        <v>50</v>
      </c>
      <c r="AK5" s="123">
        <v>59</v>
      </c>
      <c r="AL5" s="123">
        <v>42</v>
      </c>
      <c r="AM5" s="123">
        <v>43</v>
      </c>
      <c r="AN5" s="123">
        <v>49</v>
      </c>
      <c r="AO5" s="123">
        <v>55</v>
      </c>
      <c r="AP5" s="123">
        <v>58</v>
      </c>
      <c r="AQ5" s="123">
        <v>58</v>
      </c>
      <c r="AR5" s="126">
        <v>62</v>
      </c>
      <c r="AS5" s="42"/>
      <c r="AT5" s="49"/>
    </row>
    <row r="6" spans="1:46" s="16" customFormat="1" ht="15.75" thickBot="1" x14ac:dyDescent="0.3">
      <c r="A6" s="29"/>
      <c r="B6" s="35"/>
      <c r="C6" s="15"/>
      <c r="D6" s="15"/>
      <c r="E6" s="194" t="s">
        <v>4</v>
      </c>
      <c r="F6" s="195"/>
      <c r="G6" s="127" t="s">
        <v>38</v>
      </c>
      <c r="H6" s="124" t="s">
        <v>38</v>
      </c>
      <c r="I6" s="124" t="s">
        <v>38</v>
      </c>
      <c r="J6" s="124" t="s">
        <v>38</v>
      </c>
      <c r="K6" s="124" t="s">
        <v>38</v>
      </c>
      <c r="L6" s="124" t="s">
        <v>38</v>
      </c>
      <c r="M6" s="124" t="s">
        <v>38</v>
      </c>
      <c r="N6" s="124" t="s">
        <v>38</v>
      </c>
      <c r="O6" s="124" t="s">
        <v>38</v>
      </c>
      <c r="P6" s="124" t="s">
        <v>38</v>
      </c>
      <c r="Q6" s="124" t="s">
        <v>38</v>
      </c>
      <c r="R6" s="124" t="s">
        <v>38</v>
      </c>
      <c r="S6" s="124" t="s">
        <v>39</v>
      </c>
      <c r="T6" s="124" t="s">
        <v>39</v>
      </c>
      <c r="U6" s="124" t="s">
        <v>39</v>
      </c>
      <c r="V6" s="124" t="s">
        <v>39</v>
      </c>
      <c r="W6" s="124" t="s">
        <v>39</v>
      </c>
      <c r="X6" s="124" t="s">
        <v>39</v>
      </c>
      <c r="Y6" s="124" t="s">
        <v>39</v>
      </c>
      <c r="Z6" s="124" t="s">
        <v>40</v>
      </c>
      <c r="AA6" s="124" t="s">
        <v>40</v>
      </c>
      <c r="AB6" s="124" t="s">
        <v>40</v>
      </c>
      <c r="AC6" s="124" t="s">
        <v>40</v>
      </c>
      <c r="AD6" s="124" t="s">
        <v>40</v>
      </c>
      <c r="AE6" s="124" t="s">
        <v>40</v>
      </c>
      <c r="AF6" s="124" t="s">
        <v>40</v>
      </c>
      <c r="AG6" s="124" t="s">
        <v>41</v>
      </c>
      <c r="AH6" s="124" t="s">
        <v>41</v>
      </c>
      <c r="AI6" s="124" t="s">
        <v>41</v>
      </c>
      <c r="AJ6" s="124" t="s">
        <v>41</v>
      </c>
      <c r="AK6" s="124" t="s">
        <v>41</v>
      </c>
      <c r="AL6" s="124" t="s">
        <v>47</v>
      </c>
      <c r="AM6" s="124" t="s">
        <v>47</v>
      </c>
      <c r="AN6" s="124" t="s">
        <v>47</v>
      </c>
      <c r="AO6" s="124" t="s">
        <v>47</v>
      </c>
      <c r="AP6" s="124" t="s">
        <v>47</v>
      </c>
      <c r="AQ6" s="124" t="s">
        <v>47</v>
      </c>
      <c r="AR6" s="128" t="s">
        <v>47</v>
      </c>
      <c r="AS6" s="42"/>
      <c r="AT6" s="49"/>
    </row>
    <row r="7" spans="1:46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2"/>
      <c r="AS7" s="43"/>
      <c r="AT7" s="50"/>
    </row>
    <row r="8" spans="1:46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5" t="s">
        <v>13</v>
      </c>
      <c r="H8" s="116" t="s">
        <v>10</v>
      </c>
      <c r="I8" s="116" t="s">
        <v>12</v>
      </c>
      <c r="J8" s="116" t="s">
        <v>12</v>
      </c>
      <c r="K8" s="116" t="s">
        <v>10</v>
      </c>
      <c r="L8" s="116" t="s">
        <v>10</v>
      </c>
      <c r="M8" s="116" t="s">
        <v>11</v>
      </c>
      <c r="N8" s="116" t="s">
        <v>13</v>
      </c>
      <c r="O8" s="116" t="s">
        <v>11</v>
      </c>
      <c r="P8" s="116" t="s">
        <v>12</v>
      </c>
      <c r="Q8" s="116" t="s">
        <v>12</v>
      </c>
      <c r="R8" s="116" t="s">
        <v>10</v>
      </c>
      <c r="S8" s="116" t="s">
        <v>13</v>
      </c>
      <c r="T8" s="116" t="s">
        <v>11</v>
      </c>
      <c r="U8" s="116" t="s">
        <v>13</v>
      </c>
      <c r="V8" s="116" t="s">
        <v>11</v>
      </c>
      <c r="W8" s="116" t="s">
        <v>13</v>
      </c>
      <c r="X8" s="116" t="s">
        <v>11</v>
      </c>
      <c r="Y8" s="116" t="s">
        <v>42</v>
      </c>
      <c r="Z8" s="116" t="s">
        <v>12</v>
      </c>
      <c r="AA8" s="116" t="s">
        <v>12</v>
      </c>
      <c r="AB8" s="116" t="s">
        <v>42</v>
      </c>
      <c r="AC8" s="116" t="s">
        <v>12</v>
      </c>
      <c r="AD8" s="116" t="s">
        <v>11</v>
      </c>
      <c r="AE8" s="116" t="s">
        <v>11</v>
      </c>
      <c r="AF8" s="116" t="s">
        <v>42</v>
      </c>
      <c r="AG8" s="116" t="s">
        <v>11</v>
      </c>
      <c r="AH8" s="116" t="s">
        <v>13</v>
      </c>
      <c r="AI8" s="116" t="s">
        <v>10</v>
      </c>
      <c r="AJ8" s="116" t="s">
        <v>13</v>
      </c>
      <c r="AK8" s="116" t="s">
        <v>10</v>
      </c>
      <c r="AL8" s="116" t="s">
        <v>12</v>
      </c>
      <c r="AM8" s="116" t="s">
        <v>10</v>
      </c>
      <c r="AN8" s="116" t="s">
        <v>10</v>
      </c>
      <c r="AO8" s="116" t="s">
        <v>11</v>
      </c>
      <c r="AP8" s="116" t="s">
        <v>13</v>
      </c>
      <c r="AQ8" s="116" t="s">
        <v>10</v>
      </c>
      <c r="AR8" s="117" t="s">
        <v>10</v>
      </c>
      <c r="AS8" s="110" t="s">
        <v>3</v>
      </c>
      <c r="AT8" s="51" t="s">
        <v>1</v>
      </c>
    </row>
    <row r="9" spans="1:46" s="18" customFormat="1" ht="14.25" x14ac:dyDescent="0.2">
      <c r="A9" s="30"/>
      <c r="B9" s="20"/>
      <c r="C9" s="21"/>
      <c r="D9" s="21"/>
      <c r="E9" s="21"/>
      <c r="F9" s="57"/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45">
        <f t="shared" ref="AS9:AS35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+IF(AQ9=$AQ$8,1,0)+IF(AR9=$AR$8,1,0)))</f>
        <v>0</v>
      </c>
      <c r="AT9" s="52" t="str">
        <f>IF(D9="","",VLOOKUP(AS9,'PAT Maths'!$N$3:$O$44,2,FALSE))</f>
        <v/>
      </c>
    </row>
    <row r="10" spans="1:46" s="18" customFormat="1" ht="14.25" x14ac:dyDescent="0.2">
      <c r="A10" s="30"/>
      <c r="B10" s="20"/>
      <c r="C10" s="21"/>
      <c r="D10" s="21"/>
      <c r="E10" s="21"/>
      <c r="F10" s="57"/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45">
        <f t="shared" si="0"/>
        <v>0</v>
      </c>
      <c r="AT10" s="52" t="str">
        <f>IF(D10="","",VLOOKUP(AS10,'PAT Maths'!$N$3:$O$44,2,FALSE))</f>
        <v/>
      </c>
    </row>
    <row r="11" spans="1:46" s="18" customFormat="1" ht="14.25" x14ac:dyDescent="0.2">
      <c r="A11" s="30"/>
      <c r="B11" s="20"/>
      <c r="C11" s="21"/>
      <c r="D11" s="21"/>
      <c r="E11" s="21"/>
      <c r="F11" s="57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45">
        <f t="shared" si="0"/>
        <v>0</v>
      </c>
      <c r="AT11" s="52" t="str">
        <f>IF(D11="","",VLOOKUP(AS11,'PAT Maths'!$N$3:$O$44,2,FALSE))</f>
        <v/>
      </c>
    </row>
    <row r="12" spans="1:46" s="18" customFormat="1" ht="14.25" x14ac:dyDescent="0.2">
      <c r="A12" s="30"/>
      <c r="B12" s="20"/>
      <c r="C12" s="21"/>
      <c r="D12" s="21"/>
      <c r="E12" s="21"/>
      <c r="F12" s="57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45">
        <f t="shared" si="0"/>
        <v>0</v>
      </c>
      <c r="AT12" s="52" t="str">
        <f>IF(D12="","",VLOOKUP(AS12,'PAT Maths'!$N$3:$O$44,2,FALSE))</f>
        <v/>
      </c>
    </row>
    <row r="13" spans="1:46" s="18" customFormat="1" ht="14.25" x14ac:dyDescent="0.2">
      <c r="A13" s="30"/>
      <c r="B13" s="20"/>
      <c r="C13" s="21"/>
      <c r="D13" s="21"/>
      <c r="E13" s="21"/>
      <c r="F13" s="57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45">
        <f t="shared" si="0"/>
        <v>0</v>
      </c>
      <c r="AT13" s="52" t="str">
        <f>IF(D13="","",VLOOKUP(AS13,'PAT Maths'!$N$3:$O$44,2,FALSE))</f>
        <v/>
      </c>
    </row>
    <row r="14" spans="1:46" s="18" customFormat="1" ht="14.25" x14ac:dyDescent="0.2">
      <c r="A14" s="30"/>
      <c r="B14" s="20"/>
      <c r="C14" s="21"/>
      <c r="D14" s="21"/>
      <c r="E14" s="21"/>
      <c r="F14" s="57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45">
        <f t="shared" si="0"/>
        <v>0</v>
      </c>
      <c r="AT14" s="52" t="str">
        <f>IF(D14="","",VLOOKUP(AS14,'PAT Maths'!$N$3:$O$44,2,FALSE))</f>
        <v/>
      </c>
    </row>
    <row r="15" spans="1:46" s="18" customFormat="1" ht="14.25" x14ac:dyDescent="0.2">
      <c r="A15" s="30"/>
      <c r="B15" s="20"/>
      <c r="C15" s="21"/>
      <c r="D15" s="21"/>
      <c r="E15" s="21"/>
      <c r="F15" s="57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45">
        <f t="shared" si="0"/>
        <v>0</v>
      </c>
      <c r="AT15" s="52" t="str">
        <f>IF(D15="","",VLOOKUP(AS15,'PAT Maths'!$N$3:$O$44,2,FALSE))</f>
        <v/>
      </c>
    </row>
    <row r="16" spans="1:46" s="18" customFormat="1" ht="14.25" x14ac:dyDescent="0.2">
      <c r="A16" s="30"/>
      <c r="B16" s="20"/>
      <c r="C16" s="21"/>
      <c r="D16" s="21"/>
      <c r="E16" s="21"/>
      <c r="F16" s="57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45">
        <f t="shared" si="0"/>
        <v>0</v>
      </c>
      <c r="AT16" s="52" t="str">
        <f>IF(D16="","",VLOOKUP(AS16,'PAT Maths'!$N$3:$O$44,2,FALSE))</f>
        <v/>
      </c>
    </row>
    <row r="17" spans="1:46" s="18" customFormat="1" ht="14.25" x14ac:dyDescent="0.2">
      <c r="A17" s="30"/>
      <c r="B17" s="20"/>
      <c r="C17" s="21"/>
      <c r="D17" s="21"/>
      <c r="E17" s="21"/>
      <c r="F17" s="57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45">
        <f t="shared" si="0"/>
        <v>0</v>
      </c>
      <c r="AT17" s="52" t="str">
        <f>IF(D17="","",VLOOKUP(AS17,'PAT Maths'!$N$3:$O$44,2,FALSE))</f>
        <v/>
      </c>
    </row>
    <row r="18" spans="1:46" s="18" customFormat="1" ht="14.25" x14ac:dyDescent="0.2">
      <c r="A18" s="30"/>
      <c r="B18" s="20"/>
      <c r="C18" s="21"/>
      <c r="D18" s="21"/>
      <c r="E18" s="21"/>
      <c r="F18" s="57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45">
        <f t="shared" si="0"/>
        <v>0</v>
      </c>
      <c r="AT18" s="52" t="str">
        <f>IF(D18="","",VLOOKUP(AS18,'PAT Maths'!$N$3:$O$44,2,FALSE))</f>
        <v/>
      </c>
    </row>
    <row r="19" spans="1:46" s="18" customFormat="1" ht="14.25" x14ac:dyDescent="0.2">
      <c r="A19" s="30"/>
      <c r="B19" s="20"/>
      <c r="C19" s="21"/>
      <c r="D19" s="21"/>
      <c r="E19" s="21"/>
      <c r="F19" s="57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45">
        <f t="shared" si="0"/>
        <v>0</v>
      </c>
      <c r="AT19" s="52" t="str">
        <f>IF(D19="","",VLOOKUP(AS19,'PAT Maths'!$N$3:$O$44,2,FALSE))</f>
        <v/>
      </c>
    </row>
    <row r="20" spans="1:46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45">
        <f t="shared" si="0"/>
        <v>0</v>
      </c>
      <c r="AT20" s="52" t="str">
        <f>IF(D20="","",VLOOKUP(AS20,'PAT Maths'!$N$3:$O$44,2,FALSE))</f>
        <v/>
      </c>
    </row>
    <row r="21" spans="1:46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45">
        <f t="shared" si="0"/>
        <v>0</v>
      </c>
      <c r="AT21" s="52" t="str">
        <f>IF(D21="","",VLOOKUP(AS21,'PAT Maths'!$N$3:$O$44,2,FALSE))</f>
        <v/>
      </c>
    </row>
    <row r="22" spans="1:46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45">
        <f t="shared" si="0"/>
        <v>0</v>
      </c>
      <c r="AT22" s="52" t="str">
        <f>IF(D22="","",VLOOKUP(AS22,'PAT Maths'!$N$3:$O$44,2,FALSE))</f>
        <v/>
      </c>
    </row>
    <row r="23" spans="1:46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45">
        <f t="shared" si="0"/>
        <v>0</v>
      </c>
      <c r="AT23" s="52" t="str">
        <f>IF(D23="","",VLOOKUP(AS23,'PAT Maths'!$N$3:$O$44,2,FALSE))</f>
        <v/>
      </c>
    </row>
    <row r="24" spans="1:46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45">
        <f t="shared" si="0"/>
        <v>0</v>
      </c>
      <c r="AT24" s="52" t="str">
        <f>IF(D24="","",VLOOKUP(AS24,'PAT Maths'!$N$3:$O$44,2,FALSE))</f>
        <v/>
      </c>
    </row>
    <row r="25" spans="1:46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45">
        <f t="shared" si="0"/>
        <v>0</v>
      </c>
      <c r="AT25" s="52" t="str">
        <f>IF(D25="","",VLOOKUP(AS25,'PAT Maths'!$N$3:$O$44,2,FALSE))</f>
        <v/>
      </c>
    </row>
    <row r="26" spans="1:46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45">
        <f t="shared" si="0"/>
        <v>0</v>
      </c>
      <c r="AT26" s="52" t="str">
        <f>IF(D26="","",VLOOKUP(AS26,'PAT Maths'!$N$3:$O$44,2,FALSE))</f>
        <v/>
      </c>
    </row>
    <row r="27" spans="1:46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45">
        <f t="shared" si="0"/>
        <v>0</v>
      </c>
      <c r="AT27" s="52" t="str">
        <f>IF(D27="","",VLOOKUP(AS27,'PAT Maths'!$N$3:$O$44,2,FALSE))</f>
        <v/>
      </c>
    </row>
    <row r="28" spans="1:46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45">
        <f t="shared" si="0"/>
        <v>0</v>
      </c>
      <c r="AT28" s="52" t="str">
        <f>IF(D28="","",VLOOKUP(AS28,'PAT Maths'!$N$3:$O$44,2,FALSE))</f>
        <v/>
      </c>
    </row>
    <row r="29" spans="1:46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45">
        <f t="shared" si="0"/>
        <v>0</v>
      </c>
      <c r="AT29" s="52" t="str">
        <f>IF(D29="","",VLOOKUP(AS29,'PAT Maths'!$N$3:$O$44,2,FALSE))</f>
        <v/>
      </c>
    </row>
    <row r="30" spans="1:46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45">
        <f t="shared" si="0"/>
        <v>0</v>
      </c>
      <c r="AT30" s="52" t="str">
        <f>IF(D30="","",VLOOKUP(AS30,'PAT Maths'!$N$3:$O$44,2,FALSE))</f>
        <v/>
      </c>
    </row>
    <row r="31" spans="1:46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45">
        <f t="shared" si="0"/>
        <v>0</v>
      </c>
      <c r="AT31" s="52" t="str">
        <f>IF(D31="","",VLOOKUP(AS31,'PAT Maths'!$N$3:$O$44,2,FALSE))</f>
        <v/>
      </c>
    </row>
    <row r="32" spans="1:46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45">
        <f t="shared" si="0"/>
        <v>0</v>
      </c>
      <c r="AT32" s="52" t="str">
        <f>IF(D32="","",VLOOKUP(AS32,'PAT Maths'!$N$3:$O$44,2,FALSE))</f>
        <v/>
      </c>
    </row>
    <row r="33" spans="1:46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45">
        <f t="shared" si="0"/>
        <v>0</v>
      </c>
      <c r="AT33" s="52" t="str">
        <f>IF(D33="","",VLOOKUP(AS33,'PAT Maths'!$N$3:$O$44,2,FALSE))</f>
        <v/>
      </c>
    </row>
    <row r="34" spans="1:46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45">
        <f t="shared" si="0"/>
        <v>0</v>
      </c>
      <c r="AT34" s="52" t="str">
        <f>IF(D34="","",VLOOKUP(AS34,'PAT Maths'!$N$3:$O$44,2,FALSE))</f>
        <v/>
      </c>
    </row>
    <row r="35" spans="1:46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45">
        <f t="shared" si="0"/>
        <v>0</v>
      </c>
      <c r="AT35" s="52" t="str">
        <f>IF(D35="","",VLOOKUP(AS35,'PAT Maths'!$N$3:$O$44,2,FALSE))</f>
        <v/>
      </c>
    </row>
    <row r="36" spans="1:46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45">
        <f t="shared" ref="AS36:AS99" si="1">IF(D36="",0,(IF(G36=$G$8,1,0)+IF(H36=$H$8,1,0)+IF(I36=$I$8,1,0)+IF(J36=$J$8,1,0)+IF(K36=$K$8,1,0)+IF(L36=$L$8,1,0)+IF(M36=$M$8,1,0)+IF(N36=$N$8,1,0)+IF(O36=$O$8,1,0)+IF(P36=$P$8,1,0)+IF(Q36=$Q$8,1,0)+IF(R36=$R$8,1,0)+IF(S36=$S$8,1,0)+IF(T36=$T$8,1,0)+IF(U36=$U$8,1,0)+IF(V36=$V$8,1,0)+IF(W36=$W$8,1,0)+IF(X36=$X$8,1,0)+IF(Y36=$Y$8,1,0)+IF(Z36=$Z$8,1,0)+IF(AA36=$AA$8,1,0)+IF(AB36=$AB$8,1,0)+IF(AC36=$AC$8,1,0)+IF(AD36=$AD$8,1,0)+IF(AE36=$AE$8,1,0)+IF(AF36=$AF$8,1,0)+IF(AG36=$AG$8,1,0)+IF(AH36=$AH$8,1,0)+IF(AI36=$AI$8,1,0)+IF(AJ36=$AJ$8,1,0)+IF(AK36=$AK$8,1,0)+IF(AL36=$AL$8,1,0)+IF(AM36=$AM$8,1,0)+IF(AN36=$AN$8,1,0)+IF(AO36=$AO$8,1,0)+IF(AP36=$AP$8,1,0)+IF(AQ36=$AQ$8,1,0)+IF(AR36=$AR$8,1,0)))</f>
        <v>0</v>
      </c>
      <c r="AT36" s="52" t="str">
        <f>IF(D36="","",VLOOKUP(AS36,'PAT Maths'!$N$3:$O$44,2,FALSE))</f>
        <v/>
      </c>
    </row>
    <row r="37" spans="1:46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45">
        <f t="shared" si="1"/>
        <v>0</v>
      </c>
      <c r="AT37" s="52" t="str">
        <f>IF(D37="","",VLOOKUP(AS37,'PAT Maths'!$N$3:$O$44,2,FALSE))</f>
        <v/>
      </c>
    </row>
    <row r="38" spans="1:46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45">
        <f t="shared" si="1"/>
        <v>0</v>
      </c>
      <c r="AT38" s="52" t="str">
        <f>IF(D38="","",VLOOKUP(AS38,'PAT Maths'!$N$3:$O$44,2,FALSE))</f>
        <v/>
      </c>
    </row>
    <row r="39" spans="1:46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45">
        <f t="shared" si="1"/>
        <v>0</v>
      </c>
      <c r="AT39" s="52" t="str">
        <f>IF(D39="","",VLOOKUP(AS39,'PAT Maths'!$N$3:$O$44,2,FALSE))</f>
        <v/>
      </c>
    </row>
    <row r="40" spans="1:46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45">
        <f t="shared" si="1"/>
        <v>0</v>
      </c>
      <c r="AT40" s="52" t="str">
        <f>IF(D40="","",VLOOKUP(AS40,'PAT Maths'!$N$3:$O$44,2,FALSE))</f>
        <v/>
      </c>
    </row>
    <row r="41" spans="1:46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45">
        <f t="shared" si="1"/>
        <v>0</v>
      </c>
      <c r="AT41" s="52" t="str">
        <f>IF(D41="","",VLOOKUP(AS41,'PAT Maths'!$N$3:$O$44,2,FALSE))</f>
        <v/>
      </c>
    </row>
    <row r="42" spans="1:46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45">
        <f t="shared" si="1"/>
        <v>0</v>
      </c>
      <c r="AT42" s="52" t="str">
        <f>IF(D42="","",VLOOKUP(AS42,'PAT Maths'!$N$3:$O$44,2,FALSE))</f>
        <v/>
      </c>
    </row>
    <row r="43" spans="1:46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45">
        <f t="shared" si="1"/>
        <v>0</v>
      </c>
      <c r="AT43" s="52" t="str">
        <f>IF(D43="","",VLOOKUP(AS43,'PAT Maths'!$N$3:$O$44,2,FALSE))</f>
        <v/>
      </c>
    </row>
    <row r="44" spans="1:46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45">
        <f t="shared" si="1"/>
        <v>0</v>
      </c>
      <c r="AT44" s="52" t="str">
        <f>IF(D44="","",VLOOKUP(AS44,'PAT Maths'!$N$3:$O$44,2,FALSE))</f>
        <v/>
      </c>
    </row>
    <row r="45" spans="1:46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45">
        <f t="shared" si="1"/>
        <v>0</v>
      </c>
      <c r="AT45" s="52" t="str">
        <f>IF(D45="","",VLOOKUP(AS45,'PAT Maths'!$N$3:$O$44,2,FALSE))</f>
        <v/>
      </c>
    </row>
    <row r="46" spans="1:46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45">
        <f t="shared" si="1"/>
        <v>0</v>
      </c>
      <c r="AT46" s="52" t="str">
        <f>IF(D46="","",VLOOKUP(AS46,'PAT Maths'!$N$3:$O$44,2,FALSE))</f>
        <v/>
      </c>
    </row>
    <row r="47" spans="1:46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45">
        <f t="shared" si="1"/>
        <v>0</v>
      </c>
      <c r="AT47" s="52" t="str">
        <f>IF(D47="","",VLOOKUP(AS47,'PAT Maths'!$N$3:$O$44,2,FALSE))</f>
        <v/>
      </c>
    </row>
    <row r="48" spans="1:46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45">
        <f t="shared" si="1"/>
        <v>0</v>
      </c>
      <c r="AT48" s="52" t="str">
        <f>IF(D48="","",VLOOKUP(AS48,'PAT Maths'!$N$3:$O$44,2,FALSE))</f>
        <v/>
      </c>
    </row>
    <row r="49" spans="1:46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45">
        <f t="shared" si="1"/>
        <v>0</v>
      </c>
      <c r="AT49" s="52" t="str">
        <f>IF(D49="","",VLOOKUP(AS49,'PAT Maths'!$N$3:$O$44,2,FALSE))</f>
        <v/>
      </c>
    </row>
    <row r="50" spans="1:46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45">
        <f t="shared" si="1"/>
        <v>0</v>
      </c>
      <c r="AT50" s="52" t="str">
        <f>IF(D50="","",VLOOKUP(AS50,'PAT Maths'!$N$3:$O$44,2,FALSE))</f>
        <v/>
      </c>
    </row>
    <row r="51" spans="1:46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45">
        <f t="shared" si="1"/>
        <v>0</v>
      </c>
      <c r="AT51" s="52" t="str">
        <f>IF(D51="","",VLOOKUP(AS51,'PAT Maths'!$N$3:$O$44,2,FALSE))</f>
        <v/>
      </c>
    </row>
    <row r="52" spans="1:46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45">
        <f t="shared" si="1"/>
        <v>0</v>
      </c>
      <c r="AT52" s="52" t="str">
        <f>IF(D52="","",VLOOKUP(AS52,'PAT Maths'!$N$3:$O$44,2,FALSE))</f>
        <v/>
      </c>
    </row>
    <row r="53" spans="1:46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45">
        <f t="shared" si="1"/>
        <v>0</v>
      </c>
      <c r="AT53" s="52" t="str">
        <f>IF(D53="","",VLOOKUP(AS53,'PAT Maths'!$N$3:$O$44,2,FALSE))</f>
        <v/>
      </c>
    </row>
    <row r="54" spans="1:46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45">
        <f t="shared" si="1"/>
        <v>0</v>
      </c>
      <c r="AT54" s="52" t="str">
        <f>IF(D54="","",VLOOKUP(AS54,'PAT Maths'!$N$3:$O$44,2,FALSE))</f>
        <v/>
      </c>
    </row>
    <row r="55" spans="1:46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45">
        <f t="shared" si="1"/>
        <v>0</v>
      </c>
      <c r="AT55" s="52" t="str">
        <f>IF(D55="","",VLOOKUP(AS55,'PAT Maths'!$N$3:$O$44,2,FALSE))</f>
        <v/>
      </c>
    </row>
    <row r="56" spans="1:46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45">
        <f t="shared" si="1"/>
        <v>0</v>
      </c>
      <c r="AT56" s="52" t="str">
        <f>IF(D56="","",VLOOKUP(AS56,'PAT Maths'!$N$3:$O$44,2,FALSE))</f>
        <v/>
      </c>
    </row>
    <row r="57" spans="1:46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45">
        <f t="shared" si="1"/>
        <v>0</v>
      </c>
      <c r="AT57" s="52" t="str">
        <f>IF(D57="","",VLOOKUP(AS57,'PAT Maths'!$N$3:$O$44,2,FALSE))</f>
        <v/>
      </c>
    </row>
    <row r="58" spans="1:46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45">
        <f t="shared" si="1"/>
        <v>0</v>
      </c>
      <c r="AT58" s="52" t="str">
        <f>IF(D58="","",VLOOKUP(AS58,'PAT Maths'!$N$3:$O$44,2,FALSE))</f>
        <v/>
      </c>
    </row>
    <row r="59" spans="1:46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45">
        <f t="shared" si="1"/>
        <v>0</v>
      </c>
      <c r="AT59" s="52" t="str">
        <f>IF(D59="","",VLOOKUP(AS59,'PAT Maths'!$N$3:$O$44,2,FALSE))</f>
        <v/>
      </c>
    </row>
    <row r="60" spans="1:46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45">
        <f t="shared" si="1"/>
        <v>0</v>
      </c>
      <c r="AT60" s="52" t="str">
        <f>IF(D60="","",VLOOKUP(AS60,'PAT Maths'!$N$3:$O$44,2,FALSE))</f>
        <v/>
      </c>
    </row>
    <row r="61" spans="1:46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45">
        <f t="shared" si="1"/>
        <v>0</v>
      </c>
      <c r="AT61" s="52" t="str">
        <f>IF(D61="","",VLOOKUP(AS61,'PAT Maths'!$N$3:$O$44,2,FALSE))</f>
        <v/>
      </c>
    </row>
    <row r="62" spans="1:46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45">
        <f t="shared" si="1"/>
        <v>0</v>
      </c>
      <c r="AT62" s="52" t="str">
        <f>IF(D62="","",VLOOKUP(AS62,'PAT Maths'!$N$3:$O$44,2,FALSE))</f>
        <v/>
      </c>
    </row>
    <row r="63" spans="1:46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45">
        <f t="shared" si="1"/>
        <v>0</v>
      </c>
      <c r="AT63" s="52" t="str">
        <f>IF(D63="","",VLOOKUP(AS63,'PAT Maths'!$N$3:$O$44,2,FALSE))</f>
        <v/>
      </c>
    </row>
    <row r="64" spans="1:46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45">
        <f t="shared" si="1"/>
        <v>0</v>
      </c>
      <c r="AT64" s="52" t="str">
        <f>IF(D64="","",VLOOKUP(AS64,'PAT Maths'!$N$3:$O$44,2,FALSE))</f>
        <v/>
      </c>
    </row>
    <row r="65" spans="1:46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45">
        <f t="shared" si="1"/>
        <v>0</v>
      </c>
      <c r="AT65" s="52" t="str">
        <f>IF(D65="","",VLOOKUP(AS65,'PAT Maths'!$N$3:$O$44,2,FALSE))</f>
        <v/>
      </c>
    </row>
    <row r="66" spans="1:46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45">
        <f t="shared" si="1"/>
        <v>0</v>
      </c>
      <c r="AT66" s="52" t="str">
        <f>IF(D66="","",VLOOKUP(AS66,'PAT Maths'!$N$3:$O$44,2,FALSE))</f>
        <v/>
      </c>
    </row>
    <row r="67" spans="1:46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45">
        <f t="shared" si="1"/>
        <v>0</v>
      </c>
      <c r="AT67" s="52" t="str">
        <f>IF(D67="","",VLOOKUP(AS67,'PAT Maths'!$N$3:$O$44,2,FALSE))</f>
        <v/>
      </c>
    </row>
    <row r="68" spans="1:46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45">
        <f t="shared" si="1"/>
        <v>0</v>
      </c>
      <c r="AT68" s="52" t="str">
        <f>IF(D68="","",VLOOKUP(AS68,'PAT Maths'!$N$3:$O$44,2,FALSE))</f>
        <v/>
      </c>
    </row>
    <row r="69" spans="1:46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45">
        <f t="shared" si="1"/>
        <v>0</v>
      </c>
      <c r="AT69" s="52" t="str">
        <f>IF(D69="","",VLOOKUP(AS69,'PAT Maths'!$N$3:$O$44,2,FALSE))</f>
        <v/>
      </c>
    </row>
    <row r="70" spans="1:46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45">
        <f t="shared" si="1"/>
        <v>0</v>
      </c>
      <c r="AT70" s="52" t="str">
        <f>IF(D70="","",VLOOKUP(AS70,'PAT Maths'!$N$3:$O$44,2,FALSE))</f>
        <v/>
      </c>
    </row>
    <row r="71" spans="1:46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45">
        <f t="shared" si="1"/>
        <v>0</v>
      </c>
      <c r="AT71" s="52" t="str">
        <f>IF(D71="","",VLOOKUP(AS71,'PAT Maths'!$N$3:$O$44,2,FALSE))</f>
        <v/>
      </c>
    </row>
    <row r="72" spans="1:46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45">
        <f t="shared" si="1"/>
        <v>0</v>
      </c>
      <c r="AT72" s="52" t="str">
        <f>IF(D72="","",VLOOKUP(AS72,'PAT Maths'!$N$3:$O$44,2,FALSE))</f>
        <v/>
      </c>
    </row>
    <row r="73" spans="1:46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45">
        <f t="shared" si="1"/>
        <v>0</v>
      </c>
      <c r="AT73" s="52" t="str">
        <f>IF(D73="","",VLOOKUP(AS73,'PAT Maths'!$N$3:$O$44,2,FALSE))</f>
        <v/>
      </c>
    </row>
    <row r="74" spans="1:46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45">
        <f t="shared" si="1"/>
        <v>0</v>
      </c>
      <c r="AT74" s="52" t="str">
        <f>IF(D74="","",VLOOKUP(AS74,'PAT Maths'!$N$3:$O$44,2,FALSE))</f>
        <v/>
      </c>
    </row>
    <row r="75" spans="1:46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45">
        <f t="shared" si="1"/>
        <v>0</v>
      </c>
      <c r="AT75" s="52" t="str">
        <f>IF(D75="","",VLOOKUP(AS75,'PAT Maths'!$N$3:$O$44,2,FALSE))</f>
        <v/>
      </c>
    </row>
    <row r="76" spans="1:46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45">
        <f t="shared" si="1"/>
        <v>0</v>
      </c>
      <c r="AT76" s="52" t="str">
        <f>IF(D76="","",VLOOKUP(AS76,'PAT Maths'!$N$3:$O$44,2,FALSE))</f>
        <v/>
      </c>
    </row>
    <row r="77" spans="1:46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45">
        <f t="shared" si="1"/>
        <v>0</v>
      </c>
      <c r="AT77" s="52" t="str">
        <f>IF(D77="","",VLOOKUP(AS77,'PAT Maths'!$N$3:$O$44,2,FALSE))</f>
        <v/>
      </c>
    </row>
    <row r="78" spans="1:46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45">
        <f t="shared" si="1"/>
        <v>0</v>
      </c>
      <c r="AT78" s="52" t="str">
        <f>IF(D78="","",VLOOKUP(AS78,'PAT Maths'!$N$3:$O$44,2,FALSE))</f>
        <v/>
      </c>
    </row>
    <row r="79" spans="1:46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45">
        <f t="shared" si="1"/>
        <v>0</v>
      </c>
      <c r="AT79" s="52" t="str">
        <f>IF(D79="","",VLOOKUP(AS79,'PAT Maths'!$N$3:$O$44,2,FALSE))</f>
        <v/>
      </c>
    </row>
    <row r="80" spans="1:46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45">
        <f t="shared" si="1"/>
        <v>0</v>
      </c>
      <c r="AT80" s="52" t="str">
        <f>IF(D80="","",VLOOKUP(AS80,'PAT Maths'!$N$3:$O$44,2,FALSE))</f>
        <v/>
      </c>
    </row>
    <row r="81" spans="1:46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45">
        <f t="shared" si="1"/>
        <v>0</v>
      </c>
      <c r="AT81" s="52" t="str">
        <f>IF(D81="","",VLOOKUP(AS81,'PAT Maths'!$N$3:$O$44,2,FALSE))</f>
        <v/>
      </c>
    </row>
    <row r="82" spans="1:46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45">
        <f t="shared" si="1"/>
        <v>0</v>
      </c>
      <c r="AT82" s="52" t="str">
        <f>IF(D82="","",VLOOKUP(AS82,'PAT Maths'!$N$3:$O$44,2,FALSE))</f>
        <v/>
      </c>
    </row>
    <row r="83" spans="1:46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45">
        <f t="shared" si="1"/>
        <v>0</v>
      </c>
      <c r="AT83" s="52" t="str">
        <f>IF(D83="","",VLOOKUP(AS83,'PAT Maths'!$N$3:$O$44,2,FALSE))</f>
        <v/>
      </c>
    </row>
    <row r="84" spans="1:46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45">
        <f t="shared" si="1"/>
        <v>0</v>
      </c>
      <c r="AT84" s="52" t="str">
        <f>IF(D84="","",VLOOKUP(AS84,'PAT Maths'!$N$3:$O$44,2,FALSE))</f>
        <v/>
      </c>
    </row>
    <row r="85" spans="1:46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45">
        <f t="shared" si="1"/>
        <v>0</v>
      </c>
      <c r="AT85" s="52" t="str">
        <f>IF(D85="","",VLOOKUP(AS85,'PAT Maths'!$N$3:$O$44,2,FALSE))</f>
        <v/>
      </c>
    </row>
    <row r="86" spans="1:46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45">
        <f t="shared" si="1"/>
        <v>0</v>
      </c>
      <c r="AT86" s="52" t="str">
        <f>IF(D86="","",VLOOKUP(AS86,'PAT Maths'!$N$3:$O$44,2,FALSE))</f>
        <v/>
      </c>
    </row>
    <row r="87" spans="1:46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45">
        <f t="shared" si="1"/>
        <v>0</v>
      </c>
      <c r="AT87" s="52" t="str">
        <f>IF(D87="","",VLOOKUP(AS87,'PAT Maths'!$N$3:$O$44,2,FALSE))</f>
        <v/>
      </c>
    </row>
    <row r="88" spans="1:46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45">
        <f t="shared" si="1"/>
        <v>0</v>
      </c>
      <c r="AT88" s="52" t="str">
        <f>IF(D88="","",VLOOKUP(AS88,'PAT Maths'!$N$3:$O$44,2,FALSE))</f>
        <v/>
      </c>
    </row>
    <row r="89" spans="1:46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45">
        <f t="shared" si="1"/>
        <v>0</v>
      </c>
      <c r="AT89" s="52" t="str">
        <f>IF(D89="","",VLOOKUP(AS89,'PAT Maths'!$N$3:$O$44,2,FALSE))</f>
        <v/>
      </c>
    </row>
    <row r="90" spans="1:46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45">
        <f t="shared" si="1"/>
        <v>0</v>
      </c>
      <c r="AT90" s="52" t="str">
        <f>IF(D90="","",VLOOKUP(AS90,'PAT Maths'!$N$3:$O$44,2,FALSE))</f>
        <v/>
      </c>
    </row>
    <row r="91" spans="1:46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45">
        <f t="shared" si="1"/>
        <v>0</v>
      </c>
      <c r="AT91" s="52" t="str">
        <f>IF(D91="","",VLOOKUP(AS91,'PAT Maths'!$N$3:$O$44,2,FALSE))</f>
        <v/>
      </c>
    </row>
    <row r="92" spans="1:46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45">
        <f t="shared" si="1"/>
        <v>0</v>
      </c>
      <c r="AT92" s="52" t="str">
        <f>IF(D92="","",VLOOKUP(AS92,'PAT Maths'!$N$3:$O$44,2,FALSE))</f>
        <v/>
      </c>
    </row>
    <row r="93" spans="1:46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45">
        <f t="shared" si="1"/>
        <v>0</v>
      </c>
      <c r="AT93" s="52" t="str">
        <f>IF(D93="","",VLOOKUP(AS93,'PAT Maths'!$N$3:$O$44,2,FALSE))</f>
        <v/>
      </c>
    </row>
    <row r="94" spans="1:46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45">
        <f t="shared" si="1"/>
        <v>0</v>
      </c>
      <c r="AT94" s="52" t="str">
        <f>IF(D94="","",VLOOKUP(AS94,'PAT Maths'!$N$3:$O$44,2,FALSE))</f>
        <v/>
      </c>
    </row>
    <row r="95" spans="1:46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45">
        <f t="shared" si="1"/>
        <v>0</v>
      </c>
      <c r="AT95" s="52" t="str">
        <f>IF(D95="","",VLOOKUP(AS95,'PAT Maths'!$N$3:$O$44,2,FALSE))</f>
        <v/>
      </c>
    </row>
    <row r="96" spans="1:46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45">
        <f t="shared" si="1"/>
        <v>0</v>
      </c>
      <c r="AT96" s="52" t="str">
        <f>IF(D96="","",VLOOKUP(AS96,'PAT Maths'!$N$3:$O$44,2,FALSE))</f>
        <v/>
      </c>
    </row>
    <row r="97" spans="1:46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45">
        <f t="shared" si="1"/>
        <v>0</v>
      </c>
      <c r="AT97" s="52" t="str">
        <f>IF(D97="","",VLOOKUP(AS97,'PAT Maths'!$N$3:$O$44,2,FALSE))</f>
        <v/>
      </c>
    </row>
    <row r="98" spans="1:46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45">
        <f t="shared" si="1"/>
        <v>0</v>
      </c>
      <c r="AT98" s="52" t="str">
        <f>IF(D98="","",VLOOKUP(AS98,'PAT Maths'!$N$3:$O$44,2,FALSE))</f>
        <v/>
      </c>
    </row>
    <row r="99" spans="1:46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45">
        <f t="shared" si="1"/>
        <v>0</v>
      </c>
      <c r="AT99" s="52" t="str">
        <f>IF(D99="","",VLOOKUP(AS99,'PAT Maths'!$N$3:$O$44,2,FALSE))</f>
        <v/>
      </c>
    </row>
    <row r="100" spans="1:46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45">
        <f t="shared" ref="AS100:AS163" si="2">IF(D100="",0,(IF(G100=$G$8,1,0)+IF(H100=$H$8,1,0)+IF(I100=$I$8,1,0)+IF(J100=$J$8,1,0)+IF(K100=$K$8,1,0)+IF(L100=$L$8,1,0)+IF(M100=$M$8,1,0)+IF(N100=$N$8,1,0)+IF(O100=$O$8,1,0)+IF(P100=$P$8,1,0)+IF(Q100=$Q$8,1,0)+IF(R100=$R$8,1,0)+IF(S100=$S$8,1,0)+IF(T100=$T$8,1,0)+IF(U100=$U$8,1,0)+IF(V100=$V$8,1,0)+IF(W100=$W$8,1,0)+IF(X100=$X$8,1,0)+IF(Y100=$Y$8,1,0)+IF(Z100=$Z$8,1,0)+IF(AA100=$AA$8,1,0)+IF(AB100=$AB$8,1,0)+IF(AC100=$AC$8,1,0)+IF(AD100=$AD$8,1,0)+IF(AE100=$AE$8,1,0)+IF(AF100=$AF$8,1,0)+IF(AG100=$AG$8,1,0)+IF(AH100=$AH$8,1,0)+IF(AI100=$AI$8,1,0)+IF(AJ100=$AJ$8,1,0)+IF(AK100=$AK$8,1,0)+IF(AL100=$AL$8,1,0)+IF(AM100=$AM$8,1,0)+IF(AN100=$AN$8,1,0)+IF(AO100=$AO$8,1,0)+IF(AP100=$AP$8,1,0)+IF(AQ100=$AQ$8,1,0)+IF(AR100=$AR$8,1,0)))</f>
        <v>0</v>
      </c>
      <c r="AT100" s="52" t="str">
        <f>IF(D100="","",VLOOKUP(AS100,'PAT Maths'!$N$3:$O$44,2,FALSE))</f>
        <v/>
      </c>
    </row>
    <row r="101" spans="1:46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45">
        <f t="shared" si="2"/>
        <v>0</v>
      </c>
      <c r="AT101" s="52" t="str">
        <f>IF(D101="","",VLOOKUP(AS101,'PAT Maths'!$N$3:$O$44,2,FALSE))</f>
        <v/>
      </c>
    </row>
    <row r="102" spans="1:46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45">
        <f t="shared" si="2"/>
        <v>0</v>
      </c>
      <c r="AT102" s="52" t="str">
        <f>IF(D102="","",VLOOKUP(AS102,'PAT Maths'!$N$3:$O$44,2,FALSE))</f>
        <v/>
      </c>
    </row>
    <row r="103" spans="1:46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45">
        <f t="shared" si="2"/>
        <v>0</v>
      </c>
      <c r="AT103" s="52" t="str">
        <f>IF(D103="","",VLOOKUP(AS103,'PAT Maths'!$N$3:$O$44,2,FALSE))</f>
        <v/>
      </c>
    </row>
    <row r="104" spans="1:46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45">
        <f t="shared" si="2"/>
        <v>0</v>
      </c>
      <c r="AT104" s="52" t="str">
        <f>IF(D104="","",VLOOKUP(AS104,'PAT Maths'!$N$3:$O$44,2,FALSE))</f>
        <v/>
      </c>
    </row>
    <row r="105" spans="1:46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45">
        <f t="shared" si="2"/>
        <v>0</v>
      </c>
      <c r="AT105" s="52" t="str">
        <f>IF(D105="","",VLOOKUP(AS105,'PAT Maths'!$N$3:$O$44,2,FALSE))</f>
        <v/>
      </c>
    </row>
    <row r="106" spans="1:46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45">
        <f t="shared" si="2"/>
        <v>0</v>
      </c>
      <c r="AT106" s="52" t="str">
        <f>IF(D106="","",VLOOKUP(AS106,'PAT Maths'!$N$3:$O$44,2,FALSE))</f>
        <v/>
      </c>
    </row>
    <row r="107" spans="1:46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45">
        <f t="shared" si="2"/>
        <v>0</v>
      </c>
      <c r="AT107" s="52" t="str">
        <f>IF(D107="","",VLOOKUP(AS107,'PAT Maths'!$N$3:$O$44,2,FALSE))</f>
        <v/>
      </c>
    </row>
    <row r="108" spans="1:46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45">
        <f t="shared" si="2"/>
        <v>0</v>
      </c>
      <c r="AT108" s="52" t="str">
        <f>IF(D108="","",VLOOKUP(AS108,'PAT Maths'!$N$3:$O$44,2,FALSE))</f>
        <v/>
      </c>
    </row>
    <row r="109" spans="1:46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45">
        <f t="shared" si="2"/>
        <v>0</v>
      </c>
      <c r="AT109" s="52" t="str">
        <f>IF(D109="","",VLOOKUP(AS109,'PAT Maths'!$N$3:$O$44,2,FALSE))</f>
        <v/>
      </c>
    </row>
    <row r="110" spans="1:46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45">
        <f t="shared" si="2"/>
        <v>0</v>
      </c>
      <c r="AT110" s="52" t="str">
        <f>IF(D110="","",VLOOKUP(AS110,'PAT Maths'!$N$3:$O$44,2,FALSE))</f>
        <v/>
      </c>
    </row>
    <row r="111" spans="1:46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45">
        <f t="shared" si="2"/>
        <v>0</v>
      </c>
      <c r="AT111" s="52" t="str">
        <f>IF(D111="","",VLOOKUP(AS111,'PAT Maths'!$N$3:$O$44,2,FALSE))</f>
        <v/>
      </c>
    </row>
    <row r="112" spans="1:46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45">
        <f t="shared" si="2"/>
        <v>0</v>
      </c>
      <c r="AT112" s="52" t="str">
        <f>IF(D112="","",VLOOKUP(AS112,'PAT Maths'!$N$3:$O$44,2,FALSE))</f>
        <v/>
      </c>
    </row>
    <row r="113" spans="1:46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45">
        <f t="shared" si="2"/>
        <v>0</v>
      </c>
      <c r="AT113" s="52" t="str">
        <f>IF(D113="","",VLOOKUP(AS113,'PAT Maths'!$N$3:$O$44,2,FALSE))</f>
        <v/>
      </c>
    </row>
    <row r="114" spans="1:46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45">
        <f t="shared" si="2"/>
        <v>0</v>
      </c>
      <c r="AT114" s="52" t="str">
        <f>IF(D114="","",VLOOKUP(AS114,'PAT Maths'!$N$3:$O$44,2,FALSE))</f>
        <v/>
      </c>
    </row>
    <row r="115" spans="1:46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45">
        <f t="shared" si="2"/>
        <v>0</v>
      </c>
      <c r="AT115" s="52" t="str">
        <f>IF(D115="","",VLOOKUP(AS115,'PAT Maths'!$N$3:$O$44,2,FALSE))</f>
        <v/>
      </c>
    </row>
    <row r="116" spans="1:46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45">
        <f t="shared" si="2"/>
        <v>0</v>
      </c>
      <c r="AT116" s="52" t="str">
        <f>IF(D116="","",VLOOKUP(AS116,'PAT Maths'!$N$3:$O$44,2,FALSE))</f>
        <v/>
      </c>
    </row>
    <row r="117" spans="1:46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45">
        <f t="shared" si="2"/>
        <v>0</v>
      </c>
      <c r="AT117" s="52" t="str">
        <f>IF(D117="","",VLOOKUP(AS117,'PAT Maths'!$N$3:$O$44,2,FALSE))</f>
        <v/>
      </c>
    </row>
    <row r="118" spans="1:46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45">
        <f t="shared" si="2"/>
        <v>0</v>
      </c>
      <c r="AT118" s="52" t="str">
        <f>IF(D118="","",VLOOKUP(AS118,'PAT Maths'!$N$3:$O$44,2,FALSE))</f>
        <v/>
      </c>
    </row>
    <row r="119" spans="1:46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45">
        <f t="shared" si="2"/>
        <v>0</v>
      </c>
      <c r="AT119" s="52" t="str">
        <f>IF(D119="","",VLOOKUP(AS119,'PAT Maths'!$N$3:$O$44,2,FALSE))</f>
        <v/>
      </c>
    </row>
    <row r="120" spans="1:46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45">
        <f t="shared" si="2"/>
        <v>0</v>
      </c>
      <c r="AT120" s="52" t="str">
        <f>IF(D120="","",VLOOKUP(AS120,'PAT Maths'!$N$3:$O$44,2,FALSE))</f>
        <v/>
      </c>
    </row>
    <row r="121" spans="1:46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45">
        <f t="shared" si="2"/>
        <v>0</v>
      </c>
      <c r="AT121" s="52" t="str">
        <f>IF(D121="","",VLOOKUP(AS121,'PAT Maths'!$N$3:$O$44,2,FALSE))</f>
        <v/>
      </c>
    </row>
    <row r="122" spans="1:46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45">
        <f t="shared" si="2"/>
        <v>0</v>
      </c>
      <c r="AT122" s="52" t="str">
        <f>IF(D122="","",VLOOKUP(AS122,'PAT Maths'!$N$3:$O$44,2,FALSE))</f>
        <v/>
      </c>
    </row>
    <row r="123" spans="1:46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45">
        <f t="shared" si="2"/>
        <v>0</v>
      </c>
      <c r="AT123" s="52" t="str">
        <f>IF(D123="","",VLOOKUP(AS123,'PAT Maths'!$N$3:$O$44,2,FALSE))</f>
        <v/>
      </c>
    </row>
    <row r="124" spans="1:46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45">
        <f t="shared" si="2"/>
        <v>0</v>
      </c>
      <c r="AT124" s="52" t="str">
        <f>IF(D124="","",VLOOKUP(AS124,'PAT Maths'!$N$3:$O$44,2,FALSE))</f>
        <v/>
      </c>
    </row>
    <row r="125" spans="1:46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45">
        <f t="shared" si="2"/>
        <v>0</v>
      </c>
      <c r="AT125" s="52" t="str">
        <f>IF(D125="","",VLOOKUP(AS125,'PAT Maths'!$N$3:$O$44,2,FALSE))</f>
        <v/>
      </c>
    </row>
    <row r="126" spans="1:46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45">
        <f t="shared" si="2"/>
        <v>0</v>
      </c>
      <c r="AT126" s="52" t="str">
        <f>IF(D126="","",VLOOKUP(AS126,'PAT Maths'!$N$3:$O$44,2,FALSE))</f>
        <v/>
      </c>
    </row>
    <row r="127" spans="1:46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45">
        <f t="shared" si="2"/>
        <v>0</v>
      </c>
      <c r="AT127" s="52" t="str">
        <f>IF(D127="","",VLOOKUP(AS127,'PAT Maths'!$N$3:$O$44,2,FALSE))</f>
        <v/>
      </c>
    </row>
    <row r="128" spans="1:46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45">
        <f t="shared" si="2"/>
        <v>0</v>
      </c>
      <c r="AT128" s="52" t="str">
        <f>IF(D128="","",VLOOKUP(AS128,'PAT Maths'!$N$3:$O$44,2,FALSE))</f>
        <v/>
      </c>
    </row>
    <row r="129" spans="1:46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45">
        <f t="shared" si="2"/>
        <v>0</v>
      </c>
      <c r="AT129" s="52" t="str">
        <f>IF(D129="","",VLOOKUP(AS129,'PAT Maths'!$N$3:$O$44,2,FALSE))</f>
        <v/>
      </c>
    </row>
    <row r="130" spans="1:46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45">
        <f t="shared" si="2"/>
        <v>0</v>
      </c>
      <c r="AT130" s="52" t="str">
        <f>IF(D130="","",VLOOKUP(AS130,'PAT Maths'!$N$3:$O$44,2,FALSE))</f>
        <v/>
      </c>
    </row>
    <row r="131" spans="1:46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45">
        <f t="shared" si="2"/>
        <v>0</v>
      </c>
      <c r="AT131" s="52" t="str">
        <f>IF(D131="","",VLOOKUP(AS131,'PAT Maths'!$N$3:$O$44,2,FALSE))</f>
        <v/>
      </c>
    </row>
    <row r="132" spans="1:46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45">
        <f t="shared" si="2"/>
        <v>0</v>
      </c>
      <c r="AT132" s="52" t="str">
        <f>IF(D132="","",VLOOKUP(AS132,'PAT Maths'!$N$3:$O$44,2,FALSE))</f>
        <v/>
      </c>
    </row>
    <row r="133" spans="1:46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45">
        <f t="shared" si="2"/>
        <v>0</v>
      </c>
      <c r="AT133" s="52" t="str">
        <f>IF(D133="","",VLOOKUP(AS133,'PAT Maths'!$N$3:$O$44,2,FALSE))</f>
        <v/>
      </c>
    </row>
    <row r="134" spans="1:46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45">
        <f t="shared" si="2"/>
        <v>0</v>
      </c>
      <c r="AT134" s="52" t="str">
        <f>IF(D134="","",VLOOKUP(AS134,'PAT Maths'!$N$3:$O$44,2,FALSE))</f>
        <v/>
      </c>
    </row>
    <row r="135" spans="1:46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45">
        <f t="shared" si="2"/>
        <v>0</v>
      </c>
      <c r="AT135" s="52" t="str">
        <f>IF(D135="","",VLOOKUP(AS135,'PAT Maths'!$N$3:$O$44,2,FALSE))</f>
        <v/>
      </c>
    </row>
    <row r="136" spans="1:46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45">
        <f t="shared" si="2"/>
        <v>0</v>
      </c>
      <c r="AT136" s="52" t="str">
        <f>IF(D136="","",VLOOKUP(AS136,'PAT Maths'!$N$3:$O$44,2,FALSE))</f>
        <v/>
      </c>
    </row>
    <row r="137" spans="1:46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45">
        <f t="shared" si="2"/>
        <v>0</v>
      </c>
      <c r="AT137" s="52" t="str">
        <f>IF(D137="","",VLOOKUP(AS137,'PAT Maths'!$N$3:$O$44,2,FALSE))</f>
        <v/>
      </c>
    </row>
    <row r="138" spans="1:46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45">
        <f t="shared" si="2"/>
        <v>0</v>
      </c>
      <c r="AT138" s="52" t="str">
        <f>IF(D138="","",VLOOKUP(AS138,'PAT Maths'!$N$3:$O$44,2,FALSE))</f>
        <v/>
      </c>
    </row>
    <row r="139" spans="1:46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45">
        <f t="shared" si="2"/>
        <v>0</v>
      </c>
      <c r="AT139" s="52" t="str">
        <f>IF(D139="","",VLOOKUP(AS139,'PAT Maths'!$N$3:$O$44,2,FALSE))</f>
        <v/>
      </c>
    </row>
    <row r="140" spans="1:46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45">
        <f t="shared" si="2"/>
        <v>0</v>
      </c>
      <c r="AT140" s="52" t="str">
        <f>IF(D140="","",VLOOKUP(AS140,'PAT Maths'!$N$3:$O$44,2,FALSE))</f>
        <v/>
      </c>
    </row>
    <row r="141" spans="1:46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45">
        <f t="shared" si="2"/>
        <v>0</v>
      </c>
      <c r="AT141" s="52" t="str">
        <f>IF(D141="","",VLOOKUP(AS141,'PAT Maths'!$N$3:$O$44,2,FALSE))</f>
        <v/>
      </c>
    </row>
    <row r="142" spans="1:46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45">
        <f t="shared" si="2"/>
        <v>0</v>
      </c>
      <c r="AT142" s="52" t="str">
        <f>IF(D142="","",VLOOKUP(AS142,'PAT Maths'!$N$3:$O$44,2,FALSE))</f>
        <v/>
      </c>
    </row>
    <row r="143" spans="1:46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45">
        <f t="shared" si="2"/>
        <v>0</v>
      </c>
      <c r="AT143" s="52" t="str">
        <f>IF(D143="","",VLOOKUP(AS143,'PAT Maths'!$N$3:$O$44,2,FALSE))</f>
        <v/>
      </c>
    </row>
    <row r="144" spans="1:46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45">
        <f t="shared" si="2"/>
        <v>0</v>
      </c>
      <c r="AT144" s="52" t="str">
        <f>IF(D144="","",VLOOKUP(AS144,'PAT Maths'!$N$3:$O$44,2,FALSE))</f>
        <v/>
      </c>
    </row>
    <row r="145" spans="1:46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45">
        <f t="shared" si="2"/>
        <v>0</v>
      </c>
      <c r="AT145" s="52" t="str">
        <f>IF(D145="","",VLOOKUP(AS145,'PAT Maths'!$N$3:$O$44,2,FALSE))</f>
        <v/>
      </c>
    </row>
    <row r="146" spans="1:46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45">
        <f t="shared" si="2"/>
        <v>0</v>
      </c>
      <c r="AT146" s="52" t="str">
        <f>IF(D146="","",VLOOKUP(AS146,'PAT Maths'!$N$3:$O$44,2,FALSE))</f>
        <v/>
      </c>
    </row>
    <row r="147" spans="1:46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45">
        <f t="shared" si="2"/>
        <v>0</v>
      </c>
      <c r="AT147" s="52" t="str">
        <f>IF(D147="","",VLOOKUP(AS147,'PAT Maths'!$N$3:$O$44,2,FALSE))</f>
        <v/>
      </c>
    </row>
    <row r="148" spans="1:46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45">
        <f t="shared" si="2"/>
        <v>0</v>
      </c>
      <c r="AT148" s="52" t="str">
        <f>IF(D148="","",VLOOKUP(AS148,'PAT Maths'!$N$3:$O$44,2,FALSE))</f>
        <v/>
      </c>
    </row>
    <row r="149" spans="1:46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45">
        <f t="shared" si="2"/>
        <v>0</v>
      </c>
      <c r="AT149" s="52" t="str">
        <f>IF(D149="","",VLOOKUP(AS149,'PAT Maths'!$N$3:$O$44,2,FALSE))</f>
        <v/>
      </c>
    </row>
    <row r="150" spans="1:46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45">
        <f t="shared" si="2"/>
        <v>0</v>
      </c>
      <c r="AT150" s="52" t="str">
        <f>IF(D150="","",VLOOKUP(AS150,'PAT Maths'!$N$3:$O$44,2,FALSE))</f>
        <v/>
      </c>
    </row>
    <row r="151" spans="1:46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45">
        <f t="shared" si="2"/>
        <v>0</v>
      </c>
      <c r="AT151" s="52" t="str">
        <f>IF(D151="","",VLOOKUP(AS151,'PAT Maths'!$N$3:$O$44,2,FALSE))</f>
        <v/>
      </c>
    </row>
    <row r="152" spans="1:46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45">
        <f t="shared" si="2"/>
        <v>0</v>
      </c>
      <c r="AT152" s="52" t="str">
        <f>IF(D152="","",VLOOKUP(AS152,'PAT Maths'!$N$3:$O$44,2,FALSE))</f>
        <v/>
      </c>
    </row>
    <row r="153" spans="1:46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45">
        <f t="shared" si="2"/>
        <v>0</v>
      </c>
      <c r="AT153" s="52" t="str">
        <f>IF(D153="","",VLOOKUP(AS153,'PAT Maths'!$N$3:$O$44,2,FALSE))</f>
        <v/>
      </c>
    </row>
    <row r="154" spans="1:46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45">
        <f t="shared" si="2"/>
        <v>0</v>
      </c>
      <c r="AT154" s="52" t="str">
        <f>IF(D154="","",VLOOKUP(AS154,'PAT Maths'!$N$3:$O$44,2,FALSE))</f>
        <v/>
      </c>
    </row>
    <row r="155" spans="1:46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45">
        <f t="shared" si="2"/>
        <v>0</v>
      </c>
      <c r="AT155" s="52" t="str">
        <f>IF(D155="","",VLOOKUP(AS155,'PAT Maths'!$N$3:$O$44,2,FALSE))</f>
        <v/>
      </c>
    </row>
    <row r="156" spans="1:46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45">
        <f t="shared" si="2"/>
        <v>0</v>
      </c>
      <c r="AT156" s="52" t="str">
        <f>IF(D156="","",VLOOKUP(AS156,'PAT Maths'!$N$3:$O$44,2,FALSE))</f>
        <v/>
      </c>
    </row>
    <row r="157" spans="1:46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45">
        <f t="shared" si="2"/>
        <v>0</v>
      </c>
      <c r="AT157" s="52" t="str">
        <f>IF(D157="","",VLOOKUP(AS157,'PAT Maths'!$N$3:$O$44,2,FALSE))</f>
        <v/>
      </c>
    </row>
    <row r="158" spans="1:46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45">
        <f t="shared" si="2"/>
        <v>0</v>
      </c>
      <c r="AT158" s="52" t="str">
        <f>IF(D158="","",VLOOKUP(AS158,'PAT Maths'!$N$3:$O$44,2,FALSE))</f>
        <v/>
      </c>
    </row>
    <row r="159" spans="1:46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45">
        <f t="shared" si="2"/>
        <v>0</v>
      </c>
      <c r="AT159" s="52" t="str">
        <f>IF(D159="","",VLOOKUP(AS159,'PAT Maths'!$N$3:$O$44,2,FALSE))</f>
        <v/>
      </c>
    </row>
    <row r="160" spans="1:46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45">
        <f t="shared" si="2"/>
        <v>0</v>
      </c>
      <c r="AT160" s="52" t="str">
        <f>IF(D160="","",VLOOKUP(AS160,'PAT Maths'!$N$3:$O$44,2,FALSE))</f>
        <v/>
      </c>
    </row>
    <row r="161" spans="1:46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45">
        <f t="shared" si="2"/>
        <v>0</v>
      </c>
      <c r="AT161" s="52" t="str">
        <f>IF(D161="","",VLOOKUP(AS161,'PAT Maths'!$N$3:$O$44,2,FALSE))</f>
        <v/>
      </c>
    </row>
    <row r="162" spans="1:46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45">
        <f t="shared" si="2"/>
        <v>0</v>
      </c>
      <c r="AT162" s="52" t="str">
        <f>IF(D162="","",VLOOKUP(AS162,'PAT Maths'!$N$3:$O$44,2,FALSE))</f>
        <v/>
      </c>
    </row>
    <row r="163" spans="1:46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45">
        <f t="shared" si="2"/>
        <v>0</v>
      </c>
      <c r="AT163" s="52" t="str">
        <f>IF(D163="","",VLOOKUP(AS163,'PAT Maths'!$N$3:$O$44,2,FALSE))</f>
        <v/>
      </c>
    </row>
    <row r="164" spans="1:46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45">
        <f t="shared" ref="AS164:AS227" si="3">IF(D164="",0,(IF(G164=$G$8,1,0)+IF(H164=$H$8,1,0)+IF(I164=$I$8,1,0)+IF(J164=$J$8,1,0)+IF(K164=$K$8,1,0)+IF(L164=$L$8,1,0)+IF(M164=$M$8,1,0)+IF(N164=$N$8,1,0)+IF(O164=$O$8,1,0)+IF(P164=$P$8,1,0)+IF(Q164=$Q$8,1,0)+IF(R164=$R$8,1,0)+IF(S164=$S$8,1,0)+IF(T164=$T$8,1,0)+IF(U164=$U$8,1,0)+IF(V164=$V$8,1,0)+IF(W164=$W$8,1,0)+IF(X164=$X$8,1,0)+IF(Y164=$Y$8,1,0)+IF(Z164=$Z$8,1,0)+IF(AA164=$AA$8,1,0)+IF(AB164=$AB$8,1,0)+IF(AC164=$AC$8,1,0)+IF(AD164=$AD$8,1,0)+IF(AE164=$AE$8,1,0)+IF(AF164=$AF$8,1,0)+IF(AG164=$AG$8,1,0)+IF(AH164=$AH$8,1,0)+IF(AI164=$AI$8,1,0)+IF(AJ164=$AJ$8,1,0)+IF(AK164=$AK$8,1,0)+IF(AL164=$AL$8,1,0)+IF(AM164=$AM$8,1,0)+IF(AN164=$AN$8,1,0)+IF(AO164=$AO$8,1,0)+IF(AP164=$AP$8,1,0)+IF(AQ164=$AQ$8,1,0)+IF(AR164=$AR$8,1,0)))</f>
        <v>0</v>
      </c>
      <c r="AT164" s="52" t="str">
        <f>IF(D164="","",VLOOKUP(AS164,'PAT Maths'!$N$3:$O$44,2,FALSE))</f>
        <v/>
      </c>
    </row>
    <row r="165" spans="1:46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45">
        <f t="shared" si="3"/>
        <v>0</v>
      </c>
      <c r="AT165" s="52" t="str">
        <f>IF(D165="","",VLOOKUP(AS165,'PAT Maths'!$N$3:$O$44,2,FALSE))</f>
        <v/>
      </c>
    </row>
    <row r="166" spans="1:46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45">
        <f t="shared" si="3"/>
        <v>0</v>
      </c>
      <c r="AT166" s="52" t="str">
        <f>IF(D166="","",VLOOKUP(AS166,'PAT Maths'!$N$3:$O$44,2,FALSE))</f>
        <v/>
      </c>
    </row>
    <row r="167" spans="1:46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45">
        <f t="shared" si="3"/>
        <v>0</v>
      </c>
      <c r="AT167" s="52" t="str">
        <f>IF(D167="","",VLOOKUP(AS167,'PAT Maths'!$N$3:$O$44,2,FALSE))</f>
        <v/>
      </c>
    </row>
    <row r="168" spans="1:46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45">
        <f t="shared" si="3"/>
        <v>0</v>
      </c>
      <c r="AT168" s="52" t="str">
        <f>IF(D168="","",VLOOKUP(AS168,'PAT Maths'!$N$3:$O$44,2,FALSE))</f>
        <v/>
      </c>
    </row>
    <row r="169" spans="1:46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45">
        <f t="shared" si="3"/>
        <v>0</v>
      </c>
      <c r="AT169" s="52" t="str">
        <f>IF(D169="","",VLOOKUP(AS169,'PAT Maths'!$N$3:$O$44,2,FALSE))</f>
        <v/>
      </c>
    </row>
    <row r="170" spans="1:46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45">
        <f t="shared" si="3"/>
        <v>0</v>
      </c>
      <c r="AT170" s="52" t="str">
        <f>IF(D170="","",VLOOKUP(AS170,'PAT Maths'!$N$3:$O$44,2,FALSE))</f>
        <v/>
      </c>
    </row>
    <row r="171" spans="1:46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45">
        <f t="shared" si="3"/>
        <v>0</v>
      </c>
      <c r="AT171" s="52" t="str">
        <f>IF(D171="","",VLOOKUP(AS171,'PAT Maths'!$N$3:$O$44,2,FALSE))</f>
        <v/>
      </c>
    </row>
    <row r="172" spans="1:46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45">
        <f t="shared" si="3"/>
        <v>0</v>
      </c>
      <c r="AT172" s="52" t="str">
        <f>IF(D172="","",VLOOKUP(AS172,'PAT Maths'!$N$3:$O$44,2,FALSE))</f>
        <v/>
      </c>
    </row>
    <row r="173" spans="1:46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45">
        <f t="shared" si="3"/>
        <v>0</v>
      </c>
      <c r="AT173" s="52" t="str">
        <f>IF(D173="","",VLOOKUP(AS173,'PAT Maths'!$N$3:$O$44,2,FALSE))</f>
        <v/>
      </c>
    </row>
    <row r="174" spans="1:46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45">
        <f t="shared" si="3"/>
        <v>0</v>
      </c>
      <c r="AT174" s="52" t="str">
        <f>IF(D174="","",VLOOKUP(AS174,'PAT Maths'!$N$3:$O$44,2,FALSE))</f>
        <v/>
      </c>
    </row>
    <row r="175" spans="1:46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45">
        <f t="shared" si="3"/>
        <v>0</v>
      </c>
      <c r="AT175" s="52" t="str">
        <f>IF(D175="","",VLOOKUP(AS175,'PAT Maths'!$N$3:$O$44,2,FALSE))</f>
        <v/>
      </c>
    </row>
    <row r="176" spans="1:46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45">
        <f t="shared" si="3"/>
        <v>0</v>
      </c>
      <c r="AT176" s="52" t="str">
        <f>IF(D176="","",VLOOKUP(AS176,'PAT Maths'!$N$3:$O$44,2,FALSE))</f>
        <v/>
      </c>
    </row>
    <row r="177" spans="1:46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45">
        <f t="shared" si="3"/>
        <v>0</v>
      </c>
      <c r="AT177" s="52" t="str">
        <f>IF(D177="","",VLOOKUP(AS177,'PAT Maths'!$N$3:$O$44,2,FALSE))</f>
        <v/>
      </c>
    </row>
    <row r="178" spans="1:46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45">
        <f t="shared" si="3"/>
        <v>0</v>
      </c>
      <c r="AT178" s="52" t="str">
        <f>IF(D178="","",VLOOKUP(AS178,'PAT Maths'!$N$3:$O$44,2,FALSE))</f>
        <v/>
      </c>
    </row>
    <row r="179" spans="1:46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45">
        <f t="shared" si="3"/>
        <v>0</v>
      </c>
      <c r="AT179" s="52" t="str">
        <f>IF(D179="","",VLOOKUP(AS179,'PAT Maths'!$N$3:$O$44,2,FALSE))</f>
        <v/>
      </c>
    </row>
    <row r="180" spans="1:46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45">
        <f t="shared" si="3"/>
        <v>0</v>
      </c>
      <c r="AT180" s="52" t="str">
        <f>IF(D180="","",VLOOKUP(AS180,'PAT Maths'!$N$3:$O$44,2,FALSE))</f>
        <v/>
      </c>
    </row>
    <row r="181" spans="1:46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45">
        <f t="shared" si="3"/>
        <v>0</v>
      </c>
      <c r="AT181" s="52" t="str">
        <f>IF(D181="","",VLOOKUP(AS181,'PAT Maths'!$N$3:$O$44,2,FALSE))</f>
        <v/>
      </c>
    </row>
    <row r="182" spans="1:46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45">
        <f t="shared" si="3"/>
        <v>0</v>
      </c>
      <c r="AT182" s="52" t="str">
        <f>IF(D182="","",VLOOKUP(AS182,'PAT Maths'!$N$3:$O$44,2,FALSE))</f>
        <v/>
      </c>
    </row>
    <row r="183" spans="1:46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45">
        <f t="shared" si="3"/>
        <v>0</v>
      </c>
      <c r="AT183" s="52" t="str">
        <f>IF(D183="","",VLOOKUP(AS183,'PAT Maths'!$N$3:$O$44,2,FALSE))</f>
        <v/>
      </c>
    </row>
    <row r="184" spans="1:46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45">
        <f t="shared" si="3"/>
        <v>0</v>
      </c>
      <c r="AT184" s="52" t="str">
        <f>IF(D184="","",VLOOKUP(AS184,'PAT Maths'!$N$3:$O$44,2,FALSE))</f>
        <v/>
      </c>
    </row>
    <row r="185" spans="1:46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45">
        <f t="shared" si="3"/>
        <v>0</v>
      </c>
      <c r="AT185" s="52" t="str">
        <f>IF(D185="","",VLOOKUP(AS185,'PAT Maths'!$N$3:$O$44,2,FALSE))</f>
        <v/>
      </c>
    </row>
    <row r="186" spans="1:46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45">
        <f t="shared" si="3"/>
        <v>0</v>
      </c>
      <c r="AT186" s="52" t="str">
        <f>IF(D186="","",VLOOKUP(AS186,'PAT Maths'!$N$3:$O$44,2,FALSE))</f>
        <v/>
      </c>
    </row>
    <row r="187" spans="1:46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45">
        <f t="shared" si="3"/>
        <v>0</v>
      </c>
      <c r="AT187" s="52" t="str">
        <f>IF(D187="","",VLOOKUP(AS187,'PAT Maths'!$N$3:$O$44,2,FALSE))</f>
        <v/>
      </c>
    </row>
    <row r="188" spans="1:46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45">
        <f t="shared" si="3"/>
        <v>0</v>
      </c>
      <c r="AT188" s="52" t="str">
        <f>IF(D188="","",VLOOKUP(AS188,'PAT Maths'!$N$3:$O$44,2,FALSE))</f>
        <v/>
      </c>
    </row>
    <row r="189" spans="1:46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45">
        <f t="shared" si="3"/>
        <v>0</v>
      </c>
      <c r="AT189" s="52" t="str">
        <f>IF(D189="","",VLOOKUP(AS189,'PAT Maths'!$N$3:$O$44,2,FALSE))</f>
        <v/>
      </c>
    </row>
    <row r="190" spans="1:46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45">
        <f t="shared" si="3"/>
        <v>0</v>
      </c>
      <c r="AT190" s="52" t="str">
        <f>IF(D190="","",VLOOKUP(AS190,'PAT Maths'!$N$3:$O$44,2,FALSE))</f>
        <v/>
      </c>
    </row>
    <row r="191" spans="1:46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45">
        <f t="shared" si="3"/>
        <v>0</v>
      </c>
      <c r="AT191" s="52" t="str">
        <f>IF(D191="","",VLOOKUP(AS191,'PAT Maths'!$N$3:$O$44,2,FALSE))</f>
        <v/>
      </c>
    </row>
    <row r="192" spans="1:46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45">
        <f t="shared" si="3"/>
        <v>0</v>
      </c>
      <c r="AT192" s="52" t="str">
        <f>IF(D192="","",VLOOKUP(AS192,'PAT Maths'!$N$3:$O$44,2,FALSE))</f>
        <v/>
      </c>
    </row>
    <row r="193" spans="1:46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45">
        <f t="shared" si="3"/>
        <v>0</v>
      </c>
      <c r="AT193" s="52" t="str">
        <f>IF(D193="","",VLOOKUP(AS193,'PAT Maths'!$N$3:$O$44,2,FALSE))</f>
        <v/>
      </c>
    </row>
    <row r="194" spans="1:46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45">
        <f t="shared" si="3"/>
        <v>0</v>
      </c>
      <c r="AT194" s="52" t="str">
        <f>IF(D194="","",VLOOKUP(AS194,'PAT Maths'!$N$3:$O$44,2,FALSE))</f>
        <v/>
      </c>
    </row>
    <row r="195" spans="1:46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45">
        <f t="shared" si="3"/>
        <v>0</v>
      </c>
      <c r="AT195" s="52" t="str">
        <f>IF(D195="","",VLOOKUP(AS195,'PAT Maths'!$N$3:$O$44,2,FALSE))</f>
        <v/>
      </c>
    </row>
    <row r="196" spans="1:46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45">
        <f t="shared" si="3"/>
        <v>0</v>
      </c>
      <c r="AT196" s="52" t="str">
        <f>IF(D196="","",VLOOKUP(AS196,'PAT Maths'!$N$3:$O$44,2,FALSE))</f>
        <v/>
      </c>
    </row>
    <row r="197" spans="1:46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45">
        <f t="shared" si="3"/>
        <v>0</v>
      </c>
      <c r="AT197" s="52" t="str">
        <f>IF(D197="","",VLOOKUP(AS197,'PAT Maths'!$N$3:$O$44,2,FALSE))</f>
        <v/>
      </c>
    </row>
    <row r="198" spans="1:46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45">
        <f t="shared" si="3"/>
        <v>0</v>
      </c>
      <c r="AT198" s="52" t="str">
        <f>IF(D198="","",VLOOKUP(AS198,'PAT Maths'!$N$3:$O$44,2,FALSE))</f>
        <v/>
      </c>
    </row>
    <row r="199" spans="1:46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45">
        <f t="shared" si="3"/>
        <v>0</v>
      </c>
      <c r="AT199" s="52" t="str">
        <f>IF(D199="","",VLOOKUP(AS199,'PAT Maths'!$N$3:$O$44,2,FALSE))</f>
        <v/>
      </c>
    </row>
    <row r="200" spans="1:46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45">
        <f t="shared" si="3"/>
        <v>0</v>
      </c>
      <c r="AT200" s="52" t="str">
        <f>IF(D200="","",VLOOKUP(AS200,'PAT Maths'!$N$3:$O$44,2,FALSE))</f>
        <v/>
      </c>
    </row>
    <row r="201" spans="1:46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45">
        <f t="shared" si="3"/>
        <v>0</v>
      </c>
      <c r="AT201" s="52" t="str">
        <f>IF(D201="","",VLOOKUP(AS201,'PAT Maths'!$N$3:$O$44,2,FALSE))</f>
        <v/>
      </c>
    </row>
    <row r="202" spans="1:46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45">
        <f t="shared" si="3"/>
        <v>0</v>
      </c>
      <c r="AT202" s="52" t="str">
        <f>IF(D202="","",VLOOKUP(AS202,'PAT Maths'!$N$3:$O$44,2,FALSE))</f>
        <v/>
      </c>
    </row>
    <row r="203" spans="1:46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45">
        <f t="shared" si="3"/>
        <v>0</v>
      </c>
      <c r="AT203" s="52" t="str">
        <f>IF(D203="","",VLOOKUP(AS203,'PAT Maths'!$N$3:$O$44,2,FALSE))</f>
        <v/>
      </c>
    </row>
    <row r="204" spans="1:46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45">
        <f t="shared" si="3"/>
        <v>0</v>
      </c>
      <c r="AT204" s="52" t="str">
        <f>IF(D204="","",VLOOKUP(AS204,'PAT Maths'!$N$3:$O$44,2,FALSE))</f>
        <v/>
      </c>
    </row>
    <row r="205" spans="1:46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45">
        <f t="shared" si="3"/>
        <v>0</v>
      </c>
      <c r="AT205" s="52" t="str">
        <f>IF(D205="","",VLOOKUP(AS205,'PAT Maths'!$N$3:$O$44,2,FALSE))</f>
        <v/>
      </c>
    </row>
    <row r="206" spans="1:46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45">
        <f t="shared" si="3"/>
        <v>0</v>
      </c>
      <c r="AT206" s="52" t="str">
        <f>IF(D206="","",VLOOKUP(AS206,'PAT Maths'!$N$3:$O$44,2,FALSE))</f>
        <v/>
      </c>
    </row>
    <row r="207" spans="1:46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45">
        <f t="shared" si="3"/>
        <v>0</v>
      </c>
      <c r="AT207" s="52" t="str">
        <f>IF(D207="","",VLOOKUP(AS207,'PAT Maths'!$N$3:$O$44,2,FALSE))</f>
        <v/>
      </c>
    </row>
    <row r="208" spans="1:46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45">
        <f t="shared" si="3"/>
        <v>0</v>
      </c>
      <c r="AT208" s="52" t="str">
        <f>IF(D208="","",VLOOKUP(AS208,'PAT Maths'!$N$3:$O$44,2,FALSE))</f>
        <v/>
      </c>
    </row>
    <row r="209" spans="1:46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45">
        <f t="shared" si="3"/>
        <v>0</v>
      </c>
      <c r="AT209" s="52" t="str">
        <f>IF(D209="","",VLOOKUP(AS209,'PAT Maths'!$N$3:$O$44,2,FALSE))</f>
        <v/>
      </c>
    </row>
    <row r="210" spans="1:46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45">
        <f t="shared" si="3"/>
        <v>0</v>
      </c>
      <c r="AT210" s="52" t="str">
        <f>IF(D210="","",VLOOKUP(AS210,'PAT Maths'!$N$3:$O$44,2,FALSE))</f>
        <v/>
      </c>
    </row>
    <row r="211" spans="1:46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45">
        <f t="shared" si="3"/>
        <v>0</v>
      </c>
      <c r="AT211" s="52" t="str">
        <f>IF(D211="","",VLOOKUP(AS211,'PAT Maths'!$N$3:$O$44,2,FALSE))</f>
        <v/>
      </c>
    </row>
    <row r="212" spans="1:46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45">
        <f t="shared" si="3"/>
        <v>0</v>
      </c>
      <c r="AT212" s="52" t="str">
        <f>IF(D212="","",VLOOKUP(AS212,'PAT Maths'!$N$3:$O$44,2,FALSE))</f>
        <v/>
      </c>
    </row>
    <row r="213" spans="1:46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45">
        <f t="shared" si="3"/>
        <v>0</v>
      </c>
      <c r="AT213" s="52" t="str">
        <f>IF(D213="","",VLOOKUP(AS213,'PAT Maths'!$N$3:$O$44,2,FALSE))</f>
        <v/>
      </c>
    </row>
    <row r="214" spans="1:46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45">
        <f t="shared" si="3"/>
        <v>0</v>
      </c>
      <c r="AT214" s="52" t="str">
        <f>IF(D214="","",VLOOKUP(AS214,'PAT Maths'!$N$3:$O$44,2,FALSE))</f>
        <v/>
      </c>
    </row>
    <row r="215" spans="1:46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45">
        <f t="shared" si="3"/>
        <v>0</v>
      </c>
      <c r="AT215" s="52" t="str">
        <f>IF(D215="","",VLOOKUP(AS215,'PAT Maths'!$N$3:$O$44,2,FALSE))</f>
        <v/>
      </c>
    </row>
    <row r="216" spans="1:46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45">
        <f t="shared" si="3"/>
        <v>0</v>
      </c>
      <c r="AT216" s="52" t="str">
        <f>IF(D216="","",VLOOKUP(AS216,'PAT Maths'!$N$3:$O$44,2,FALSE))</f>
        <v/>
      </c>
    </row>
    <row r="217" spans="1:46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45">
        <f t="shared" si="3"/>
        <v>0</v>
      </c>
      <c r="AT217" s="52" t="str">
        <f>IF(D217="","",VLOOKUP(AS217,'PAT Maths'!$N$3:$O$44,2,FALSE))</f>
        <v/>
      </c>
    </row>
    <row r="218" spans="1:46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45">
        <f t="shared" si="3"/>
        <v>0</v>
      </c>
      <c r="AT218" s="52" t="str">
        <f>IF(D218="","",VLOOKUP(AS218,'PAT Maths'!$N$3:$O$44,2,FALSE))</f>
        <v/>
      </c>
    </row>
    <row r="219" spans="1:46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45">
        <f t="shared" si="3"/>
        <v>0</v>
      </c>
      <c r="AT219" s="52" t="str">
        <f>IF(D219="","",VLOOKUP(AS219,'PAT Maths'!$N$3:$O$44,2,FALSE))</f>
        <v/>
      </c>
    </row>
    <row r="220" spans="1:46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45">
        <f t="shared" si="3"/>
        <v>0</v>
      </c>
      <c r="AT220" s="52" t="str">
        <f>IF(D220="","",VLOOKUP(AS220,'PAT Maths'!$N$3:$O$44,2,FALSE))</f>
        <v/>
      </c>
    </row>
    <row r="221" spans="1:46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45">
        <f t="shared" si="3"/>
        <v>0</v>
      </c>
      <c r="AT221" s="52" t="str">
        <f>IF(D221="","",VLOOKUP(AS221,'PAT Maths'!$N$3:$O$44,2,FALSE))</f>
        <v/>
      </c>
    </row>
    <row r="222" spans="1:46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45">
        <f t="shared" si="3"/>
        <v>0</v>
      </c>
      <c r="AT222" s="52" t="str">
        <f>IF(D222="","",VLOOKUP(AS222,'PAT Maths'!$N$3:$O$44,2,FALSE))</f>
        <v/>
      </c>
    </row>
    <row r="223" spans="1:46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45">
        <f t="shared" si="3"/>
        <v>0</v>
      </c>
      <c r="AT223" s="52" t="str">
        <f>IF(D223="","",VLOOKUP(AS223,'PAT Maths'!$N$3:$O$44,2,FALSE))</f>
        <v/>
      </c>
    </row>
    <row r="224" spans="1:46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45">
        <f t="shared" si="3"/>
        <v>0</v>
      </c>
      <c r="AT224" s="52" t="str">
        <f>IF(D224="","",VLOOKUP(AS224,'PAT Maths'!$N$3:$O$44,2,FALSE))</f>
        <v/>
      </c>
    </row>
    <row r="225" spans="1:46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45">
        <f t="shared" si="3"/>
        <v>0</v>
      </c>
      <c r="AT225" s="52" t="str">
        <f>IF(D225="","",VLOOKUP(AS225,'PAT Maths'!$N$3:$O$44,2,FALSE))</f>
        <v/>
      </c>
    </row>
    <row r="226" spans="1:46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45">
        <f t="shared" si="3"/>
        <v>0</v>
      </c>
      <c r="AT226" s="52" t="str">
        <f>IF(D226="","",VLOOKUP(AS226,'PAT Maths'!$N$3:$O$44,2,FALSE))</f>
        <v/>
      </c>
    </row>
    <row r="227" spans="1:46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45">
        <f t="shared" si="3"/>
        <v>0</v>
      </c>
      <c r="AT227" s="52" t="str">
        <f>IF(D227="","",VLOOKUP(AS227,'PAT Maths'!$N$3:$O$44,2,FALSE))</f>
        <v/>
      </c>
    </row>
    <row r="228" spans="1:46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45">
        <f t="shared" ref="AS228:AS291" si="4">IF(D228="",0,(IF(G228=$G$8,1,0)+IF(H228=$H$8,1,0)+IF(I228=$I$8,1,0)+IF(J228=$J$8,1,0)+IF(K228=$K$8,1,0)+IF(L228=$L$8,1,0)+IF(M228=$M$8,1,0)+IF(N228=$N$8,1,0)+IF(O228=$O$8,1,0)+IF(P228=$P$8,1,0)+IF(Q228=$Q$8,1,0)+IF(R228=$R$8,1,0)+IF(S228=$S$8,1,0)+IF(T228=$T$8,1,0)+IF(U228=$U$8,1,0)+IF(V228=$V$8,1,0)+IF(W228=$W$8,1,0)+IF(X228=$X$8,1,0)+IF(Y228=$Y$8,1,0)+IF(Z228=$Z$8,1,0)+IF(AA228=$AA$8,1,0)+IF(AB228=$AB$8,1,0)+IF(AC228=$AC$8,1,0)+IF(AD228=$AD$8,1,0)+IF(AE228=$AE$8,1,0)+IF(AF228=$AF$8,1,0)+IF(AG228=$AG$8,1,0)+IF(AH228=$AH$8,1,0)+IF(AI228=$AI$8,1,0)+IF(AJ228=$AJ$8,1,0)+IF(AK228=$AK$8,1,0)+IF(AL228=$AL$8,1,0)+IF(AM228=$AM$8,1,0)+IF(AN228=$AN$8,1,0)+IF(AO228=$AO$8,1,0)+IF(AP228=$AP$8,1,0)+IF(AQ228=$AQ$8,1,0)+IF(AR228=$AR$8,1,0)))</f>
        <v>0</v>
      </c>
      <c r="AT228" s="52" t="str">
        <f>IF(D228="","",VLOOKUP(AS228,'PAT Maths'!$N$3:$O$44,2,FALSE))</f>
        <v/>
      </c>
    </row>
    <row r="229" spans="1:46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45">
        <f t="shared" si="4"/>
        <v>0</v>
      </c>
      <c r="AT229" s="52" t="str">
        <f>IF(D229="","",VLOOKUP(AS229,'PAT Maths'!$N$3:$O$44,2,FALSE))</f>
        <v/>
      </c>
    </row>
    <row r="230" spans="1:46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45">
        <f t="shared" si="4"/>
        <v>0</v>
      </c>
      <c r="AT230" s="52" t="str">
        <f>IF(D230="","",VLOOKUP(AS230,'PAT Maths'!$N$3:$O$44,2,FALSE))</f>
        <v/>
      </c>
    </row>
    <row r="231" spans="1:46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45">
        <f t="shared" si="4"/>
        <v>0</v>
      </c>
      <c r="AT231" s="52" t="str">
        <f>IF(D231="","",VLOOKUP(AS231,'PAT Maths'!$N$3:$O$44,2,FALSE))</f>
        <v/>
      </c>
    </row>
    <row r="232" spans="1:46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45">
        <f t="shared" si="4"/>
        <v>0</v>
      </c>
      <c r="AT232" s="52" t="str">
        <f>IF(D232="","",VLOOKUP(AS232,'PAT Maths'!$N$3:$O$44,2,FALSE))</f>
        <v/>
      </c>
    </row>
    <row r="233" spans="1:46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45">
        <f t="shared" si="4"/>
        <v>0</v>
      </c>
      <c r="AT233" s="52" t="str">
        <f>IF(D233="","",VLOOKUP(AS233,'PAT Maths'!$N$3:$O$44,2,FALSE))</f>
        <v/>
      </c>
    </row>
    <row r="234" spans="1:46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45">
        <f t="shared" si="4"/>
        <v>0</v>
      </c>
      <c r="AT234" s="52" t="str">
        <f>IF(D234="","",VLOOKUP(AS234,'PAT Maths'!$N$3:$O$44,2,FALSE))</f>
        <v/>
      </c>
    </row>
    <row r="235" spans="1:46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45">
        <f t="shared" si="4"/>
        <v>0</v>
      </c>
      <c r="AT235" s="52" t="str">
        <f>IF(D235="","",VLOOKUP(AS235,'PAT Maths'!$N$3:$O$44,2,FALSE))</f>
        <v/>
      </c>
    </row>
    <row r="236" spans="1:46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45">
        <f t="shared" si="4"/>
        <v>0</v>
      </c>
      <c r="AT236" s="52" t="str">
        <f>IF(D236="","",VLOOKUP(AS236,'PAT Maths'!$N$3:$O$44,2,FALSE))</f>
        <v/>
      </c>
    </row>
    <row r="237" spans="1:46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45">
        <f t="shared" si="4"/>
        <v>0</v>
      </c>
      <c r="AT237" s="52" t="str">
        <f>IF(D237="","",VLOOKUP(AS237,'PAT Maths'!$N$3:$O$44,2,FALSE))</f>
        <v/>
      </c>
    </row>
    <row r="238" spans="1:46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45">
        <f t="shared" si="4"/>
        <v>0</v>
      </c>
      <c r="AT238" s="52" t="str">
        <f>IF(D238="","",VLOOKUP(AS238,'PAT Maths'!$N$3:$O$44,2,FALSE))</f>
        <v/>
      </c>
    </row>
    <row r="239" spans="1:46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45">
        <f t="shared" si="4"/>
        <v>0</v>
      </c>
      <c r="AT239" s="52" t="str">
        <f>IF(D239="","",VLOOKUP(AS239,'PAT Maths'!$N$3:$O$44,2,FALSE))</f>
        <v/>
      </c>
    </row>
    <row r="240" spans="1:46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45">
        <f t="shared" si="4"/>
        <v>0</v>
      </c>
      <c r="AT240" s="52" t="str">
        <f>IF(D240="","",VLOOKUP(AS240,'PAT Maths'!$N$3:$O$44,2,FALSE))</f>
        <v/>
      </c>
    </row>
    <row r="241" spans="1:46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45">
        <f t="shared" si="4"/>
        <v>0</v>
      </c>
      <c r="AT241" s="52" t="str">
        <f>IF(D241="","",VLOOKUP(AS241,'PAT Maths'!$N$3:$O$44,2,FALSE))</f>
        <v/>
      </c>
    </row>
    <row r="242" spans="1:46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45">
        <f t="shared" si="4"/>
        <v>0</v>
      </c>
      <c r="AT242" s="52" t="str">
        <f>IF(D242="","",VLOOKUP(AS242,'PAT Maths'!$N$3:$O$44,2,FALSE))</f>
        <v/>
      </c>
    </row>
    <row r="243" spans="1:46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45">
        <f t="shared" si="4"/>
        <v>0</v>
      </c>
      <c r="AT243" s="52" t="str">
        <f>IF(D243="","",VLOOKUP(AS243,'PAT Maths'!$N$3:$O$44,2,FALSE))</f>
        <v/>
      </c>
    </row>
    <row r="244" spans="1:46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45">
        <f t="shared" si="4"/>
        <v>0</v>
      </c>
      <c r="AT244" s="52" t="str">
        <f>IF(D244="","",VLOOKUP(AS244,'PAT Maths'!$N$3:$O$44,2,FALSE))</f>
        <v/>
      </c>
    </row>
    <row r="245" spans="1:46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45">
        <f t="shared" si="4"/>
        <v>0</v>
      </c>
      <c r="AT245" s="52" t="str">
        <f>IF(D245="","",VLOOKUP(AS245,'PAT Maths'!$N$3:$O$44,2,FALSE))</f>
        <v/>
      </c>
    </row>
    <row r="246" spans="1:46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45">
        <f t="shared" si="4"/>
        <v>0</v>
      </c>
      <c r="AT246" s="52" t="str">
        <f>IF(D246="","",VLOOKUP(AS246,'PAT Maths'!$N$3:$O$44,2,FALSE))</f>
        <v/>
      </c>
    </row>
    <row r="247" spans="1:46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45">
        <f t="shared" si="4"/>
        <v>0</v>
      </c>
      <c r="AT247" s="52" t="str">
        <f>IF(D247="","",VLOOKUP(AS247,'PAT Maths'!$N$3:$O$44,2,FALSE))</f>
        <v/>
      </c>
    </row>
    <row r="248" spans="1:46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45">
        <f t="shared" si="4"/>
        <v>0</v>
      </c>
      <c r="AT248" s="52" t="str">
        <f>IF(D248="","",VLOOKUP(AS248,'PAT Maths'!$N$3:$O$44,2,FALSE))</f>
        <v/>
      </c>
    </row>
    <row r="249" spans="1:46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45">
        <f t="shared" si="4"/>
        <v>0</v>
      </c>
      <c r="AT249" s="52" t="str">
        <f>IF(D249="","",VLOOKUP(AS249,'PAT Maths'!$N$3:$O$44,2,FALSE))</f>
        <v/>
      </c>
    </row>
    <row r="250" spans="1:46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45">
        <f t="shared" si="4"/>
        <v>0</v>
      </c>
      <c r="AT250" s="52" t="str">
        <f>IF(D250="","",VLOOKUP(AS250,'PAT Maths'!$N$3:$O$44,2,FALSE))</f>
        <v/>
      </c>
    </row>
    <row r="251" spans="1:46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45">
        <f t="shared" si="4"/>
        <v>0</v>
      </c>
      <c r="AT251" s="52" t="str">
        <f>IF(D251="","",VLOOKUP(AS251,'PAT Maths'!$N$3:$O$44,2,FALSE))</f>
        <v/>
      </c>
    </row>
    <row r="252" spans="1:46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45">
        <f t="shared" si="4"/>
        <v>0</v>
      </c>
      <c r="AT252" s="52" t="str">
        <f>IF(D252="","",VLOOKUP(AS252,'PAT Maths'!$N$3:$O$44,2,FALSE))</f>
        <v/>
      </c>
    </row>
    <row r="253" spans="1:46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45">
        <f t="shared" si="4"/>
        <v>0</v>
      </c>
      <c r="AT253" s="52" t="str">
        <f>IF(D253="","",VLOOKUP(AS253,'PAT Maths'!$N$3:$O$44,2,FALSE))</f>
        <v/>
      </c>
    </row>
    <row r="254" spans="1:46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45">
        <f t="shared" si="4"/>
        <v>0</v>
      </c>
      <c r="AT254" s="52" t="str">
        <f>IF(D254="","",VLOOKUP(AS254,'PAT Maths'!$N$3:$O$44,2,FALSE))</f>
        <v/>
      </c>
    </row>
    <row r="255" spans="1:46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45">
        <f t="shared" si="4"/>
        <v>0</v>
      </c>
      <c r="AT255" s="52" t="str">
        <f>IF(D255="","",VLOOKUP(AS255,'PAT Maths'!$N$3:$O$44,2,FALSE))</f>
        <v/>
      </c>
    </row>
    <row r="256" spans="1:46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45">
        <f t="shared" si="4"/>
        <v>0</v>
      </c>
      <c r="AT256" s="52" t="str">
        <f>IF(D256="","",VLOOKUP(AS256,'PAT Maths'!$N$3:$O$44,2,FALSE))</f>
        <v/>
      </c>
    </row>
    <row r="257" spans="1:46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45">
        <f t="shared" si="4"/>
        <v>0</v>
      </c>
      <c r="AT257" s="52" t="str">
        <f>IF(D257="","",VLOOKUP(AS257,'PAT Maths'!$N$3:$O$44,2,FALSE))</f>
        <v/>
      </c>
    </row>
    <row r="258" spans="1:46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45">
        <f t="shared" si="4"/>
        <v>0</v>
      </c>
      <c r="AT258" s="52" t="str">
        <f>IF(D258="","",VLOOKUP(AS258,'PAT Maths'!$N$3:$O$44,2,FALSE))</f>
        <v/>
      </c>
    </row>
    <row r="259" spans="1:46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45">
        <f t="shared" si="4"/>
        <v>0</v>
      </c>
      <c r="AT259" s="52" t="str">
        <f>IF(D259="","",VLOOKUP(AS259,'PAT Maths'!$N$3:$O$44,2,FALSE))</f>
        <v/>
      </c>
    </row>
    <row r="260" spans="1:46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45">
        <f t="shared" si="4"/>
        <v>0</v>
      </c>
      <c r="AT260" s="52" t="str">
        <f>IF(D260="","",VLOOKUP(AS260,'PAT Maths'!$N$3:$O$44,2,FALSE))</f>
        <v/>
      </c>
    </row>
    <row r="261" spans="1:46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45">
        <f t="shared" si="4"/>
        <v>0</v>
      </c>
      <c r="AT261" s="52" t="str">
        <f>IF(D261="","",VLOOKUP(AS261,'PAT Maths'!$N$3:$O$44,2,FALSE))</f>
        <v/>
      </c>
    </row>
    <row r="262" spans="1:46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45">
        <f t="shared" si="4"/>
        <v>0</v>
      </c>
      <c r="AT262" s="52" t="str">
        <f>IF(D262="","",VLOOKUP(AS262,'PAT Maths'!$N$3:$O$44,2,FALSE))</f>
        <v/>
      </c>
    </row>
    <row r="263" spans="1:46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45">
        <f t="shared" si="4"/>
        <v>0</v>
      </c>
      <c r="AT263" s="52" t="str">
        <f>IF(D263="","",VLOOKUP(AS263,'PAT Maths'!$N$3:$O$44,2,FALSE))</f>
        <v/>
      </c>
    </row>
    <row r="264" spans="1:46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45">
        <f t="shared" si="4"/>
        <v>0</v>
      </c>
      <c r="AT264" s="52" t="str">
        <f>IF(D264="","",VLOOKUP(AS264,'PAT Maths'!$N$3:$O$44,2,FALSE))</f>
        <v/>
      </c>
    </row>
    <row r="265" spans="1:46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45">
        <f t="shared" si="4"/>
        <v>0</v>
      </c>
      <c r="AT265" s="52" t="str">
        <f>IF(D265="","",VLOOKUP(AS265,'PAT Maths'!$N$3:$O$44,2,FALSE))</f>
        <v/>
      </c>
    </row>
    <row r="266" spans="1:46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45">
        <f t="shared" si="4"/>
        <v>0</v>
      </c>
      <c r="AT266" s="52" t="str">
        <f>IF(D266="","",VLOOKUP(AS266,'PAT Maths'!$N$3:$O$44,2,FALSE))</f>
        <v/>
      </c>
    </row>
    <row r="267" spans="1:46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45">
        <f t="shared" si="4"/>
        <v>0</v>
      </c>
      <c r="AT267" s="52" t="str">
        <f>IF(D267="","",VLOOKUP(AS267,'PAT Maths'!$N$3:$O$44,2,FALSE))</f>
        <v/>
      </c>
    </row>
    <row r="268" spans="1:46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45">
        <f t="shared" si="4"/>
        <v>0</v>
      </c>
      <c r="AT268" s="52" t="str">
        <f>IF(D268="","",VLOOKUP(AS268,'PAT Maths'!$N$3:$O$44,2,FALSE))</f>
        <v/>
      </c>
    </row>
    <row r="269" spans="1:46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45">
        <f t="shared" si="4"/>
        <v>0</v>
      </c>
      <c r="AT269" s="52" t="str">
        <f>IF(D269="","",VLOOKUP(AS269,'PAT Maths'!$N$3:$O$44,2,FALSE))</f>
        <v/>
      </c>
    </row>
    <row r="270" spans="1:46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45">
        <f t="shared" si="4"/>
        <v>0</v>
      </c>
      <c r="AT270" s="52" t="str">
        <f>IF(D270="","",VLOOKUP(AS270,'PAT Maths'!$N$3:$O$44,2,FALSE))</f>
        <v/>
      </c>
    </row>
    <row r="271" spans="1:46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45">
        <f t="shared" si="4"/>
        <v>0</v>
      </c>
      <c r="AT271" s="52" t="str">
        <f>IF(D271="","",VLOOKUP(AS271,'PAT Maths'!$N$3:$O$44,2,FALSE))</f>
        <v/>
      </c>
    </row>
    <row r="272" spans="1:46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45">
        <f t="shared" si="4"/>
        <v>0</v>
      </c>
      <c r="AT272" s="52" t="str">
        <f>IF(D272="","",VLOOKUP(AS272,'PAT Maths'!$N$3:$O$44,2,FALSE))</f>
        <v/>
      </c>
    </row>
    <row r="273" spans="1:46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45">
        <f t="shared" si="4"/>
        <v>0</v>
      </c>
      <c r="AT273" s="52" t="str">
        <f>IF(D273="","",VLOOKUP(AS273,'PAT Maths'!$N$3:$O$44,2,FALSE))</f>
        <v/>
      </c>
    </row>
    <row r="274" spans="1:46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45">
        <f t="shared" si="4"/>
        <v>0</v>
      </c>
      <c r="AT274" s="52" t="str">
        <f>IF(D274="","",VLOOKUP(AS274,'PAT Maths'!$N$3:$O$44,2,FALSE))</f>
        <v/>
      </c>
    </row>
    <row r="275" spans="1:46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45">
        <f t="shared" si="4"/>
        <v>0</v>
      </c>
      <c r="AT275" s="52" t="str">
        <f>IF(D275="","",VLOOKUP(AS275,'PAT Maths'!$N$3:$O$44,2,FALSE))</f>
        <v/>
      </c>
    </row>
    <row r="276" spans="1:46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45">
        <f t="shared" si="4"/>
        <v>0</v>
      </c>
      <c r="AT276" s="52" t="str">
        <f>IF(D276="","",VLOOKUP(AS276,'PAT Maths'!$N$3:$O$44,2,FALSE))</f>
        <v/>
      </c>
    </row>
    <row r="277" spans="1:46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45">
        <f t="shared" si="4"/>
        <v>0</v>
      </c>
      <c r="AT277" s="52" t="str">
        <f>IF(D277="","",VLOOKUP(AS277,'PAT Maths'!$N$3:$O$44,2,FALSE))</f>
        <v/>
      </c>
    </row>
    <row r="278" spans="1:46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45">
        <f t="shared" si="4"/>
        <v>0</v>
      </c>
      <c r="AT278" s="52" t="str">
        <f>IF(D278="","",VLOOKUP(AS278,'PAT Maths'!$N$3:$O$44,2,FALSE))</f>
        <v/>
      </c>
    </row>
    <row r="279" spans="1:46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45">
        <f t="shared" si="4"/>
        <v>0</v>
      </c>
      <c r="AT279" s="52" t="str">
        <f>IF(D279="","",VLOOKUP(AS279,'PAT Maths'!$N$3:$O$44,2,FALSE))</f>
        <v/>
      </c>
    </row>
    <row r="280" spans="1:46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45">
        <f t="shared" si="4"/>
        <v>0</v>
      </c>
      <c r="AT280" s="52" t="str">
        <f>IF(D280="","",VLOOKUP(AS280,'PAT Maths'!$N$3:$O$44,2,FALSE))</f>
        <v/>
      </c>
    </row>
    <row r="281" spans="1:46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45">
        <f t="shared" si="4"/>
        <v>0</v>
      </c>
      <c r="AT281" s="52" t="str">
        <f>IF(D281="","",VLOOKUP(AS281,'PAT Maths'!$N$3:$O$44,2,FALSE))</f>
        <v/>
      </c>
    </row>
    <row r="282" spans="1:46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45">
        <f t="shared" si="4"/>
        <v>0</v>
      </c>
      <c r="AT282" s="52" t="str">
        <f>IF(D282="","",VLOOKUP(AS282,'PAT Maths'!$N$3:$O$44,2,FALSE))</f>
        <v/>
      </c>
    </row>
    <row r="283" spans="1:46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45">
        <f t="shared" si="4"/>
        <v>0</v>
      </c>
      <c r="AT283" s="52" t="str">
        <f>IF(D283="","",VLOOKUP(AS283,'PAT Maths'!$N$3:$O$44,2,FALSE))</f>
        <v/>
      </c>
    </row>
    <row r="284" spans="1:46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45">
        <f t="shared" si="4"/>
        <v>0</v>
      </c>
      <c r="AT284" s="52" t="str">
        <f>IF(D284="","",VLOOKUP(AS284,'PAT Maths'!$N$3:$O$44,2,FALSE))</f>
        <v/>
      </c>
    </row>
    <row r="285" spans="1:46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45">
        <f t="shared" si="4"/>
        <v>0</v>
      </c>
      <c r="AT285" s="52" t="str">
        <f>IF(D285="","",VLOOKUP(AS285,'PAT Maths'!$N$3:$O$44,2,FALSE))</f>
        <v/>
      </c>
    </row>
    <row r="286" spans="1:46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45">
        <f t="shared" si="4"/>
        <v>0</v>
      </c>
      <c r="AT286" s="52" t="str">
        <f>IF(D286="","",VLOOKUP(AS286,'PAT Maths'!$N$3:$O$44,2,FALSE))</f>
        <v/>
      </c>
    </row>
    <row r="287" spans="1:46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45">
        <f t="shared" si="4"/>
        <v>0</v>
      </c>
      <c r="AT287" s="52" t="str">
        <f>IF(D287="","",VLOOKUP(AS287,'PAT Maths'!$N$3:$O$44,2,FALSE))</f>
        <v/>
      </c>
    </row>
    <row r="288" spans="1:46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45">
        <f t="shared" si="4"/>
        <v>0</v>
      </c>
      <c r="AT288" s="52" t="str">
        <f>IF(D288="","",VLOOKUP(AS288,'PAT Maths'!$N$3:$O$44,2,FALSE))</f>
        <v/>
      </c>
    </row>
    <row r="289" spans="1:46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45">
        <f t="shared" si="4"/>
        <v>0</v>
      </c>
      <c r="AT289" s="52" t="str">
        <f>IF(D289="","",VLOOKUP(AS289,'PAT Maths'!$N$3:$O$44,2,FALSE))</f>
        <v/>
      </c>
    </row>
    <row r="290" spans="1:46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45">
        <f t="shared" si="4"/>
        <v>0</v>
      </c>
      <c r="AT290" s="52" t="str">
        <f>IF(D290="","",VLOOKUP(AS290,'PAT Maths'!$N$3:$O$44,2,FALSE))</f>
        <v/>
      </c>
    </row>
    <row r="291" spans="1:46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45">
        <f t="shared" si="4"/>
        <v>0</v>
      </c>
      <c r="AT291" s="52" t="str">
        <f>IF(D291="","",VLOOKUP(AS291,'PAT Maths'!$N$3:$O$44,2,FALSE))</f>
        <v/>
      </c>
    </row>
    <row r="292" spans="1:46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45">
        <f t="shared" ref="AS292:AS355" si="5">IF(D292="",0,(IF(G292=$G$8,1,0)+IF(H292=$H$8,1,0)+IF(I292=$I$8,1,0)+IF(J292=$J$8,1,0)+IF(K292=$K$8,1,0)+IF(L292=$L$8,1,0)+IF(M292=$M$8,1,0)+IF(N292=$N$8,1,0)+IF(O292=$O$8,1,0)+IF(P292=$P$8,1,0)+IF(Q292=$Q$8,1,0)+IF(R292=$R$8,1,0)+IF(S292=$S$8,1,0)+IF(T292=$T$8,1,0)+IF(U292=$U$8,1,0)+IF(V292=$V$8,1,0)+IF(W292=$W$8,1,0)+IF(X292=$X$8,1,0)+IF(Y292=$Y$8,1,0)+IF(Z292=$Z$8,1,0)+IF(AA292=$AA$8,1,0)+IF(AB292=$AB$8,1,0)+IF(AC292=$AC$8,1,0)+IF(AD292=$AD$8,1,0)+IF(AE292=$AE$8,1,0)+IF(AF292=$AF$8,1,0)+IF(AG292=$AG$8,1,0)+IF(AH292=$AH$8,1,0)+IF(AI292=$AI$8,1,0)+IF(AJ292=$AJ$8,1,0)+IF(AK292=$AK$8,1,0)+IF(AL292=$AL$8,1,0)+IF(AM292=$AM$8,1,0)+IF(AN292=$AN$8,1,0)+IF(AO292=$AO$8,1,0)+IF(AP292=$AP$8,1,0)+IF(AQ292=$AQ$8,1,0)+IF(AR292=$AR$8,1,0)))</f>
        <v>0</v>
      </c>
      <c r="AT292" s="52" t="str">
        <f>IF(D292="","",VLOOKUP(AS292,'PAT Maths'!$N$3:$O$44,2,FALSE))</f>
        <v/>
      </c>
    </row>
    <row r="293" spans="1:46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45">
        <f t="shared" si="5"/>
        <v>0</v>
      </c>
      <c r="AT293" s="52" t="str">
        <f>IF(D293="","",VLOOKUP(AS293,'PAT Maths'!$N$3:$O$44,2,FALSE))</f>
        <v/>
      </c>
    </row>
    <row r="294" spans="1:46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45">
        <f t="shared" si="5"/>
        <v>0</v>
      </c>
      <c r="AT294" s="52" t="str">
        <f>IF(D294="","",VLOOKUP(AS294,'PAT Maths'!$N$3:$O$44,2,FALSE))</f>
        <v/>
      </c>
    </row>
    <row r="295" spans="1:46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45">
        <f t="shared" si="5"/>
        <v>0</v>
      </c>
      <c r="AT295" s="52" t="str">
        <f>IF(D295="","",VLOOKUP(AS295,'PAT Maths'!$N$3:$O$44,2,FALSE))</f>
        <v/>
      </c>
    </row>
    <row r="296" spans="1:46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45">
        <f t="shared" si="5"/>
        <v>0</v>
      </c>
      <c r="AT296" s="52" t="str">
        <f>IF(D296="","",VLOOKUP(AS296,'PAT Maths'!$N$3:$O$44,2,FALSE))</f>
        <v/>
      </c>
    </row>
    <row r="297" spans="1:46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45">
        <f t="shared" si="5"/>
        <v>0</v>
      </c>
      <c r="AT297" s="52" t="str">
        <f>IF(D297="","",VLOOKUP(AS297,'PAT Maths'!$N$3:$O$44,2,FALSE))</f>
        <v/>
      </c>
    </row>
    <row r="298" spans="1:46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45">
        <f t="shared" si="5"/>
        <v>0</v>
      </c>
      <c r="AT298" s="52" t="str">
        <f>IF(D298="","",VLOOKUP(AS298,'PAT Maths'!$N$3:$O$44,2,FALSE))</f>
        <v/>
      </c>
    </row>
    <row r="299" spans="1:46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45">
        <f t="shared" si="5"/>
        <v>0</v>
      </c>
      <c r="AT299" s="52" t="str">
        <f>IF(D299="","",VLOOKUP(AS299,'PAT Maths'!$N$3:$O$44,2,FALSE))</f>
        <v/>
      </c>
    </row>
    <row r="300" spans="1:46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45">
        <f t="shared" si="5"/>
        <v>0</v>
      </c>
      <c r="AT300" s="52" t="str">
        <f>IF(D300="","",VLOOKUP(AS300,'PAT Maths'!$N$3:$O$44,2,FALSE))</f>
        <v/>
      </c>
    </row>
    <row r="301" spans="1:46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45">
        <f t="shared" si="5"/>
        <v>0</v>
      </c>
      <c r="AT301" s="52" t="str">
        <f>IF(D301="","",VLOOKUP(AS301,'PAT Maths'!$N$3:$O$44,2,FALSE))</f>
        <v/>
      </c>
    </row>
    <row r="302" spans="1:46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45">
        <f t="shared" si="5"/>
        <v>0</v>
      </c>
      <c r="AT302" s="52" t="str">
        <f>IF(D302="","",VLOOKUP(AS302,'PAT Maths'!$N$3:$O$44,2,FALSE))</f>
        <v/>
      </c>
    </row>
    <row r="303" spans="1:46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45">
        <f t="shared" si="5"/>
        <v>0</v>
      </c>
      <c r="AT303" s="52" t="str">
        <f>IF(D303="","",VLOOKUP(AS303,'PAT Maths'!$N$3:$O$44,2,FALSE))</f>
        <v/>
      </c>
    </row>
    <row r="304" spans="1:46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45">
        <f t="shared" si="5"/>
        <v>0</v>
      </c>
      <c r="AT304" s="52" t="str">
        <f>IF(D304="","",VLOOKUP(AS304,'PAT Maths'!$N$3:$O$44,2,FALSE))</f>
        <v/>
      </c>
    </row>
    <row r="305" spans="1:46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45">
        <f t="shared" si="5"/>
        <v>0</v>
      </c>
      <c r="AT305" s="52" t="str">
        <f>IF(D305="","",VLOOKUP(AS305,'PAT Maths'!$N$3:$O$44,2,FALSE))</f>
        <v/>
      </c>
    </row>
    <row r="306" spans="1:46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45">
        <f t="shared" si="5"/>
        <v>0</v>
      </c>
      <c r="AT306" s="52" t="str">
        <f>IF(D306="","",VLOOKUP(AS306,'PAT Maths'!$N$3:$O$44,2,FALSE))</f>
        <v/>
      </c>
    </row>
    <row r="307" spans="1:46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45">
        <f t="shared" si="5"/>
        <v>0</v>
      </c>
      <c r="AT307" s="52" t="str">
        <f>IF(D307="","",VLOOKUP(AS307,'PAT Maths'!$N$3:$O$44,2,FALSE))</f>
        <v/>
      </c>
    </row>
    <row r="308" spans="1:46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45">
        <f t="shared" si="5"/>
        <v>0</v>
      </c>
      <c r="AT308" s="52" t="str">
        <f>IF(D308="","",VLOOKUP(AS308,'PAT Maths'!$N$3:$O$44,2,FALSE))</f>
        <v/>
      </c>
    </row>
    <row r="309" spans="1:46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45">
        <f t="shared" si="5"/>
        <v>0</v>
      </c>
      <c r="AT309" s="52" t="str">
        <f>IF(D309="","",VLOOKUP(AS309,'PAT Maths'!$N$3:$O$44,2,FALSE))</f>
        <v/>
      </c>
    </row>
    <row r="310" spans="1:46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45">
        <f t="shared" si="5"/>
        <v>0</v>
      </c>
      <c r="AT310" s="52" t="str">
        <f>IF(D310="","",VLOOKUP(AS310,'PAT Maths'!$N$3:$O$44,2,FALSE))</f>
        <v/>
      </c>
    </row>
    <row r="311" spans="1:46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45">
        <f t="shared" si="5"/>
        <v>0</v>
      </c>
      <c r="AT311" s="52" t="str">
        <f>IF(D311="","",VLOOKUP(AS311,'PAT Maths'!$N$3:$O$44,2,FALSE))</f>
        <v/>
      </c>
    </row>
    <row r="312" spans="1:46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45">
        <f t="shared" si="5"/>
        <v>0</v>
      </c>
      <c r="AT312" s="52" t="str">
        <f>IF(D312="","",VLOOKUP(AS312,'PAT Maths'!$N$3:$O$44,2,FALSE))</f>
        <v/>
      </c>
    </row>
    <row r="313" spans="1:46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45">
        <f t="shared" si="5"/>
        <v>0</v>
      </c>
      <c r="AT313" s="52" t="str">
        <f>IF(D313="","",VLOOKUP(AS313,'PAT Maths'!$N$3:$O$44,2,FALSE))</f>
        <v/>
      </c>
    </row>
    <row r="314" spans="1:46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45">
        <f t="shared" si="5"/>
        <v>0</v>
      </c>
      <c r="AT314" s="52" t="str">
        <f>IF(D314="","",VLOOKUP(AS314,'PAT Maths'!$N$3:$O$44,2,FALSE))</f>
        <v/>
      </c>
    </row>
    <row r="315" spans="1:46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45">
        <f t="shared" si="5"/>
        <v>0</v>
      </c>
      <c r="AT315" s="52" t="str">
        <f>IF(D315="","",VLOOKUP(AS315,'PAT Maths'!$N$3:$O$44,2,FALSE))</f>
        <v/>
      </c>
    </row>
    <row r="316" spans="1:46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45">
        <f t="shared" si="5"/>
        <v>0</v>
      </c>
      <c r="AT316" s="52" t="str">
        <f>IF(D316="","",VLOOKUP(AS316,'PAT Maths'!$N$3:$O$44,2,FALSE))</f>
        <v/>
      </c>
    </row>
    <row r="317" spans="1:46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45">
        <f t="shared" si="5"/>
        <v>0</v>
      </c>
      <c r="AT317" s="52" t="str">
        <f>IF(D317="","",VLOOKUP(AS317,'PAT Maths'!$N$3:$O$44,2,FALSE))</f>
        <v/>
      </c>
    </row>
    <row r="318" spans="1:46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45">
        <f t="shared" si="5"/>
        <v>0</v>
      </c>
      <c r="AT318" s="52" t="str">
        <f>IF(D318="","",VLOOKUP(AS318,'PAT Maths'!$N$3:$O$44,2,FALSE))</f>
        <v/>
      </c>
    </row>
    <row r="319" spans="1:46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45">
        <f t="shared" si="5"/>
        <v>0</v>
      </c>
      <c r="AT319" s="52" t="str">
        <f>IF(D319="","",VLOOKUP(AS319,'PAT Maths'!$N$3:$O$44,2,FALSE))</f>
        <v/>
      </c>
    </row>
    <row r="320" spans="1:46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45">
        <f t="shared" si="5"/>
        <v>0</v>
      </c>
      <c r="AT320" s="52" t="str">
        <f>IF(D320="","",VLOOKUP(AS320,'PAT Maths'!$N$3:$O$44,2,FALSE))</f>
        <v/>
      </c>
    </row>
    <row r="321" spans="1:46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45">
        <f t="shared" si="5"/>
        <v>0</v>
      </c>
      <c r="AT321" s="52" t="str">
        <f>IF(D321="","",VLOOKUP(AS321,'PAT Maths'!$N$3:$O$44,2,FALSE))</f>
        <v/>
      </c>
    </row>
    <row r="322" spans="1:46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45">
        <f t="shared" si="5"/>
        <v>0</v>
      </c>
      <c r="AT322" s="52" t="str">
        <f>IF(D322="","",VLOOKUP(AS322,'PAT Maths'!$N$3:$O$44,2,FALSE))</f>
        <v/>
      </c>
    </row>
    <row r="323" spans="1:46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45">
        <f t="shared" si="5"/>
        <v>0</v>
      </c>
      <c r="AT323" s="52" t="str">
        <f>IF(D323="","",VLOOKUP(AS323,'PAT Maths'!$N$3:$O$44,2,FALSE))</f>
        <v/>
      </c>
    </row>
    <row r="324" spans="1:46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45">
        <f t="shared" si="5"/>
        <v>0</v>
      </c>
      <c r="AT324" s="52" t="str">
        <f>IF(D324="","",VLOOKUP(AS324,'PAT Maths'!$N$3:$O$44,2,FALSE))</f>
        <v/>
      </c>
    </row>
    <row r="325" spans="1:46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45">
        <f t="shared" si="5"/>
        <v>0</v>
      </c>
      <c r="AT325" s="52" t="str">
        <f>IF(D325="","",VLOOKUP(AS325,'PAT Maths'!$N$3:$O$44,2,FALSE))</f>
        <v/>
      </c>
    </row>
    <row r="326" spans="1:46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45">
        <f t="shared" si="5"/>
        <v>0</v>
      </c>
      <c r="AT326" s="52" t="str">
        <f>IF(D326="","",VLOOKUP(AS326,'PAT Maths'!$N$3:$O$44,2,FALSE))</f>
        <v/>
      </c>
    </row>
    <row r="327" spans="1:46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45">
        <f t="shared" si="5"/>
        <v>0</v>
      </c>
      <c r="AT327" s="52" t="str">
        <f>IF(D327="","",VLOOKUP(AS327,'PAT Maths'!$N$3:$O$44,2,FALSE))</f>
        <v/>
      </c>
    </row>
    <row r="328" spans="1:46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45">
        <f t="shared" si="5"/>
        <v>0</v>
      </c>
      <c r="AT328" s="52" t="str">
        <f>IF(D328="","",VLOOKUP(AS328,'PAT Maths'!$N$3:$O$44,2,FALSE))</f>
        <v/>
      </c>
    </row>
    <row r="329" spans="1:46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45">
        <f t="shared" si="5"/>
        <v>0</v>
      </c>
      <c r="AT329" s="52" t="str">
        <f>IF(D329="","",VLOOKUP(AS329,'PAT Maths'!$N$3:$O$44,2,FALSE))</f>
        <v/>
      </c>
    </row>
    <row r="330" spans="1:46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45">
        <f t="shared" si="5"/>
        <v>0</v>
      </c>
      <c r="AT330" s="52" t="str">
        <f>IF(D330="","",VLOOKUP(AS330,'PAT Maths'!$N$3:$O$44,2,FALSE))</f>
        <v/>
      </c>
    </row>
    <row r="331" spans="1:46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45">
        <f t="shared" si="5"/>
        <v>0</v>
      </c>
      <c r="AT331" s="52" t="str">
        <f>IF(D331="","",VLOOKUP(AS331,'PAT Maths'!$N$3:$O$44,2,FALSE))</f>
        <v/>
      </c>
    </row>
    <row r="332" spans="1:46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45">
        <f t="shared" si="5"/>
        <v>0</v>
      </c>
      <c r="AT332" s="52" t="str">
        <f>IF(D332="","",VLOOKUP(AS332,'PAT Maths'!$N$3:$O$44,2,FALSE))</f>
        <v/>
      </c>
    </row>
    <row r="333" spans="1:46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45">
        <f t="shared" si="5"/>
        <v>0</v>
      </c>
      <c r="AT333" s="52" t="str">
        <f>IF(D333="","",VLOOKUP(AS333,'PAT Maths'!$N$3:$O$44,2,FALSE))</f>
        <v/>
      </c>
    </row>
    <row r="334" spans="1:46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45">
        <f t="shared" si="5"/>
        <v>0</v>
      </c>
      <c r="AT334" s="52" t="str">
        <f>IF(D334="","",VLOOKUP(AS334,'PAT Maths'!$N$3:$O$44,2,FALSE))</f>
        <v/>
      </c>
    </row>
    <row r="335" spans="1:46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45">
        <f t="shared" si="5"/>
        <v>0</v>
      </c>
      <c r="AT335" s="52" t="str">
        <f>IF(D335="","",VLOOKUP(AS335,'PAT Maths'!$N$3:$O$44,2,FALSE))</f>
        <v/>
      </c>
    </row>
    <row r="336" spans="1:46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45">
        <f t="shared" si="5"/>
        <v>0</v>
      </c>
      <c r="AT336" s="52" t="str">
        <f>IF(D336="","",VLOOKUP(AS336,'PAT Maths'!$N$3:$O$44,2,FALSE))</f>
        <v/>
      </c>
    </row>
    <row r="337" spans="1:46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45">
        <f t="shared" si="5"/>
        <v>0</v>
      </c>
      <c r="AT337" s="52" t="str">
        <f>IF(D337="","",VLOOKUP(AS337,'PAT Maths'!$N$3:$O$44,2,FALSE))</f>
        <v/>
      </c>
    </row>
    <row r="338" spans="1:46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45">
        <f t="shared" si="5"/>
        <v>0</v>
      </c>
      <c r="AT338" s="52" t="str">
        <f>IF(D338="","",VLOOKUP(AS338,'PAT Maths'!$N$3:$O$44,2,FALSE))</f>
        <v/>
      </c>
    </row>
    <row r="339" spans="1:46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45">
        <f t="shared" si="5"/>
        <v>0</v>
      </c>
      <c r="AT339" s="52" t="str">
        <f>IF(D339="","",VLOOKUP(AS339,'PAT Maths'!$N$3:$O$44,2,FALSE))</f>
        <v/>
      </c>
    </row>
    <row r="340" spans="1:46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45">
        <f t="shared" si="5"/>
        <v>0</v>
      </c>
      <c r="AT340" s="52" t="str">
        <f>IF(D340="","",VLOOKUP(AS340,'PAT Maths'!$N$3:$O$44,2,FALSE))</f>
        <v/>
      </c>
    </row>
    <row r="341" spans="1:46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45">
        <f t="shared" si="5"/>
        <v>0</v>
      </c>
      <c r="AT341" s="52" t="str">
        <f>IF(D341="","",VLOOKUP(AS341,'PAT Maths'!$N$3:$O$44,2,FALSE))</f>
        <v/>
      </c>
    </row>
    <row r="342" spans="1:46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45">
        <f t="shared" si="5"/>
        <v>0</v>
      </c>
      <c r="AT342" s="52" t="str">
        <f>IF(D342="","",VLOOKUP(AS342,'PAT Maths'!$N$3:$O$44,2,FALSE))</f>
        <v/>
      </c>
    </row>
    <row r="343" spans="1:46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45">
        <f t="shared" si="5"/>
        <v>0</v>
      </c>
      <c r="AT343" s="52" t="str">
        <f>IF(D343="","",VLOOKUP(AS343,'PAT Maths'!$N$3:$O$44,2,FALSE))</f>
        <v/>
      </c>
    </row>
    <row r="344" spans="1:46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45">
        <f t="shared" si="5"/>
        <v>0</v>
      </c>
      <c r="AT344" s="52" t="str">
        <f>IF(D344="","",VLOOKUP(AS344,'PAT Maths'!$N$3:$O$44,2,FALSE))</f>
        <v/>
      </c>
    </row>
    <row r="345" spans="1:46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45">
        <f t="shared" si="5"/>
        <v>0</v>
      </c>
      <c r="AT345" s="52" t="str">
        <f>IF(D345="","",VLOOKUP(AS345,'PAT Maths'!$N$3:$O$44,2,FALSE))</f>
        <v/>
      </c>
    </row>
    <row r="346" spans="1:46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45">
        <f t="shared" si="5"/>
        <v>0</v>
      </c>
      <c r="AT346" s="52" t="str">
        <f>IF(D346="","",VLOOKUP(AS346,'PAT Maths'!$N$3:$O$44,2,FALSE))</f>
        <v/>
      </c>
    </row>
    <row r="347" spans="1:46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45">
        <f t="shared" si="5"/>
        <v>0</v>
      </c>
      <c r="AT347" s="52" t="str">
        <f>IF(D347="","",VLOOKUP(AS347,'PAT Maths'!$N$3:$O$44,2,FALSE))</f>
        <v/>
      </c>
    </row>
    <row r="348" spans="1:46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45">
        <f t="shared" si="5"/>
        <v>0</v>
      </c>
      <c r="AT348" s="52" t="str">
        <f>IF(D348="","",VLOOKUP(AS348,'PAT Maths'!$N$3:$O$44,2,FALSE))</f>
        <v/>
      </c>
    </row>
    <row r="349" spans="1:46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45">
        <f t="shared" si="5"/>
        <v>0</v>
      </c>
      <c r="AT349" s="52" t="str">
        <f>IF(D349="","",VLOOKUP(AS349,'PAT Maths'!$N$3:$O$44,2,FALSE))</f>
        <v/>
      </c>
    </row>
    <row r="350" spans="1:46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45">
        <f t="shared" si="5"/>
        <v>0</v>
      </c>
      <c r="AT350" s="52" t="str">
        <f>IF(D350="","",VLOOKUP(AS350,'PAT Maths'!$N$3:$O$44,2,FALSE))</f>
        <v/>
      </c>
    </row>
    <row r="351" spans="1:46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45">
        <f t="shared" si="5"/>
        <v>0</v>
      </c>
      <c r="AT351" s="52" t="str">
        <f>IF(D351="","",VLOOKUP(AS351,'PAT Maths'!$N$3:$O$44,2,FALSE))</f>
        <v/>
      </c>
    </row>
    <row r="352" spans="1:46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45">
        <f t="shared" si="5"/>
        <v>0</v>
      </c>
      <c r="AT352" s="52" t="str">
        <f>IF(D352="","",VLOOKUP(AS352,'PAT Maths'!$N$3:$O$44,2,FALSE))</f>
        <v/>
      </c>
    </row>
    <row r="353" spans="1:46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45">
        <f t="shared" si="5"/>
        <v>0</v>
      </c>
      <c r="AT353" s="52" t="str">
        <f>IF(D353="","",VLOOKUP(AS353,'PAT Maths'!$N$3:$O$44,2,FALSE))</f>
        <v/>
      </c>
    </row>
    <row r="354" spans="1:46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45">
        <f t="shared" si="5"/>
        <v>0</v>
      </c>
      <c r="AT354" s="52" t="str">
        <f>IF(D354="","",VLOOKUP(AS354,'PAT Maths'!$N$3:$O$44,2,FALSE))</f>
        <v/>
      </c>
    </row>
    <row r="355" spans="1:46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45">
        <f t="shared" si="5"/>
        <v>0</v>
      </c>
      <c r="AT355" s="52" t="str">
        <f>IF(D355="","",VLOOKUP(AS355,'PAT Maths'!$N$3:$O$44,2,FALSE))</f>
        <v/>
      </c>
    </row>
    <row r="356" spans="1:46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45">
        <f t="shared" ref="AS356:AS401" si="6">IF(D356="",0,(IF(G356=$G$8,1,0)+IF(H356=$H$8,1,0)+IF(I356=$I$8,1,0)+IF(J356=$J$8,1,0)+IF(K356=$K$8,1,0)+IF(L356=$L$8,1,0)+IF(M356=$M$8,1,0)+IF(N356=$N$8,1,0)+IF(O356=$O$8,1,0)+IF(P356=$P$8,1,0)+IF(Q356=$Q$8,1,0)+IF(R356=$R$8,1,0)+IF(S356=$S$8,1,0)+IF(T356=$T$8,1,0)+IF(U356=$U$8,1,0)+IF(V356=$V$8,1,0)+IF(W356=$W$8,1,0)+IF(X356=$X$8,1,0)+IF(Y356=$Y$8,1,0)+IF(Z356=$Z$8,1,0)+IF(AA356=$AA$8,1,0)+IF(AB356=$AB$8,1,0)+IF(AC356=$AC$8,1,0)+IF(AD356=$AD$8,1,0)+IF(AE356=$AE$8,1,0)+IF(AF356=$AF$8,1,0)+IF(AG356=$AG$8,1,0)+IF(AH356=$AH$8,1,0)+IF(AI356=$AI$8,1,0)+IF(AJ356=$AJ$8,1,0)+IF(AK356=$AK$8,1,0)+IF(AL356=$AL$8,1,0)+IF(AM356=$AM$8,1,0)+IF(AN356=$AN$8,1,0)+IF(AO356=$AO$8,1,0)+IF(AP356=$AP$8,1,0)+IF(AQ356=$AQ$8,1,0)+IF(AR356=$AR$8,1,0)))</f>
        <v>0</v>
      </c>
      <c r="AT356" s="52" t="str">
        <f>IF(D356="","",VLOOKUP(AS356,'PAT Maths'!$N$3:$O$44,2,FALSE))</f>
        <v/>
      </c>
    </row>
    <row r="357" spans="1:46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45">
        <f t="shared" si="6"/>
        <v>0</v>
      </c>
      <c r="AT357" s="52" t="str">
        <f>IF(D357="","",VLOOKUP(AS357,'PAT Maths'!$N$3:$O$44,2,FALSE))</f>
        <v/>
      </c>
    </row>
    <row r="358" spans="1:46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45">
        <f t="shared" si="6"/>
        <v>0</v>
      </c>
      <c r="AT358" s="52" t="str">
        <f>IF(D358="","",VLOOKUP(AS358,'PAT Maths'!$N$3:$O$44,2,FALSE))</f>
        <v/>
      </c>
    </row>
    <row r="359" spans="1:46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45">
        <f t="shared" si="6"/>
        <v>0</v>
      </c>
      <c r="AT359" s="52" t="str">
        <f>IF(D359="","",VLOOKUP(AS359,'PAT Maths'!$N$3:$O$44,2,FALSE))</f>
        <v/>
      </c>
    </row>
    <row r="360" spans="1:46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45">
        <f t="shared" si="6"/>
        <v>0</v>
      </c>
      <c r="AT360" s="52" t="str">
        <f>IF(D360="","",VLOOKUP(AS360,'PAT Maths'!$N$3:$O$44,2,FALSE))</f>
        <v/>
      </c>
    </row>
    <row r="361" spans="1:46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45">
        <f t="shared" si="6"/>
        <v>0</v>
      </c>
      <c r="AT361" s="52" t="str">
        <f>IF(D361="","",VLOOKUP(AS361,'PAT Maths'!$N$3:$O$44,2,FALSE))</f>
        <v/>
      </c>
    </row>
    <row r="362" spans="1:46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45">
        <f t="shared" si="6"/>
        <v>0</v>
      </c>
      <c r="AT362" s="52" t="str">
        <f>IF(D362="","",VLOOKUP(AS362,'PAT Maths'!$N$3:$O$44,2,FALSE))</f>
        <v/>
      </c>
    </row>
    <row r="363" spans="1:46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45">
        <f t="shared" si="6"/>
        <v>0</v>
      </c>
      <c r="AT363" s="52" t="str">
        <f>IF(D363="","",VLOOKUP(AS363,'PAT Maths'!$N$3:$O$44,2,FALSE))</f>
        <v/>
      </c>
    </row>
    <row r="364" spans="1:46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45">
        <f t="shared" si="6"/>
        <v>0</v>
      </c>
      <c r="AT364" s="52" t="str">
        <f>IF(D364="","",VLOOKUP(AS364,'PAT Maths'!$N$3:$O$44,2,FALSE))</f>
        <v/>
      </c>
    </row>
    <row r="365" spans="1:46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45">
        <f t="shared" si="6"/>
        <v>0</v>
      </c>
      <c r="AT365" s="52" t="str">
        <f>IF(D365="","",VLOOKUP(AS365,'PAT Maths'!$N$3:$O$44,2,FALSE))</f>
        <v/>
      </c>
    </row>
    <row r="366" spans="1:46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45">
        <f t="shared" si="6"/>
        <v>0</v>
      </c>
      <c r="AT366" s="52" t="str">
        <f>IF(D366="","",VLOOKUP(AS366,'PAT Maths'!$N$3:$O$44,2,FALSE))</f>
        <v/>
      </c>
    </row>
    <row r="367" spans="1:46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45">
        <f t="shared" si="6"/>
        <v>0</v>
      </c>
      <c r="AT367" s="52" t="str">
        <f>IF(D367="","",VLOOKUP(AS367,'PAT Maths'!$N$3:$O$44,2,FALSE))</f>
        <v/>
      </c>
    </row>
    <row r="368" spans="1:46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45">
        <f t="shared" si="6"/>
        <v>0</v>
      </c>
      <c r="AT368" s="52" t="str">
        <f>IF(D368="","",VLOOKUP(AS368,'PAT Maths'!$N$3:$O$44,2,FALSE))</f>
        <v/>
      </c>
    </row>
    <row r="369" spans="1:46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45">
        <f t="shared" si="6"/>
        <v>0</v>
      </c>
      <c r="AT369" s="52" t="str">
        <f>IF(D369="","",VLOOKUP(AS369,'PAT Maths'!$N$3:$O$44,2,FALSE))</f>
        <v/>
      </c>
    </row>
    <row r="370" spans="1:46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45">
        <f t="shared" si="6"/>
        <v>0</v>
      </c>
      <c r="AT370" s="52" t="str">
        <f>IF(D370="","",VLOOKUP(AS370,'PAT Maths'!$N$3:$O$44,2,FALSE))</f>
        <v/>
      </c>
    </row>
    <row r="371" spans="1:46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45">
        <f t="shared" si="6"/>
        <v>0</v>
      </c>
      <c r="AT371" s="52" t="str">
        <f>IF(D371="","",VLOOKUP(AS371,'PAT Maths'!$N$3:$O$44,2,FALSE))</f>
        <v/>
      </c>
    </row>
    <row r="372" spans="1:46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45">
        <f t="shared" si="6"/>
        <v>0</v>
      </c>
      <c r="AT372" s="52" t="str">
        <f>IF(D372="","",VLOOKUP(AS372,'PAT Maths'!$N$3:$O$44,2,FALSE))</f>
        <v/>
      </c>
    </row>
    <row r="373" spans="1:46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45">
        <f t="shared" si="6"/>
        <v>0</v>
      </c>
      <c r="AT373" s="52" t="str">
        <f>IF(D373="","",VLOOKUP(AS373,'PAT Maths'!$N$3:$O$44,2,FALSE))</f>
        <v/>
      </c>
    </row>
    <row r="374" spans="1:46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45">
        <f t="shared" si="6"/>
        <v>0</v>
      </c>
      <c r="AT374" s="52" t="str">
        <f>IF(D374="","",VLOOKUP(AS374,'PAT Maths'!$N$3:$O$44,2,FALSE))</f>
        <v/>
      </c>
    </row>
    <row r="375" spans="1:46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45">
        <f t="shared" si="6"/>
        <v>0</v>
      </c>
      <c r="AT375" s="52" t="str">
        <f>IF(D375="","",VLOOKUP(AS375,'PAT Maths'!$N$3:$O$44,2,FALSE))</f>
        <v/>
      </c>
    </row>
    <row r="376" spans="1:46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45">
        <f t="shared" si="6"/>
        <v>0</v>
      </c>
      <c r="AT376" s="52" t="str">
        <f>IF(D376="","",VLOOKUP(AS376,'PAT Maths'!$N$3:$O$44,2,FALSE))</f>
        <v/>
      </c>
    </row>
    <row r="377" spans="1:46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45">
        <f t="shared" si="6"/>
        <v>0</v>
      </c>
      <c r="AT377" s="52" t="str">
        <f>IF(D377="","",VLOOKUP(AS377,'PAT Maths'!$N$3:$O$44,2,FALSE))</f>
        <v/>
      </c>
    </row>
    <row r="378" spans="1:46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45">
        <f t="shared" si="6"/>
        <v>0</v>
      </c>
      <c r="AT378" s="52" t="str">
        <f>IF(D378="","",VLOOKUP(AS378,'PAT Maths'!$N$3:$O$44,2,FALSE))</f>
        <v/>
      </c>
    </row>
    <row r="379" spans="1:46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45">
        <f t="shared" si="6"/>
        <v>0</v>
      </c>
      <c r="AT379" s="52" t="str">
        <f>IF(D379="","",VLOOKUP(AS379,'PAT Maths'!$N$3:$O$44,2,FALSE))</f>
        <v/>
      </c>
    </row>
    <row r="380" spans="1:46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45">
        <f t="shared" si="6"/>
        <v>0</v>
      </c>
      <c r="AT380" s="52" t="str">
        <f>IF(D380="","",VLOOKUP(AS380,'PAT Maths'!$N$3:$O$44,2,FALSE))</f>
        <v/>
      </c>
    </row>
    <row r="381" spans="1:46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45">
        <f t="shared" si="6"/>
        <v>0</v>
      </c>
      <c r="AT381" s="52" t="str">
        <f>IF(D381="","",VLOOKUP(AS381,'PAT Maths'!$N$3:$O$44,2,FALSE))</f>
        <v/>
      </c>
    </row>
    <row r="382" spans="1:46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45">
        <f t="shared" si="6"/>
        <v>0</v>
      </c>
      <c r="AT382" s="52" t="str">
        <f>IF(D382="","",VLOOKUP(AS382,'PAT Maths'!$N$3:$O$44,2,FALSE))</f>
        <v/>
      </c>
    </row>
    <row r="383" spans="1:46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45">
        <f t="shared" si="6"/>
        <v>0</v>
      </c>
      <c r="AT383" s="52" t="str">
        <f>IF(D383="","",VLOOKUP(AS383,'PAT Maths'!$N$3:$O$44,2,FALSE))</f>
        <v/>
      </c>
    </row>
    <row r="384" spans="1:46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45">
        <f t="shared" si="6"/>
        <v>0</v>
      </c>
      <c r="AT384" s="52" t="str">
        <f>IF(D384="","",VLOOKUP(AS384,'PAT Maths'!$N$3:$O$44,2,FALSE))</f>
        <v/>
      </c>
    </row>
    <row r="385" spans="1:46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45">
        <f t="shared" si="6"/>
        <v>0</v>
      </c>
      <c r="AT385" s="52" t="str">
        <f>IF(D385="","",VLOOKUP(AS385,'PAT Maths'!$N$3:$O$44,2,FALSE))</f>
        <v/>
      </c>
    </row>
    <row r="386" spans="1:46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45">
        <f t="shared" si="6"/>
        <v>0</v>
      </c>
      <c r="AT386" s="52" t="str">
        <f>IF(D386="","",VLOOKUP(AS386,'PAT Maths'!$N$3:$O$44,2,FALSE))</f>
        <v/>
      </c>
    </row>
    <row r="387" spans="1:46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45">
        <f t="shared" si="6"/>
        <v>0</v>
      </c>
      <c r="AT387" s="52" t="str">
        <f>IF(D387="","",VLOOKUP(AS387,'PAT Maths'!$N$3:$O$44,2,FALSE))</f>
        <v/>
      </c>
    </row>
    <row r="388" spans="1:46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45">
        <f t="shared" si="6"/>
        <v>0</v>
      </c>
      <c r="AT388" s="52" t="str">
        <f>IF(D388="","",VLOOKUP(AS388,'PAT Maths'!$N$3:$O$44,2,FALSE))</f>
        <v/>
      </c>
    </row>
    <row r="389" spans="1:46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45">
        <f t="shared" si="6"/>
        <v>0</v>
      </c>
      <c r="AT389" s="52" t="str">
        <f>IF(D389="","",VLOOKUP(AS389,'PAT Maths'!$N$3:$O$44,2,FALSE))</f>
        <v/>
      </c>
    </row>
    <row r="390" spans="1:46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45">
        <f t="shared" si="6"/>
        <v>0</v>
      </c>
      <c r="AT390" s="52" t="str">
        <f>IF(D390="","",VLOOKUP(AS390,'PAT Maths'!$N$3:$O$44,2,FALSE))</f>
        <v/>
      </c>
    </row>
    <row r="391" spans="1:46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45">
        <f t="shared" si="6"/>
        <v>0</v>
      </c>
      <c r="AT391" s="52" t="str">
        <f>IF(D391="","",VLOOKUP(AS391,'PAT Maths'!$N$3:$O$44,2,FALSE))</f>
        <v/>
      </c>
    </row>
    <row r="392" spans="1:46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45">
        <f t="shared" si="6"/>
        <v>0</v>
      </c>
      <c r="AT392" s="52" t="str">
        <f>IF(D392="","",VLOOKUP(AS392,'PAT Maths'!$N$3:$O$44,2,FALSE))</f>
        <v/>
      </c>
    </row>
    <row r="393" spans="1:46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45">
        <f t="shared" si="6"/>
        <v>0</v>
      </c>
      <c r="AT393" s="52" t="str">
        <f>IF(D393="","",VLOOKUP(AS393,'PAT Maths'!$N$3:$O$44,2,FALSE))</f>
        <v/>
      </c>
    </row>
    <row r="394" spans="1:46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45">
        <f t="shared" si="6"/>
        <v>0</v>
      </c>
      <c r="AT394" s="52" t="str">
        <f>IF(D394="","",VLOOKUP(AS394,'PAT Maths'!$N$3:$O$44,2,FALSE))</f>
        <v/>
      </c>
    </row>
    <row r="395" spans="1:46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45">
        <f t="shared" si="6"/>
        <v>0</v>
      </c>
      <c r="AT395" s="52" t="str">
        <f>IF(D395="","",VLOOKUP(AS395,'PAT Maths'!$N$3:$O$44,2,FALSE))</f>
        <v/>
      </c>
    </row>
    <row r="396" spans="1:46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45">
        <f t="shared" si="6"/>
        <v>0</v>
      </c>
      <c r="AT396" s="52" t="str">
        <f>IF(D396="","",VLOOKUP(AS396,'PAT Maths'!$N$3:$O$44,2,FALSE))</f>
        <v/>
      </c>
    </row>
    <row r="397" spans="1:46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45">
        <f t="shared" si="6"/>
        <v>0</v>
      </c>
      <c r="AT397" s="52" t="str">
        <f>IF(D397="","",VLOOKUP(AS397,'PAT Maths'!$N$3:$O$44,2,FALSE))</f>
        <v/>
      </c>
    </row>
    <row r="398" spans="1:46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45">
        <f t="shared" si="6"/>
        <v>0</v>
      </c>
      <c r="AT398" s="52" t="str">
        <f>IF(D398="","",VLOOKUP(AS398,'PAT Maths'!$N$3:$O$44,2,FALSE))</f>
        <v/>
      </c>
    </row>
    <row r="399" spans="1:46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45">
        <f t="shared" si="6"/>
        <v>0</v>
      </c>
      <c r="AT399" s="52" t="str">
        <f>IF(D399="","",VLOOKUP(AS399,'PAT Maths'!$N$3:$O$44,2,FALSE))</f>
        <v/>
      </c>
    </row>
    <row r="400" spans="1:46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45">
        <f t="shared" si="6"/>
        <v>0</v>
      </c>
      <c r="AT400" s="52" t="str">
        <f>IF(D400="","",VLOOKUP(AS400,'PAT Maths'!$N$3:$O$44,2,FALSE))</f>
        <v/>
      </c>
    </row>
    <row r="401" spans="1:46" s="18" customFormat="1" ht="15" thickBot="1" x14ac:dyDescent="0.25">
      <c r="A401" s="31"/>
      <c r="B401" s="24"/>
      <c r="C401" s="25"/>
      <c r="D401" s="25"/>
      <c r="E401" s="25"/>
      <c r="F401" s="58"/>
      <c r="G401" s="23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45">
        <f t="shared" si="6"/>
        <v>0</v>
      </c>
      <c r="AT401" s="52" t="str">
        <f>IF(D401="","",VLOOKUP(AS401,'PAT Maths'!$N$3:$O$44,2,FALSE))</f>
        <v/>
      </c>
    </row>
  </sheetData>
  <mergeCells count="5">
    <mergeCell ref="A1:AR1"/>
    <mergeCell ref="G3:AR3"/>
    <mergeCell ref="E4:F4"/>
    <mergeCell ref="E5:F5"/>
    <mergeCell ref="E6:F6"/>
  </mergeCells>
  <conditionalFormatting sqref="H9:H401">
    <cfRule type="cellIs" dxfId="105" priority="77" operator="equal">
      <formula>$H$8</formula>
    </cfRule>
    <cfRule type="cellIs" dxfId="104" priority="78" stopIfTrue="1" operator="between">
      <formula>"A"</formula>
      <formula>"Z"</formula>
    </cfRule>
  </conditionalFormatting>
  <conditionalFormatting sqref="I9:I401">
    <cfRule type="cellIs" dxfId="103" priority="75" operator="equal">
      <formula>$I$8</formula>
    </cfRule>
    <cfRule type="cellIs" dxfId="102" priority="76" stopIfTrue="1" operator="between">
      <formula>"A"</formula>
      <formula>"Z"</formula>
    </cfRule>
  </conditionalFormatting>
  <conditionalFormatting sqref="J9:J401">
    <cfRule type="cellIs" dxfId="101" priority="73" operator="equal">
      <formula>$J$8</formula>
    </cfRule>
    <cfRule type="cellIs" dxfId="100" priority="74" stopIfTrue="1" operator="between">
      <formula>"A"</formula>
      <formula>"Z"</formula>
    </cfRule>
  </conditionalFormatting>
  <conditionalFormatting sqref="G9:G401 K9:AR401">
    <cfRule type="cellIs" dxfId="99" priority="71" operator="equal">
      <formula>G$8</formula>
    </cfRule>
    <cfRule type="cellIs" dxfId="98" priority="72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8466-660C-4DC9-948E-3974043842B9}">
  <sheetPr codeName="Sheet6"/>
  <dimension ref="A1:AU497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10.28515625" style="4" bestFit="1" customWidth="1"/>
    <col min="5" max="5" width="12.42578125" style="4" bestFit="1" customWidth="1"/>
    <col min="6" max="6" width="15" style="59" customWidth="1"/>
    <col min="7" max="45" width="3.85546875" style="2" customWidth="1"/>
    <col min="46" max="46" width="7.140625" style="46" customWidth="1"/>
    <col min="47" max="47" width="9.28515625" style="54" customWidth="1"/>
    <col min="48" max="16384" width="11.42578125" style="1"/>
  </cols>
  <sheetData>
    <row r="1" spans="1:47" s="102" customFormat="1" ht="26.25" x14ac:dyDescent="0.4">
      <c r="A1" s="184" t="s">
        <v>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00"/>
      <c r="AU1" s="101"/>
    </row>
    <row r="2" spans="1:47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40"/>
      <c r="AU2" s="47"/>
    </row>
    <row r="3" spans="1:47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7"/>
      <c r="AT3" s="41"/>
      <c r="AU3" s="48"/>
    </row>
    <row r="4" spans="1:47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4">
        <v>35</v>
      </c>
      <c r="AP4" s="104">
        <v>36</v>
      </c>
      <c r="AQ4" s="104">
        <v>37</v>
      </c>
      <c r="AR4" s="104">
        <v>38</v>
      </c>
      <c r="AS4" s="105">
        <v>39</v>
      </c>
      <c r="AT4" s="42"/>
      <c r="AU4" s="49"/>
    </row>
    <row r="5" spans="1:47" s="16" customFormat="1" ht="15" x14ac:dyDescent="0.25">
      <c r="A5" s="29"/>
      <c r="B5" s="35"/>
      <c r="C5" s="15"/>
      <c r="D5" s="15"/>
      <c r="E5" s="190" t="s">
        <v>5</v>
      </c>
      <c r="F5" s="191"/>
      <c r="G5" s="111">
        <v>49</v>
      </c>
      <c r="H5" s="106">
        <v>51</v>
      </c>
      <c r="I5" s="106">
        <v>51</v>
      </c>
      <c r="J5" s="106">
        <v>52</v>
      </c>
      <c r="K5" s="106">
        <v>53</v>
      </c>
      <c r="L5" s="106">
        <v>55</v>
      </c>
      <c r="M5" s="106">
        <v>56</v>
      </c>
      <c r="N5" s="106">
        <v>56</v>
      </c>
      <c r="O5" s="106">
        <v>60</v>
      </c>
      <c r="P5" s="106">
        <v>69</v>
      </c>
      <c r="Q5" s="106">
        <v>72</v>
      </c>
      <c r="R5" s="107">
        <v>70</v>
      </c>
      <c r="S5" s="107">
        <v>41</v>
      </c>
      <c r="T5" s="107">
        <v>53</v>
      </c>
      <c r="U5" s="107">
        <v>41</v>
      </c>
      <c r="V5" s="107">
        <v>46</v>
      </c>
      <c r="W5" s="107">
        <v>60</v>
      </c>
      <c r="X5" s="107">
        <v>61</v>
      </c>
      <c r="Y5" s="107">
        <v>59</v>
      </c>
      <c r="Z5" s="107">
        <v>45</v>
      </c>
      <c r="AA5" s="107">
        <v>51</v>
      </c>
      <c r="AB5" s="107">
        <v>52</v>
      </c>
      <c r="AC5" s="107">
        <v>56</v>
      </c>
      <c r="AD5" s="107">
        <v>58</v>
      </c>
      <c r="AE5" s="107">
        <v>59</v>
      </c>
      <c r="AF5" s="107">
        <v>62</v>
      </c>
      <c r="AG5" s="107">
        <v>41</v>
      </c>
      <c r="AH5" s="107">
        <v>60</v>
      </c>
      <c r="AI5" s="107">
        <v>53</v>
      </c>
      <c r="AJ5" s="107">
        <v>48</v>
      </c>
      <c r="AK5" s="107">
        <v>52</v>
      </c>
      <c r="AL5" s="107">
        <v>59</v>
      </c>
      <c r="AM5" s="107">
        <v>49</v>
      </c>
      <c r="AN5" s="107">
        <v>51</v>
      </c>
      <c r="AO5" s="107">
        <v>54</v>
      </c>
      <c r="AP5" s="107">
        <v>55</v>
      </c>
      <c r="AQ5" s="107">
        <v>55</v>
      </c>
      <c r="AR5" s="107">
        <v>57</v>
      </c>
      <c r="AS5" s="112">
        <v>69</v>
      </c>
      <c r="AT5" s="42"/>
      <c r="AU5" s="49"/>
    </row>
    <row r="6" spans="1:47" s="16" customFormat="1" ht="15.75" thickBot="1" x14ac:dyDescent="0.3">
      <c r="A6" s="29"/>
      <c r="B6" s="35"/>
      <c r="C6" s="15"/>
      <c r="D6" s="15"/>
      <c r="E6" s="194" t="s">
        <v>4</v>
      </c>
      <c r="F6" s="195"/>
      <c r="G6" s="113" t="s">
        <v>38</v>
      </c>
      <c r="H6" s="109" t="s">
        <v>38</v>
      </c>
      <c r="I6" s="109" t="s">
        <v>38</v>
      </c>
      <c r="J6" s="109" t="s">
        <v>38</v>
      </c>
      <c r="K6" s="109" t="s">
        <v>38</v>
      </c>
      <c r="L6" s="109" t="s">
        <v>38</v>
      </c>
      <c r="M6" s="109" t="s">
        <v>38</v>
      </c>
      <c r="N6" s="109" t="s">
        <v>38</v>
      </c>
      <c r="O6" s="109" t="s">
        <v>38</v>
      </c>
      <c r="P6" s="109" t="s">
        <v>38</v>
      </c>
      <c r="Q6" s="109" t="s">
        <v>38</v>
      </c>
      <c r="R6" s="109" t="s">
        <v>38</v>
      </c>
      <c r="S6" s="109" t="s">
        <v>39</v>
      </c>
      <c r="T6" s="109" t="s">
        <v>39</v>
      </c>
      <c r="U6" s="109" t="s">
        <v>39</v>
      </c>
      <c r="V6" s="109" t="s">
        <v>39</v>
      </c>
      <c r="W6" s="109" t="s">
        <v>39</v>
      </c>
      <c r="X6" s="109" t="s">
        <v>39</v>
      </c>
      <c r="Y6" s="109" t="s">
        <v>39</v>
      </c>
      <c r="Z6" s="109" t="s">
        <v>40</v>
      </c>
      <c r="AA6" s="109" t="s">
        <v>40</v>
      </c>
      <c r="AB6" s="109" t="s">
        <v>40</v>
      </c>
      <c r="AC6" s="109" t="s">
        <v>40</v>
      </c>
      <c r="AD6" s="109" t="s">
        <v>40</v>
      </c>
      <c r="AE6" s="109" t="s">
        <v>40</v>
      </c>
      <c r="AF6" s="109" t="s">
        <v>40</v>
      </c>
      <c r="AG6" s="109" t="s">
        <v>41</v>
      </c>
      <c r="AH6" s="109" t="s">
        <v>41</v>
      </c>
      <c r="AI6" s="109" t="s">
        <v>41</v>
      </c>
      <c r="AJ6" s="109" t="s">
        <v>41</v>
      </c>
      <c r="AK6" s="109" t="s">
        <v>41</v>
      </c>
      <c r="AL6" s="109" t="s">
        <v>41</v>
      </c>
      <c r="AM6" s="109" t="s">
        <v>47</v>
      </c>
      <c r="AN6" s="109" t="s">
        <v>47</v>
      </c>
      <c r="AO6" s="109" t="s">
        <v>47</v>
      </c>
      <c r="AP6" s="109" t="s">
        <v>47</v>
      </c>
      <c r="AQ6" s="109" t="s">
        <v>47</v>
      </c>
      <c r="AR6" s="109" t="s">
        <v>47</v>
      </c>
      <c r="AS6" s="114" t="s">
        <v>47</v>
      </c>
      <c r="AT6" s="42"/>
      <c r="AU6" s="49"/>
    </row>
    <row r="7" spans="1:47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2"/>
      <c r="AT7" s="43"/>
      <c r="AU7" s="50"/>
    </row>
    <row r="8" spans="1:47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9" t="s">
        <v>12</v>
      </c>
      <c r="H8" s="120" t="s">
        <v>12</v>
      </c>
      <c r="I8" s="120" t="s">
        <v>12</v>
      </c>
      <c r="J8" s="120" t="s">
        <v>10</v>
      </c>
      <c r="K8" s="120" t="s">
        <v>11</v>
      </c>
      <c r="L8" s="120" t="s">
        <v>13</v>
      </c>
      <c r="M8" s="120" t="s">
        <v>10</v>
      </c>
      <c r="N8" s="120" t="s">
        <v>12</v>
      </c>
      <c r="O8" s="120" t="s">
        <v>13</v>
      </c>
      <c r="P8" s="120" t="s">
        <v>10</v>
      </c>
      <c r="Q8" s="120" t="s">
        <v>13</v>
      </c>
      <c r="R8" s="120" t="s">
        <v>13</v>
      </c>
      <c r="S8" s="120" t="s">
        <v>11</v>
      </c>
      <c r="T8" s="120" t="s">
        <v>42</v>
      </c>
      <c r="U8" s="120" t="s">
        <v>13</v>
      </c>
      <c r="V8" s="120" t="s">
        <v>42</v>
      </c>
      <c r="W8" s="120" t="s">
        <v>13</v>
      </c>
      <c r="X8" s="120" t="s">
        <v>11</v>
      </c>
      <c r="Y8" s="120" t="s">
        <v>13</v>
      </c>
      <c r="Z8" s="120" t="s">
        <v>42</v>
      </c>
      <c r="AA8" s="120" t="s">
        <v>11</v>
      </c>
      <c r="AB8" s="120" t="s">
        <v>12</v>
      </c>
      <c r="AC8" s="120" t="s">
        <v>10</v>
      </c>
      <c r="AD8" s="120" t="s">
        <v>11</v>
      </c>
      <c r="AE8" s="120" t="s">
        <v>12</v>
      </c>
      <c r="AF8" s="120" t="s">
        <v>12</v>
      </c>
      <c r="AG8" s="120" t="s">
        <v>12</v>
      </c>
      <c r="AH8" s="120" t="s">
        <v>13</v>
      </c>
      <c r="AI8" s="120" t="s">
        <v>11</v>
      </c>
      <c r="AJ8" s="120" t="s">
        <v>10</v>
      </c>
      <c r="AK8" s="120" t="s">
        <v>10</v>
      </c>
      <c r="AL8" s="120" t="s">
        <v>10</v>
      </c>
      <c r="AM8" s="120" t="s">
        <v>12</v>
      </c>
      <c r="AN8" s="120" t="s">
        <v>42</v>
      </c>
      <c r="AO8" s="120" t="s">
        <v>10</v>
      </c>
      <c r="AP8" s="120" t="s">
        <v>11</v>
      </c>
      <c r="AQ8" s="120" t="s">
        <v>11</v>
      </c>
      <c r="AR8" s="120" t="s">
        <v>12</v>
      </c>
      <c r="AS8" s="121" t="s">
        <v>42</v>
      </c>
      <c r="AT8" s="110" t="s">
        <v>3</v>
      </c>
      <c r="AU8" s="51" t="s">
        <v>1</v>
      </c>
    </row>
    <row r="9" spans="1:47" s="18" customFormat="1" ht="14.25" x14ac:dyDescent="0.2">
      <c r="A9" s="30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45">
        <f t="shared" ref="AT9:AT67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+IF(AQ9=$AQ$8,1,0)+IF(AR9=$AR$8,1,0)+IF(AS9=$AS$8,1,0)))</f>
        <v>0</v>
      </c>
      <c r="AU9" s="52">
        <f>IF(D9="","",VLOOKUP(AT9,'PAT Maths'!$P$3:$Q$44,2,FALSE))</f>
        <v>6</v>
      </c>
    </row>
    <row r="10" spans="1:47" s="18" customFormat="1" ht="14.25" x14ac:dyDescent="0.2">
      <c r="A10" s="30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45">
        <f t="shared" si="0"/>
        <v>0</v>
      </c>
      <c r="AU10" s="52">
        <f>IF(D10="","",VLOOKUP(AT10,'PAT Maths'!$P$3:$Q$44,2,FALSE))</f>
        <v>6</v>
      </c>
    </row>
    <row r="11" spans="1:47" s="18" customFormat="1" ht="14.25" x14ac:dyDescent="0.2">
      <c r="A11" s="30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45">
        <f t="shared" si="0"/>
        <v>0</v>
      </c>
      <c r="AU11" s="52">
        <f>IF(D11="","",VLOOKUP(AT11,'PAT Maths'!$P$3:$Q$44,2,FALSE))</f>
        <v>6</v>
      </c>
    </row>
    <row r="12" spans="1:47" s="18" customFormat="1" ht="14.25" x14ac:dyDescent="0.2">
      <c r="A12" s="30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45">
        <f t="shared" si="0"/>
        <v>0</v>
      </c>
      <c r="AU12" s="52">
        <f>IF(D12="","",VLOOKUP(AT12,'PAT Maths'!$P$3:$Q$44,2,FALSE))</f>
        <v>6</v>
      </c>
    </row>
    <row r="13" spans="1:47" s="18" customFormat="1" ht="14.25" x14ac:dyDescent="0.2">
      <c r="A13" s="30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45">
        <f t="shared" si="0"/>
        <v>0</v>
      </c>
      <c r="AU13" s="52">
        <f>IF(D13="","",VLOOKUP(AT13,'PAT Maths'!$P$3:$Q$44,2,FALSE))</f>
        <v>6</v>
      </c>
    </row>
    <row r="14" spans="1:47" s="18" customFormat="1" ht="14.25" x14ac:dyDescent="0.2">
      <c r="A14" s="30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45">
        <f t="shared" si="0"/>
        <v>0</v>
      </c>
      <c r="AU14" s="52">
        <f>IF(D14="","",VLOOKUP(AT14,'PAT Maths'!$P$3:$Q$44,2,FALSE))</f>
        <v>6</v>
      </c>
    </row>
    <row r="15" spans="1:47" s="18" customFormat="1" ht="14.25" x14ac:dyDescent="0.2">
      <c r="A15" s="30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45">
        <f t="shared" si="0"/>
        <v>0</v>
      </c>
      <c r="AU15" s="52">
        <f>IF(D15="","",VLOOKUP(AT15,'PAT Maths'!$P$3:$Q$44,2,FALSE))</f>
        <v>6</v>
      </c>
    </row>
    <row r="16" spans="1:47" s="18" customFormat="1" ht="14.25" x14ac:dyDescent="0.2">
      <c r="A16" s="30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45">
        <f t="shared" si="0"/>
        <v>0</v>
      </c>
      <c r="AU16" s="52">
        <f>IF(D16="","",VLOOKUP(AT16,'PAT Maths'!$P$3:$Q$44,2,FALSE))</f>
        <v>6</v>
      </c>
    </row>
    <row r="17" spans="1:47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45">
        <f t="shared" si="0"/>
        <v>0</v>
      </c>
      <c r="AU17" s="52">
        <f>IF(D17="","",VLOOKUP(AT17,'PAT Maths'!$P$3:$Q$44,2,FALSE))</f>
        <v>6</v>
      </c>
    </row>
    <row r="18" spans="1:47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45">
        <f t="shared" si="0"/>
        <v>0</v>
      </c>
      <c r="AU18" s="52">
        <f>IF(D18="","",VLOOKUP(AT18,'PAT Maths'!$P$3:$Q$44,2,FALSE))</f>
        <v>6</v>
      </c>
    </row>
    <row r="19" spans="1:47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45">
        <f t="shared" si="0"/>
        <v>0</v>
      </c>
      <c r="AU19" s="52">
        <f>IF(D19="","",VLOOKUP(AT19,'PAT Maths'!$P$3:$Q$44,2,FALSE))</f>
        <v>6</v>
      </c>
    </row>
    <row r="20" spans="1:47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45">
        <f t="shared" si="0"/>
        <v>0</v>
      </c>
      <c r="AU20" s="52" t="str">
        <f>IF(D20="","",VLOOKUP(AT20,'PAT Maths'!$P$3:$Q$44,2,FALSE))</f>
        <v/>
      </c>
    </row>
    <row r="21" spans="1:47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45">
        <f t="shared" si="0"/>
        <v>0</v>
      </c>
      <c r="AU21" s="52" t="str">
        <f>IF(D21="","",VLOOKUP(AT21,'PAT Maths'!$P$3:$Q$44,2,FALSE))</f>
        <v/>
      </c>
    </row>
    <row r="22" spans="1:47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45">
        <f t="shared" si="0"/>
        <v>0</v>
      </c>
      <c r="AU22" s="52" t="str">
        <f>IF(D22="","",VLOOKUP(AT22,'PAT Maths'!$P$3:$Q$44,2,FALSE))</f>
        <v/>
      </c>
    </row>
    <row r="23" spans="1:47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45">
        <f t="shared" si="0"/>
        <v>0</v>
      </c>
      <c r="AU23" s="52" t="str">
        <f>IF(D23="","",VLOOKUP(AT23,'PAT Maths'!$P$3:$Q$44,2,FALSE))</f>
        <v/>
      </c>
    </row>
    <row r="24" spans="1:47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45">
        <f t="shared" si="0"/>
        <v>0</v>
      </c>
      <c r="AU24" s="52" t="str">
        <f>IF(D24="","",VLOOKUP(AT24,'PAT Maths'!$P$3:$Q$44,2,FALSE))</f>
        <v/>
      </c>
    </row>
    <row r="25" spans="1:47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45">
        <f t="shared" si="0"/>
        <v>0</v>
      </c>
      <c r="AU25" s="52" t="str">
        <f>IF(D25="","",VLOOKUP(AT25,'PAT Maths'!$P$3:$Q$44,2,FALSE))</f>
        <v/>
      </c>
    </row>
    <row r="26" spans="1:47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45">
        <f t="shared" si="0"/>
        <v>0</v>
      </c>
      <c r="AU26" s="52" t="str">
        <f>IF(D26="","",VLOOKUP(AT26,'PAT Maths'!$P$3:$Q$44,2,FALSE))</f>
        <v/>
      </c>
    </row>
    <row r="27" spans="1:47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45">
        <f t="shared" si="0"/>
        <v>0</v>
      </c>
      <c r="AU27" s="52" t="str">
        <f>IF(D27="","",VLOOKUP(AT27,'PAT Maths'!$P$3:$Q$44,2,FALSE))</f>
        <v/>
      </c>
    </row>
    <row r="28" spans="1:47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45">
        <f t="shared" si="0"/>
        <v>0</v>
      </c>
      <c r="AU28" s="52" t="str">
        <f>IF(D28="","",VLOOKUP(AT28,'PAT Maths'!$P$3:$Q$44,2,FALSE))</f>
        <v/>
      </c>
    </row>
    <row r="29" spans="1:47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45">
        <f t="shared" si="0"/>
        <v>0</v>
      </c>
      <c r="AU29" s="52" t="str">
        <f>IF(D29="","",VLOOKUP(AT29,'PAT Maths'!$P$3:$Q$44,2,FALSE))</f>
        <v/>
      </c>
    </row>
    <row r="30" spans="1:47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45">
        <f t="shared" si="0"/>
        <v>0</v>
      </c>
      <c r="AU30" s="52" t="str">
        <f>IF(D30="","",VLOOKUP(AT30,'PAT Maths'!$P$3:$Q$44,2,FALSE))</f>
        <v/>
      </c>
    </row>
    <row r="31" spans="1:47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45">
        <f t="shared" si="0"/>
        <v>0</v>
      </c>
      <c r="AU31" s="52" t="str">
        <f>IF(D31="","",VLOOKUP(AT31,'PAT Maths'!$P$3:$Q$44,2,FALSE))</f>
        <v/>
      </c>
    </row>
    <row r="32" spans="1:47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45">
        <f t="shared" si="0"/>
        <v>0</v>
      </c>
      <c r="AU32" s="52" t="str">
        <f>IF(D32="","",VLOOKUP(AT32,'PAT Maths'!$P$3:$Q$44,2,FALSE))</f>
        <v/>
      </c>
    </row>
    <row r="33" spans="1:47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45">
        <f t="shared" si="0"/>
        <v>0</v>
      </c>
      <c r="AU33" s="52" t="str">
        <f>IF(D33="","",VLOOKUP(AT33,'PAT Maths'!$P$3:$Q$44,2,FALSE))</f>
        <v/>
      </c>
    </row>
    <row r="34" spans="1:47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45">
        <f t="shared" si="0"/>
        <v>0</v>
      </c>
      <c r="AU34" s="52" t="str">
        <f>IF(D34="","",VLOOKUP(AT34,'PAT Maths'!$P$3:$Q$44,2,FALSE))</f>
        <v/>
      </c>
    </row>
    <row r="35" spans="1:47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45">
        <f t="shared" si="0"/>
        <v>0</v>
      </c>
      <c r="AU35" s="52" t="str">
        <f>IF(D35="","",VLOOKUP(AT35,'PAT Maths'!$P$3:$Q$44,2,FALSE))</f>
        <v/>
      </c>
    </row>
    <row r="36" spans="1:47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45">
        <f t="shared" si="0"/>
        <v>0</v>
      </c>
      <c r="AU36" s="52" t="str">
        <f>IF(D36="","",VLOOKUP(AT36,'PAT Maths'!$P$3:$Q$44,2,FALSE))</f>
        <v/>
      </c>
    </row>
    <row r="37" spans="1:47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45">
        <f t="shared" si="0"/>
        <v>0</v>
      </c>
      <c r="AU37" s="52" t="str">
        <f>IF(D37="","",VLOOKUP(AT37,'PAT Maths'!$P$3:$Q$44,2,FALSE))</f>
        <v/>
      </c>
    </row>
    <row r="38" spans="1:47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45">
        <f t="shared" si="0"/>
        <v>0</v>
      </c>
      <c r="AU38" s="52" t="str">
        <f>IF(D38="","",VLOOKUP(AT38,'PAT Maths'!$P$3:$Q$44,2,FALSE))</f>
        <v/>
      </c>
    </row>
    <row r="39" spans="1:47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45">
        <f t="shared" si="0"/>
        <v>0</v>
      </c>
      <c r="AU39" s="52" t="str">
        <f>IF(D39="","",VLOOKUP(AT39,'PAT Maths'!$P$3:$Q$44,2,FALSE))</f>
        <v/>
      </c>
    </row>
    <row r="40" spans="1:47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45">
        <f t="shared" si="0"/>
        <v>0</v>
      </c>
      <c r="AU40" s="52" t="str">
        <f>IF(D40="","",VLOOKUP(AT40,'PAT Maths'!$P$3:$Q$44,2,FALSE))</f>
        <v/>
      </c>
    </row>
    <row r="41" spans="1:47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45">
        <f t="shared" si="0"/>
        <v>0</v>
      </c>
      <c r="AU41" s="52" t="str">
        <f>IF(D41="","",VLOOKUP(AT41,'PAT Maths'!$P$3:$Q$44,2,FALSE))</f>
        <v/>
      </c>
    </row>
    <row r="42" spans="1:47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45">
        <f t="shared" si="0"/>
        <v>0</v>
      </c>
      <c r="AU42" s="52" t="str">
        <f>IF(D42="","",VLOOKUP(AT42,'PAT Maths'!$P$3:$Q$44,2,FALSE))</f>
        <v/>
      </c>
    </row>
    <row r="43" spans="1:47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45">
        <f t="shared" si="0"/>
        <v>0</v>
      </c>
      <c r="AU43" s="52" t="str">
        <f>IF(D43="","",VLOOKUP(AT43,'PAT Maths'!$P$3:$Q$44,2,FALSE))</f>
        <v/>
      </c>
    </row>
    <row r="44" spans="1:47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45">
        <f t="shared" si="0"/>
        <v>0</v>
      </c>
      <c r="AU44" s="52" t="str">
        <f>IF(D44="","",VLOOKUP(AT44,'PAT Maths'!$P$3:$Q$44,2,FALSE))</f>
        <v/>
      </c>
    </row>
    <row r="45" spans="1:47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45">
        <f t="shared" si="0"/>
        <v>0</v>
      </c>
      <c r="AU45" s="52" t="str">
        <f>IF(D45="","",VLOOKUP(AT45,'PAT Maths'!$P$3:$Q$44,2,FALSE))</f>
        <v/>
      </c>
    </row>
    <row r="46" spans="1:47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45">
        <f t="shared" si="0"/>
        <v>0</v>
      </c>
      <c r="AU46" s="52" t="str">
        <f>IF(D46="","",VLOOKUP(AT46,'PAT Maths'!$P$3:$Q$44,2,FALSE))</f>
        <v/>
      </c>
    </row>
    <row r="47" spans="1:47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45">
        <f t="shared" si="0"/>
        <v>0</v>
      </c>
      <c r="AU47" s="52" t="str">
        <f>IF(D47="","",VLOOKUP(AT47,'PAT Maths'!$P$3:$Q$44,2,FALSE))</f>
        <v/>
      </c>
    </row>
    <row r="48" spans="1:47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45">
        <f t="shared" si="0"/>
        <v>0</v>
      </c>
      <c r="AU48" s="52" t="str">
        <f>IF(D48="","",VLOOKUP(AT48,'PAT Maths'!$P$3:$Q$44,2,FALSE))</f>
        <v/>
      </c>
    </row>
    <row r="49" spans="1:47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45">
        <f t="shared" si="0"/>
        <v>0</v>
      </c>
      <c r="AU49" s="52" t="str">
        <f>IF(D49="","",VLOOKUP(AT49,'PAT Maths'!$P$3:$Q$44,2,FALSE))</f>
        <v/>
      </c>
    </row>
    <row r="50" spans="1:47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45">
        <f t="shared" si="0"/>
        <v>0</v>
      </c>
      <c r="AU50" s="52" t="str">
        <f>IF(D50="","",VLOOKUP(AT50,'PAT Maths'!$P$3:$Q$44,2,FALSE))</f>
        <v/>
      </c>
    </row>
    <row r="51" spans="1:47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45">
        <f t="shared" si="0"/>
        <v>0</v>
      </c>
      <c r="AU51" s="52" t="str">
        <f>IF(D51="","",VLOOKUP(AT51,'PAT Maths'!$P$3:$Q$44,2,FALSE))</f>
        <v/>
      </c>
    </row>
    <row r="52" spans="1:47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45">
        <f t="shared" si="0"/>
        <v>0</v>
      </c>
      <c r="AU52" s="52" t="str">
        <f>IF(D52="","",VLOOKUP(AT52,'PAT Maths'!$P$3:$Q$44,2,FALSE))</f>
        <v/>
      </c>
    </row>
    <row r="53" spans="1:47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45">
        <f t="shared" si="0"/>
        <v>0</v>
      </c>
      <c r="AU53" s="52" t="str">
        <f>IF(D53="","",VLOOKUP(AT53,'PAT Maths'!$P$3:$Q$44,2,FALSE))</f>
        <v/>
      </c>
    </row>
    <row r="54" spans="1:47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45">
        <f t="shared" si="0"/>
        <v>0</v>
      </c>
      <c r="AU54" s="52" t="str">
        <f>IF(D54="","",VLOOKUP(AT54,'PAT Maths'!$P$3:$Q$44,2,FALSE))</f>
        <v/>
      </c>
    </row>
    <row r="55" spans="1:47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45">
        <f t="shared" si="0"/>
        <v>0</v>
      </c>
      <c r="AU55" s="52" t="str">
        <f>IF(D55="","",VLOOKUP(AT55,'PAT Maths'!$P$3:$Q$44,2,FALSE))</f>
        <v/>
      </c>
    </row>
    <row r="56" spans="1:47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45">
        <f t="shared" si="0"/>
        <v>0</v>
      </c>
      <c r="AU56" s="52" t="str">
        <f>IF(D56="","",VLOOKUP(AT56,'PAT Maths'!$P$3:$Q$44,2,FALSE))</f>
        <v/>
      </c>
    </row>
    <row r="57" spans="1:47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45">
        <f t="shared" si="0"/>
        <v>0</v>
      </c>
      <c r="AU57" s="52" t="str">
        <f>IF(D57="","",VLOOKUP(AT57,'PAT Maths'!$P$3:$Q$44,2,FALSE))</f>
        <v/>
      </c>
    </row>
    <row r="58" spans="1:47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45">
        <f t="shared" si="0"/>
        <v>0</v>
      </c>
      <c r="AU58" s="52" t="str">
        <f>IF(D58="","",VLOOKUP(AT58,'PAT Maths'!$P$3:$Q$44,2,FALSE))</f>
        <v/>
      </c>
    </row>
    <row r="59" spans="1:47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45">
        <f t="shared" si="0"/>
        <v>0</v>
      </c>
      <c r="AU59" s="52" t="str">
        <f>IF(D59="","",VLOOKUP(AT59,'PAT Maths'!$P$3:$Q$44,2,FALSE))</f>
        <v/>
      </c>
    </row>
    <row r="60" spans="1:47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45">
        <f t="shared" si="0"/>
        <v>0</v>
      </c>
      <c r="AU60" s="52" t="str">
        <f>IF(D60="","",VLOOKUP(AT60,'PAT Maths'!$P$3:$Q$44,2,FALSE))</f>
        <v/>
      </c>
    </row>
    <row r="61" spans="1:47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45">
        <f t="shared" si="0"/>
        <v>0</v>
      </c>
      <c r="AU61" s="52" t="str">
        <f>IF(D61="","",VLOOKUP(AT61,'PAT Maths'!$P$3:$Q$44,2,FALSE))</f>
        <v/>
      </c>
    </row>
    <row r="62" spans="1:47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45">
        <f t="shared" si="0"/>
        <v>0</v>
      </c>
      <c r="AU62" s="52" t="str">
        <f>IF(D62="","",VLOOKUP(AT62,'PAT Maths'!$P$3:$Q$44,2,FALSE))</f>
        <v/>
      </c>
    </row>
    <row r="63" spans="1:47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45">
        <f t="shared" si="0"/>
        <v>0</v>
      </c>
      <c r="AU63" s="52" t="str">
        <f>IF(D63="","",VLOOKUP(AT63,'PAT Maths'!$P$3:$Q$44,2,FALSE))</f>
        <v/>
      </c>
    </row>
    <row r="64" spans="1:47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45">
        <f t="shared" si="0"/>
        <v>0</v>
      </c>
      <c r="AU64" s="52" t="str">
        <f>IF(D64="","",VLOOKUP(AT64,'PAT Maths'!$P$3:$Q$44,2,FALSE))</f>
        <v/>
      </c>
    </row>
    <row r="65" spans="1:47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45">
        <f t="shared" si="0"/>
        <v>0</v>
      </c>
      <c r="AU65" s="52" t="str">
        <f>IF(D65="","",VLOOKUP(AT65,'PAT Maths'!$P$3:$Q$44,2,FALSE))</f>
        <v/>
      </c>
    </row>
    <row r="66" spans="1:47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45">
        <f t="shared" si="0"/>
        <v>0</v>
      </c>
      <c r="AU66" s="52" t="str">
        <f>IF(D66="","",VLOOKUP(AT66,'PAT Maths'!$P$3:$Q$44,2,FALSE))</f>
        <v/>
      </c>
    </row>
    <row r="67" spans="1:47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45">
        <f t="shared" si="0"/>
        <v>0</v>
      </c>
      <c r="AU67" s="52" t="str">
        <f>IF(D67="","",VLOOKUP(AT67,'PAT Maths'!$P$3:$Q$44,2,FALSE))</f>
        <v/>
      </c>
    </row>
    <row r="68" spans="1:47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45">
        <f t="shared" ref="AT68:AT131" si="1">IF(D68="",0,(IF(G68=$G$8,1,0)+IF(H68=$H$8,1,0)+IF(I68=$I$8,1,0)+IF(J68=$J$8,1,0)+IF(K68=$K$8,1,0)+IF(L68=$L$8,1,0)+IF(M68=$M$8,1,0)+IF(N68=$N$8,1,0)+IF(O68=$O$8,1,0)+IF(P68=$P$8,1,0)+IF(Q68=$Q$8,1,0)+IF(R68=$R$8,1,0)+IF(S68=$S$8,1,0)+IF(T68=$T$8,1,0)+IF(U68=$U$8,1,0)+IF(V68=$V$8,1,0)+IF(W68=$W$8,1,0)+IF(X68=$X$8,1,0)+IF(Y68=$Y$8,1,0)+IF(Z68=$Z$8,1,0)+IF(AA68=$AA$8,1,0)+IF(AB68=$AB$8,1,0)+IF(AC68=$AC$8,1,0)+IF(AD68=$AD$8,1,0)+IF(AE68=$AE$8,1,0)+IF(AF68=$AF$8,1,0)+IF(AG68=$AG$8,1,0)+IF(AH68=$AH$8,1,0)+IF(AI68=$AI$8,1,0)+IF(AJ68=$AJ$8,1,0)+IF(AK68=$AK$8,1,0)+IF(AL68=$AL$8,1,0)+IF(AM68=$AM$8,1,0)+IF(AN68=$AN$8,1,0)+IF(AO68=$AO$8,1,0)+IF(AP68=$AP$8,1,0)+IF(AQ68=$AQ$8,1,0)+IF(AR68=$AR$8,1,0)+IF(AS68=$AS$8,1,0)))</f>
        <v>0</v>
      </c>
      <c r="AU68" s="52" t="str">
        <f>IF(D68="","",VLOOKUP(AT68,'PAT Maths'!$P$3:$Q$44,2,FALSE))</f>
        <v/>
      </c>
    </row>
    <row r="69" spans="1:47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45">
        <f t="shared" si="1"/>
        <v>0</v>
      </c>
      <c r="AU69" s="52" t="str">
        <f>IF(D69="","",VLOOKUP(AT69,'PAT Maths'!$P$3:$Q$44,2,FALSE))</f>
        <v/>
      </c>
    </row>
    <row r="70" spans="1:47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45">
        <f t="shared" si="1"/>
        <v>0</v>
      </c>
      <c r="AU70" s="52" t="str">
        <f>IF(D70="","",VLOOKUP(AT70,'PAT Maths'!$P$3:$Q$44,2,FALSE))</f>
        <v/>
      </c>
    </row>
    <row r="71" spans="1:47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45">
        <f t="shared" si="1"/>
        <v>0</v>
      </c>
      <c r="AU71" s="52" t="str">
        <f>IF(D71="","",VLOOKUP(AT71,'PAT Maths'!$P$3:$Q$44,2,FALSE))</f>
        <v/>
      </c>
    </row>
    <row r="72" spans="1:47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45">
        <f t="shared" si="1"/>
        <v>0</v>
      </c>
      <c r="AU72" s="52" t="str">
        <f>IF(D72="","",VLOOKUP(AT72,'PAT Maths'!$P$3:$Q$44,2,FALSE))</f>
        <v/>
      </c>
    </row>
    <row r="73" spans="1:47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45">
        <f t="shared" si="1"/>
        <v>0</v>
      </c>
      <c r="AU73" s="52" t="str">
        <f>IF(D73="","",VLOOKUP(AT73,'PAT Maths'!$P$3:$Q$44,2,FALSE))</f>
        <v/>
      </c>
    </row>
    <row r="74" spans="1:47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45">
        <f t="shared" si="1"/>
        <v>0</v>
      </c>
      <c r="AU74" s="52" t="str">
        <f>IF(D74="","",VLOOKUP(AT74,'PAT Maths'!$P$3:$Q$44,2,FALSE))</f>
        <v/>
      </c>
    </row>
    <row r="75" spans="1:47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45">
        <f t="shared" si="1"/>
        <v>0</v>
      </c>
      <c r="AU75" s="52" t="str">
        <f>IF(D75="","",VLOOKUP(AT75,'PAT Maths'!$P$3:$Q$44,2,FALSE))</f>
        <v/>
      </c>
    </row>
    <row r="76" spans="1:47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45">
        <f t="shared" si="1"/>
        <v>0</v>
      </c>
      <c r="AU76" s="52" t="str">
        <f>IF(D76="","",VLOOKUP(AT76,'PAT Maths'!$P$3:$Q$44,2,FALSE))</f>
        <v/>
      </c>
    </row>
    <row r="77" spans="1:47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45">
        <f t="shared" si="1"/>
        <v>0</v>
      </c>
      <c r="AU77" s="52" t="str">
        <f>IF(D77="","",VLOOKUP(AT77,'PAT Maths'!$P$3:$Q$44,2,FALSE))</f>
        <v/>
      </c>
    </row>
    <row r="78" spans="1:47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45">
        <f t="shared" si="1"/>
        <v>0</v>
      </c>
      <c r="AU78" s="52" t="str">
        <f>IF(D78="","",VLOOKUP(AT78,'PAT Maths'!$P$3:$Q$44,2,FALSE))</f>
        <v/>
      </c>
    </row>
    <row r="79" spans="1:47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45">
        <f t="shared" si="1"/>
        <v>0</v>
      </c>
      <c r="AU79" s="52" t="str">
        <f>IF(D79="","",VLOOKUP(AT79,'PAT Maths'!$P$3:$Q$44,2,FALSE))</f>
        <v/>
      </c>
    </row>
    <row r="80" spans="1:47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45">
        <f t="shared" si="1"/>
        <v>0</v>
      </c>
      <c r="AU80" s="52" t="str">
        <f>IF(D80="","",VLOOKUP(AT80,'PAT Maths'!$P$3:$Q$44,2,FALSE))</f>
        <v/>
      </c>
    </row>
    <row r="81" spans="1:47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45">
        <f t="shared" si="1"/>
        <v>0</v>
      </c>
      <c r="AU81" s="52" t="str">
        <f>IF(D81="","",VLOOKUP(AT81,'PAT Maths'!$P$3:$Q$44,2,FALSE))</f>
        <v/>
      </c>
    </row>
    <row r="82" spans="1:47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45">
        <f t="shared" si="1"/>
        <v>0</v>
      </c>
      <c r="AU82" s="52" t="str">
        <f>IF(D82="","",VLOOKUP(AT82,'PAT Maths'!$P$3:$Q$44,2,FALSE))</f>
        <v/>
      </c>
    </row>
    <row r="83" spans="1:47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45">
        <f t="shared" si="1"/>
        <v>0</v>
      </c>
      <c r="AU83" s="52" t="str">
        <f>IF(D83="","",VLOOKUP(AT83,'PAT Maths'!$P$3:$Q$44,2,FALSE))</f>
        <v/>
      </c>
    </row>
    <row r="84" spans="1:47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45">
        <f t="shared" si="1"/>
        <v>0</v>
      </c>
      <c r="AU84" s="52" t="str">
        <f>IF(D84="","",VLOOKUP(AT84,'PAT Maths'!$P$3:$Q$44,2,FALSE))</f>
        <v/>
      </c>
    </row>
    <row r="85" spans="1:47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45">
        <f t="shared" si="1"/>
        <v>0</v>
      </c>
      <c r="AU85" s="52" t="str">
        <f>IF(D85="","",VLOOKUP(AT85,'PAT Maths'!$P$3:$Q$44,2,FALSE))</f>
        <v/>
      </c>
    </row>
    <row r="86" spans="1:47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45">
        <f t="shared" si="1"/>
        <v>0</v>
      </c>
      <c r="AU86" s="52" t="str">
        <f>IF(D86="","",VLOOKUP(AT86,'PAT Maths'!$P$3:$Q$44,2,FALSE))</f>
        <v/>
      </c>
    </row>
    <row r="87" spans="1:47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45">
        <f t="shared" si="1"/>
        <v>0</v>
      </c>
      <c r="AU87" s="52" t="str">
        <f>IF(D87="","",VLOOKUP(AT87,'PAT Maths'!$P$3:$Q$44,2,FALSE))</f>
        <v/>
      </c>
    </row>
    <row r="88" spans="1:47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45">
        <f t="shared" si="1"/>
        <v>0</v>
      </c>
      <c r="AU88" s="52" t="str">
        <f>IF(D88="","",VLOOKUP(AT88,'PAT Maths'!$P$3:$Q$44,2,FALSE))</f>
        <v/>
      </c>
    </row>
    <row r="89" spans="1:47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45">
        <f t="shared" si="1"/>
        <v>0</v>
      </c>
      <c r="AU89" s="52" t="str">
        <f>IF(D89="","",VLOOKUP(AT89,'PAT Maths'!$P$3:$Q$44,2,FALSE))</f>
        <v/>
      </c>
    </row>
    <row r="90" spans="1:47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45">
        <f t="shared" si="1"/>
        <v>0</v>
      </c>
      <c r="AU90" s="52" t="str">
        <f>IF(D90="","",VLOOKUP(AT90,'PAT Maths'!$P$3:$Q$44,2,FALSE))</f>
        <v/>
      </c>
    </row>
    <row r="91" spans="1:47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45">
        <f t="shared" si="1"/>
        <v>0</v>
      </c>
      <c r="AU91" s="52" t="str">
        <f>IF(D91="","",VLOOKUP(AT91,'PAT Maths'!$P$3:$Q$44,2,FALSE))</f>
        <v/>
      </c>
    </row>
    <row r="92" spans="1:47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45">
        <f t="shared" si="1"/>
        <v>0</v>
      </c>
      <c r="AU92" s="52" t="str">
        <f>IF(D92="","",VLOOKUP(AT92,'PAT Maths'!$P$3:$Q$44,2,FALSE))</f>
        <v/>
      </c>
    </row>
    <row r="93" spans="1:47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45">
        <f t="shared" si="1"/>
        <v>0</v>
      </c>
      <c r="AU93" s="52" t="str">
        <f>IF(D93="","",VLOOKUP(AT93,'PAT Maths'!$P$3:$Q$44,2,FALSE))</f>
        <v/>
      </c>
    </row>
    <row r="94" spans="1:47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45">
        <f t="shared" si="1"/>
        <v>0</v>
      </c>
      <c r="AU94" s="52" t="str">
        <f>IF(D94="","",VLOOKUP(AT94,'PAT Maths'!$P$3:$Q$44,2,FALSE))</f>
        <v/>
      </c>
    </row>
    <row r="95" spans="1:47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45">
        <f t="shared" si="1"/>
        <v>0</v>
      </c>
      <c r="AU95" s="52" t="str">
        <f>IF(D95="","",VLOOKUP(AT95,'PAT Maths'!$P$3:$Q$44,2,FALSE))</f>
        <v/>
      </c>
    </row>
    <row r="96" spans="1:47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45">
        <f t="shared" si="1"/>
        <v>0</v>
      </c>
      <c r="AU96" s="52" t="str">
        <f>IF(D96="","",VLOOKUP(AT96,'PAT Maths'!$P$3:$Q$44,2,FALSE))</f>
        <v/>
      </c>
    </row>
    <row r="97" spans="1:47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45">
        <f t="shared" si="1"/>
        <v>0</v>
      </c>
      <c r="AU97" s="52" t="str">
        <f>IF(D97="","",VLOOKUP(AT97,'PAT Maths'!$P$3:$Q$44,2,FALSE))</f>
        <v/>
      </c>
    </row>
    <row r="98" spans="1:47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45">
        <f t="shared" si="1"/>
        <v>0</v>
      </c>
      <c r="AU98" s="52" t="str">
        <f>IF(D98="","",VLOOKUP(AT98,'PAT Maths'!$P$3:$Q$44,2,FALSE))</f>
        <v/>
      </c>
    </row>
    <row r="99" spans="1:47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45">
        <f t="shared" si="1"/>
        <v>0</v>
      </c>
      <c r="AU99" s="52" t="str">
        <f>IF(D99="","",VLOOKUP(AT99,'PAT Maths'!$P$3:$Q$44,2,FALSE))</f>
        <v/>
      </c>
    </row>
    <row r="100" spans="1:47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45">
        <f t="shared" si="1"/>
        <v>0</v>
      </c>
      <c r="AU100" s="52" t="str">
        <f>IF(D100="","",VLOOKUP(AT100,'PAT Maths'!$P$3:$Q$44,2,FALSE))</f>
        <v/>
      </c>
    </row>
    <row r="101" spans="1:47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45">
        <f t="shared" si="1"/>
        <v>0</v>
      </c>
      <c r="AU101" s="52" t="str">
        <f>IF(D101="","",VLOOKUP(AT101,'PAT Maths'!$P$3:$Q$44,2,FALSE))</f>
        <v/>
      </c>
    </row>
    <row r="102" spans="1:47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45">
        <f t="shared" si="1"/>
        <v>0</v>
      </c>
      <c r="AU102" s="52" t="str">
        <f>IF(D102="","",VLOOKUP(AT102,'PAT Maths'!$P$3:$Q$44,2,FALSE))</f>
        <v/>
      </c>
    </row>
    <row r="103" spans="1:47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45">
        <f t="shared" si="1"/>
        <v>0</v>
      </c>
      <c r="AU103" s="52" t="str">
        <f>IF(D103="","",VLOOKUP(AT103,'PAT Maths'!$P$3:$Q$44,2,FALSE))</f>
        <v/>
      </c>
    </row>
    <row r="104" spans="1:47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45">
        <f t="shared" si="1"/>
        <v>0</v>
      </c>
      <c r="AU104" s="52" t="str">
        <f>IF(D104="","",VLOOKUP(AT104,'PAT Maths'!$P$3:$Q$44,2,FALSE))</f>
        <v/>
      </c>
    </row>
    <row r="105" spans="1:47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45">
        <f t="shared" si="1"/>
        <v>0</v>
      </c>
      <c r="AU105" s="52" t="str">
        <f>IF(D105="","",VLOOKUP(AT105,'PAT Maths'!$P$3:$Q$44,2,FALSE))</f>
        <v/>
      </c>
    </row>
    <row r="106" spans="1:47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45">
        <f t="shared" si="1"/>
        <v>0</v>
      </c>
      <c r="AU106" s="52" t="str">
        <f>IF(D106="","",VLOOKUP(AT106,'PAT Maths'!$P$3:$Q$44,2,FALSE))</f>
        <v/>
      </c>
    </row>
    <row r="107" spans="1:47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45">
        <f t="shared" si="1"/>
        <v>0</v>
      </c>
      <c r="AU107" s="52" t="str">
        <f>IF(D107="","",VLOOKUP(AT107,'PAT Maths'!$P$3:$Q$44,2,FALSE))</f>
        <v/>
      </c>
    </row>
    <row r="108" spans="1:47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45">
        <f t="shared" si="1"/>
        <v>0</v>
      </c>
      <c r="AU108" s="52" t="str">
        <f>IF(D108="","",VLOOKUP(AT108,'PAT Maths'!$P$3:$Q$44,2,FALSE))</f>
        <v/>
      </c>
    </row>
    <row r="109" spans="1:47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45">
        <f t="shared" si="1"/>
        <v>0</v>
      </c>
      <c r="AU109" s="52" t="str">
        <f>IF(D109="","",VLOOKUP(AT109,'PAT Maths'!$P$3:$Q$44,2,FALSE))</f>
        <v/>
      </c>
    </row>
    <row r="110" spans="1:47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45">
        <f t="shared" si="1"/>
        <v>0</v>
      </c>
      <c r="AU110" s="52" t="str">
        <f>IF(D110="","",VLOOKUP(AT110,'PAT Maths'!$P$3:$Q$44,2,FALSE))</f>
        <v/>
      </c>
    </row>
    <row r="111" spans="1:47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45">
        <f t="shared" si="1"/>
        <v>0</v>
      </c>
      <c r="AU111" s="52" t="str">
        <f>IF(D111="","",VLOOKUP(AT111,'PAT Maths'!$P$3:$Q$44,2,FALSE))</f>
        <v/>
      </c>
    </row>
    <row r="112" spans="1:47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45">
        <f t="shared" si="1"/>
        <v>0</v>
      </c>
      <c r="AU112" s="52" t="str">
        <f>IF(D112="","",VLOOKUP(AT112,'PAT Maths'!$P$3:$Q$44,2,FALSE))</f>
        <v/>
      </c>
    </row>
    <row r="113" spans="1:47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45">
        <f t="shared" si="1"/>
        <v>0</v>
      </c>
      <c r="AU113" s="52" t="str">
        <f>IF(D113="","",VLOOKUP(AT113,'PAT Maths'!$P$3:$Q$44,2,FALSE))</f>
        <v/>
      </c>
    </row>
    <row r="114" spans="1:47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45">
        <f t="shared" si="1"/>
        <v>0</v>
      </c>
      <c r="AU114" s="52" t="str">
        <f>IF(D114="","",VLOOKUP(AT114,'PAT Maths'!$P$3:$Q$44,2,FALSE))</f>
        <v/>
      </c>
    </row>
    <row r="115" spans="1:47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45">
        <f t="shared" si="1"/>
        <v>0</v>
      </c>
      <c r="AU115" s="52" t="str">
        <f>IF(D115="","",VLOOKUP(AT115,'PAT Maths'!$P$3:$Q$44,2,FALSE))</f>
        <v/>
      </c>
    </row>
    <row r="116" spans="1:47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45">
        <f t="shared" si="1"/>
        <v>0</v>
      </c>
      <c r="AU116" s="52" t="str">
        <f>IF(D116="","",VLOOKUP(AT116,'PAT Maths'!$P$3:$Q$44,2,FALSE))</f>
        <v/>
      </c>
    </row>
    <row r="117" spans="1:47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45">
        <f t="shared" si="1"/>
        <v>0</v>
      </c>
      <c r="AU117" s="52" t="str">
        <f>IF(D117="","",VLOOKUP(AT117,'PAT Maths'!$P$3:$Q$44,2,FALSE))</f>
        <v/>
      </c>
    </row>
    <row r="118" spans="1:47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45">
        <f t="shared" si="1"/>
        <v>0</v>
      </c>
      <c r="AU118" s="52" t="str">
        <f>IF(D118="","",VLOOKUP(AT118,'PAT Maths'!$P$3:$Q$44,2,FALSE))</f>
        <v/>
      </c>
    </row>
    <row r="119" spans="1:47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45">
        <f t="shared" si="1"/>
        <v>0</v>
      </c>
      <c r="AU119" s="52" t="str">
        <f>IF(D119="","",VLOOKUP(AT119,'PAT Maths'!$P$3:$Q$44,2,FALSE))</f>
        <v/>
      </c>
    </row>
    <row r="120" spans="1:47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45">
        <f t="shared" si="1"/>
        <v>0</v>
      </c>
      <c r="AU120" s="52" t="str">
        <f>IF(D120="","",VLOOKUP(AT120,'PAT Maths'!$P$3:$Q$44,2,FALSE))</f>
        <v/>
      </c>
    </row>
    <row r="121" spans="1:47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45">
        <f t="shared" si="1"/>
        <v>0</v>
      </c>
      <c r="AU121" s="52" t="str">
        <f>IF(D121="","",VLOOKUP(AT121,'PAT Maths'!$P$3:$Q$44,2,FALSE))</f>
        <v/>
      </c>
    </row>
    <row r="122" spans="1:47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45">
        <f t="shared" si="1"/>
        <v>0</v>
      </c>
      <c r="AU122" s="52" t="str">
        <f>IF(D122="","",VLOOKUP(AT122,'PAT Maths'!$P$3:$Q$44,2,FALSE))</f>
        <v/>
      </c>
    </row>
    <row r="123" spans="1:47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45">
        <f t="shared" si="1"/>
        <v>0</v>
      </c>
      <c r="AU123" s="52" t="str">
        <f>IF(D123="","",VLOOKUP(AT123,'PAT Maths'!$P$3:$Q$44,2,FALSE))</f>
        <v/>
      </c>
    </row>
    <row r="124" spans="1:47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45">
        <f t="shared" si="1"/>
        <v>0</v>
      </c>
      <c r="AU124" s="52" t="str">
        <f>IF(D124="","",VLOOKUP(AT124,'PAT Maths'!$P$3:$Q$44,2,FALSE))</f>
        <v/>
      </c>
    </row>
    <row r="125" spans="1:47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45">
        <f t="shared" si="1"/>
        <v>0</v>
      </c>
      <c r="AU125" s="52" t="str">
        <f>IF(D125="","",VLOOKUP(AT125,'PAT Maths'!$P$3:$Q$44,2,FALSE))</f>
        <v/>
      </c>
    </row>
    <row r="126" spans="1:47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45">
        <f t="shared" si="1"/>
        <v>0</v>
      </c>
      <c r="AU126" s="52" t="str">
        <f>IF(D126="","",VLOOKUP(AT126,'PAT Maths'!$P$3:$Q$44,2,FALSE))</f>
        <v/>
      </c>
    </row>
    <row r="127" spans="1:47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45">
        <f t="shared" si="1"/>
        <v>0</v>
      </c>
      <c r="AU127" s="52" t="str">
        <f>IF(D127="","",VLOOKUP(AT127,'PAT Maths'!$P$3:$Q$44,2,FALSE))</f>
        <v/>
      </c>
    </row>
    <row r="128" spans="1:47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45">
        <f t="shared" si="1"/>
        <v>0</v>
      </c>
      <c r="AU128" s="52" t="str">
        <f>IF(D128="","",VLOOKUP(AT128,'PAT Maths'!$P$3:$Q$44,2,FALSE))</f>
        <v/>
      </c>
    </row>
    <row r="129" spans="1:47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45">
        <f t="shared" si="1"/>
        <v>0</v>
      </c>
      <c r="AU129" s="52" t="str">
        <f>IF(D129="","",VLOOKUP(AT129,'PAT Maths'!$P$3:$Q$44,2,FALSE))</f>
        <v/>
      </c>
    </row>
    <row r="130" spans="1:47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45">
        <f t="shared" si="1"/>
        <v>0</v>
      </c>
      <c r="AU130" s="52" t="str">
        <f>IF(D130="","",VLOOKUP(AT130,'PAT Maths'!$P$3:$Q$44,2,FALSE))</f>
        <v/>
      </c>
    </row>
    <row r="131" spans="1:47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45">
        <f t="shared" si="1"/>
        <v>0</v>
      </c>
      <c r="AU131" s="52" t="str">
        <f>IF(D131="","",VLOOKUP(AT131,'PAT Maths'!$P$3:$Q$44,2,FALSE))</f>
        <v/>
      </c>
    </row>
    <row r="132" spans="1:47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45">
        <f t="shared" ref="AT132:AT195" si="2">IF(D132="",0,(IF(G132=$G$8,1,0)+IF(H132=$H$8,1,0)+IF(I132=$I$8,1,0)+IF(J132=$J$8,1,0)+IF(K132=$K$8,1,0)+IF(L132=$L$8,1,0)+IF(M132=$M$8,1,0)+IF(N132=$N$8,1,0)+IF(O132=$O$8,1,0)+IF(P132=$P$8,1,0)+IF(Q132=$Q$8,1,0)+IF(R132=$R$8,1,0)+IF(S132=$S$8,1,0)+IF(T132=$T$8,1,0)+IF(U132=$U$8,1,0)+IF(V132=$V$8,1,0)+IF(W132=$W$8,1,0)+IF(X132=$X$8,1,0)+IF(Y132=$Y$8,1,0)+IF(Z132=$Z$8,1,0)+IF(AA132=$AA$8,1,0)+IF(AB132=$AB$8,1,0)+IF(AC132=$AC$8,1,0)+IF(AD132=$AD$8,1,0)+IF(AE132=$AE$8,1,0)+IF(AF132=$AF$8,1,0)+IF(AG132=$AG$8,1,0)+IF(AH132=$AH$8,1,0)+IF(AI132=$AI$8,1,0)+IF(AJ132=$AJ$8,1,0)+IF(AK132=$AK$8,1,0)+IF(AL132=$AL$8,1,0)+IF(AM132=$AM$8,1,0)+IF(AN132=$AN$8,1,0)+IF(AO132=$AO$8,1,0)+IF(AP132=$AP$8,1,0)+IF(AQ132=$AQ$8,1,0)+IF(AR132=$AR$8,1,0)+IF(AS132=$AS$8,1,0)))</f>
        <v>0</v>
      </c>
      <c r="AU132" s="52" t="str">
        <f>IF(D132="","",VLOOKUP(AT132,'PAT Maths'!$P$3:$Q$44,2,FALSE))</f>
        <v/>
      </c>
    </row>
    <row r="133" spans="1:47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45">
        <f t="shared" si="2"/>
        <v>0</v>
      </c>
      <c r="AU133" s="52" t="str">
        <f>IF(D133="","",VLOOKUP(AT133,'PAT Maths'!$P$3:$Q$44,2,FALSE))</f>
        <v/>
      </c>
    </row>
    <row r="134" spans="1:47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45">
        <f t="shared" si="2"/>
        <v>0</v>
      </c>
      <c r="AU134" s="52" t="str">
        <f>IF(D134="","",VLOOKUP(AT134,'PAT Maths'!$P$3:$Q$44,2,FALSE))</f>
        <v/>
      </c>
    </row>
    <row r="135" spans="1:47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45">
        <f t="shared" si="2"/>
        <v>0</v>
      </c>
      <c r="AU135" s="52" t="str">
        <f>IF(D135="","",VLOOKUP(AT135,'PAT Maths'!$P$3:$Q$44,2,FALSE))</f>
        <v/>
      </c>
    </row>
    <row r="136" spans="1:47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45">
        <f t="shared" si="2"/>
        <v>0</v>
      </c>
      <c r="AU136" s="52" t="str">
        <f>IF(D136="","",VLOOKUP(AT136,'PAT Maths'!$P$3:$Q$44,2,FALSE))</f>
        <v/>
      </c>
    </row>
    <row r="137" spans="1:47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45">
        <f t="shared" si="2"/>
        <v>0</v>
      </c>
      <c r="AU137" s="52" t="str">
        <f>IF(D137="","",VLOOKUP(AT137,'PAT Maths'!$P$3:$Q$44,2,FALSE))</f>
        <v/>
      </c>
    </row>
    <row r="138" spans="1:47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45">
        <f t="shared" si="2"/>
        <v>0</v>
      </c>
      <c r="AU138" s="52" t="str">
        <f>IF(D138="","",VLOOKUP(AT138,'PAT Maths'!$P$3:$Q$44,2,FALSE))</f>
        <v/>
      </c>
    </row>
    <row r="139" spans="1:47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45">
        <f t="shared" si="2"/>
        <v>0</v>
      </c>
      <c r="AU139" s="52" t="str">
        <f>IF(D139="","",VLOOKUP(AT139,'PAT Maths'!$P$3:$Q$44,2,FALSE))</f>
        <v/>
      </c>
    </row>
    <row r="140" spans="1:47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45">
        <f t="shared" si="2"/>
        <v>0</v>
      </c>
      <c r="AU140" s="52" t="str">
        <f>IF(D140="","",VLOOKUP(AT140,'PAT Maths'!$P$3:$Q$44,2,FALSE))</f>
        <v/>
      </c>
    </row>
    <row r="141" spans="1:47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45">
        <f t="shared" si="2"/>
        <v>0</v>
      </c>
      <c r="AU141" s="52" t="str">
        <f>IF(D141="","",VLOOKUP(AT141,'PAT Maths'!$P$3:$Q$44,2,FALSE))</f>
        <v/>
      </c>
    </row>
    <row r="142" spans="1:47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45">
        <f t="shared" si="2"/>
        <v>0</v>
      </c>
      <c r="AU142" s="52" t="str">
        <f>IF(D142="","",VLOOKUP(AT142,'PAT Maths'!$P$3:$Q$44,2,FALSE))</f>
        <v/>
      </c>
    </row>
    <row r="143" spans="1:47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45">
        <f t="shared" si="2"/>
        <v>0</v>
      </c>
      <c r="AU143" s="52" t="str">
        <f>IF(D143="","",VLOOKUP(AT143,'PAT Maths'!$P$3:$Q$44,2,FALSE))</f>
        <v/>
      </c>
    </row>
    <row r="144" spans="1:47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45">
        <f t="shared" si="2"/>
        <v>0</v>
      </c>
      <c r="AU144" s="52" t="str">
        <f>IF(D144="","",VLOOKUP(AT144,'PAT Maths'!$P$3:$Q$44,2,FALSE))</f>
        <v/>
      </c>
    </row>
    <row r="145" spans="1:47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45">
        <f t="shared" si="2"/>
        <v>0</v>
      </c>
      <c r="AU145" s="52" t="str">
        <f>IF(D145="","",VLOOKUP(AT145,'PAT Maths'!$P$3:$Q$44,2,FALSE))</f>
        <v/>
      </c>
    </row>
    <row r="146" spans="1:47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45">
        <f t="shared" si="2"/>
        <v>0</v>
      </c>
      <c r="AU146" s="52" t="str">
        <f>IF(D146="","",VLOOKUP(AT146,'PAT Maths'!$P$3:$Q$44,2,FALSE))</f>
        <v/>
      </c>
    </row>
    <row r="147" spans="1:47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45">
        <f t="shared" si="2"/>
        <v>0</v>
      </c>
      <c r="AU147" s="52" t="str">
        <f>IF(D147="","",VLOOKUP(AT147,'PAT Maths'!$P$3:$Q$44,2,FALSE))</f>
        <v/>
      </c>
    </row>
    <row r="148" spans="1:47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45">
        <f t="shared" si="2"/>
        <v>0</v>
      </c>
      <c r="AU148" s="52" t="str">
        <f>IF(D148="","",VLOOKUP(AT148,'PAT Maths'!$P$3:$Q$44,2,FALSE))</f>
        <v/>
      </c>
    </row>
    <row r="149" spans="1:47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45">
        <f t="shared" si="2"/>
        <v>0</v>
      </c>
      <c r="AU149" s="52" t="str">
        <f>IF(D149="","",VLOOKUP(AT149,'PAT Maths'!$P$3:$Q$44,2,FALSE))</f>
        <v/>
      </c>
    </row>
    <row r="150" spans="1:47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45">
        <f t="shared" si="2"/>
        <v>0</v>
      </c>
      <c r="AU150" s="52" t="str">
        <f>IF(D150="","",VLOOKUP(AT150,'PAT Maths'!$P$3:$Q$44,2,FALSE))</f>
        <v/>
      </c>
    </row>
    <row r="151" spans="1:47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45">
        <f t="shared" si="2"/>
        <v>0</v>
      </c>
      <c r="AU151" s="52" t="str">
        <f>IF(D151="","",VLOOKUP(AT151,'PAT Maths'!$P$3:$Q$44,2,FALSE))</f>
        <v/>
      </c>
    </row>
    <row r="152" spans="1:47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45">
        <f t="shared" si="2"/>
        <v>0</v>
      </c>
      <c r="AU152" s="52" t="str">
        <f>IF(D152="","",VLOOKUP(AT152,'PAT Maths'!$P$3:$Q$44,2,FALSE))</f>
        <v/>
      </c>
    </row>
    <row r="153" spans="1:47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45">
        <f t="shared" si="2"/>
        <v>0</v>
      </c>
      <c r="AU153" s="52" t="str">
        <f>IF(D153="","",VLOOKUP(AT153,'PAT Maths'!$P$3:$Q$44,2,FALSE))</f>
        <v/>
      </c>
    </row>
    <row r="154" spans="1:47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45">
        <f t="shared" si="2"/>
        <v>0</v>
      </c>
      <c r="AU154" s="52" t="str">
        <f>IF(D154="","",VLOOKUP(AT154,'PAT Maths'!$P$3:$Q$44,2,FALSE))</f>
        <v/>
      </c>
    </row>
    <row r="155" spans="1:47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45">
        <f t="shared" si="2"/>
        <v>0</v>
      </c>
      <c r="AU155" s="52" t="str">
        <f>IF(D155="","",VLOOKUP(AT155,'PAT Maths'!$P$3:$Q$44,2,FALSE))</f>
        <v/>
      </c>
    </row>
    <row r="156" spans="1:47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45">
        <f t="shared" si="2"/>
        <v>0</v>
      </c>
      <c r="AU156" s="52" t="str">
        <f>IF(D156="","",VLOOKUP(AT156,'PAT Maths'!$P$3:$Q$44,2,FALSE))</f>
        <v/>
      </c>
    </row>
    <row r="157" spans="1:47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45">
        <f t="shared" si="2"/>
        <v>0</v>
      </c>
      <c r="AU157" s="52" t="str">
        <f>IF(D157="","",VLOOKUP(AT157,'PAT Maths'!$P$3:$Q$44,2,FALSE))</f>
        <v/>
      </c>
    </row>
    <row r="158" spans="1:47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45">
        <f t="shared" si="2"/>
        <v>0</v>
      </c>
      <c r="AU158" s="52" t="str">
        <f>IF(D158="","",VLOOKUP(AT158,'PAT Maths'!$P$3:$Q$44,2,FALSE))</f>
        <v/>
      </c>
    </row>
    <row r="159" spans="1:47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45">
        <f t="shared" si="2"/>
        <v>0</v>
      </c>
      <c r="AU159" s="52" t="str">
        <f>IF(D159="","",VLOOKUP(AT159,'PAT Maths'!$P$3:$Q$44,2,FALSE))</f>
        <v/>
      </c>
    </row>
    <row r="160" spans="1:47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45">
        <f t="shared" si="2"/>
        <v>0</v>
      </c>
      <c r="AU160" s="52" t="str">
        <f>IF(D160="","",VLOOKUP(AT160,'PAT Maths'!$P$3:$Q$44,2,FALSE))</f>
        <v/>
      </c>
    </row>
    <row r="161" spans="1:47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45">
        <f t="shared" si="2"/>
        <v>0</v>
      </c>
      <c r="AU161" s="52" t="str">
        <f>IF(D161="","",VLOOKUP(AT161,'PAT Maths'!$P$3:$Q$44,2,FALSE))</f>
        <v/>
      </c>
    </row>
    <row r="162" spans="1:47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45">
        <f t="shared" si="2"/>
        <v>0</v>
      </c>
      <c r="AU162" s="52" t="str">
        <f>IF(D162="","",VLOOKUP(AT162,'PAT Maths'!$P$3:$Q$44,2,FALSE))</f>
        <v/>
      </c>
    </row>
    <row r="163" spans="1:47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45">
        <f t="shared" si="2"/>
        <v>0</v>
      </c>
      <c r="AU163" s="52" t="str">
        <f>IF(D163="","",VLOOKUP(AT163,'PAT Maths'!$P$3:$Q$44,2,FALSE))</f>
        <v/>
      </c>
    </row>
    <row r="164" spans="1:47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45">
        <f t="shared" si="2"/>
        <v>0</v>
      </c>
      <c r="AU164" s="52" t="str">
        <f>IF(D164="","",VLOOKUP(AT164,'PAT Maths'!$P$3:$Q$44,2,FALSE))</f>
        <v/>
      </c>
    </row>
    <row r="165" spans="1:47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45">
        <f t="shared" si="2"/>
        <v>0</v>
      </c>
      <c r="AU165" s="52" t="str">
        <f>IF(D165="","",VLOOKUP(AT165,'PAT Maths'!$P$3:$Q$44,2,FALSE))</f>
        <v/>
      </c>
    </row>
    <row r="166" spans="1:47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45">
        <f t="shared" si="2"/>
        <v>0</v>
      </c>
      <c r="AU166" s="52" t="str">
        <f>IF(D166="","",VLOOKUP(AT166,'PAT Maths'!$P$3:$Q$44,2,FALSE))</f>
        <v/>
      </c>
    </row>
    <row r="167" spans="1:47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45">
        <f t="shared" si="2"/>
        <v>0</v>
      </c>
      <c r="AU167" s="52" t="str">
        <f>IF(D167="","",VLOOKUP(AT167,'PAT Maths'!$P$3:$Q$44,2,FALSE))</f>
        <v/>
      </c>
    </row>
    <row r="168" spans="1:47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45">
        <f t="shared" si="2"/>
        <v>0</v>
      </c>
      <c r="AU168" s="52" t="str">
        <f>IF(D168="","",VLOOKUP(AT168,'PAT Maths'!$P$3:$Q$44,2,FALSE))</f>
        <v/>
      </c>
    </row>
    <row r="169" spans="1:47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45">
        <f t="shared" si="2"/>
        <v>0</v>
      </c>
      <c r="AU169" s="52" t="str">
        <f>IF(D169="","",VLOOKUP(AT169,'PAT Maths'!$P$3:$Q$44,2,FALSE))</f>
        <v/>
      </c>
    </row>
    <row r="170" spans="1:47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45">
        <f t="shared" si="2"/>
        <v>0</v>
      </c>
      <c r="AU170" s="52" t="str">
        <f>IF(D170="","",VLOOKUP(AT170,'PAT Maths'!$P$3:$Q$44,2,FALSE))</f>
        <v/>
      </c>
    </row>
    <row r="171" spans="1:47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45">
        <f t="shared" si="2"/>
        <v>0</v>
      </c>
      <c r="AU171" s="52" t="str">
        <f>IF(D171="","",VLOOKUP(AT171,'PAT Maths'!$P$3:$Q$44,2,FALSE))</f>
        <v/>
      </c>
    </row>
    <row r="172" spans="1:47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45">
        <f t="shared" si="2"/>
        <v>0</v>
      </c>
      <c r="AU172" s="52" t="str">
        <f>IF(D172="","",VLOOKUP(AT172,'PAT Maths'!$P$3:$Q$44,2,FALSE))</f>
        <v/>
      </c>
    </row>
    <row r="173" spans="1:47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45">
        <f t="shared" si="2"/>
        <v>0</v>
      </c>
      <c r="AU173" s="52" t="str">
        <f>IF(D173="","",VLOOKUP(AT173,'PAT Maths'!$P$3:$Q$44,2,FALSE))</f>
        <v/>
      </c>
    </row>
    <row r="174" spans="1:47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45">
        <f t="shared" si="2"/>
        <v>0</v>
      </c>
      <c r="AU174" s="52" t="str">
        <f>IF(D174="","",VLOOKUP(AT174,'PAT Maths'!$P$3:$Q$44,2,FALSE))</f>
        <v/>
      </c>
    </row>
    <row r="175" spans="1:47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45">
        <f t="shared" si="2"/>
        <v>0</v>
      </c>
      <c r="AU175" s="52" t="str">
        <f>IF(D175="","",VLOOKUP(AT175,'PAT Maths'!$P$3:$Q$44,2,FALSE))</f>
        <v/>
      </c>
    </row>
    <row r="176" spans="1:47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45">
        <f t="shared" si="2"/>
        <v>0</v>
      </c>
      <c r="AU176" s="52" t="str">
        <f>IF(D176="","",VLOOKUP(AT176,'PAT Maths'!$P$3:$Q$44,2,FALSE))</f>
        <v/>
      </c>
    </row>
    <row r="177" spans="1:47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45">
        <f t="shared" si="2"/>
        <v>0</v>
      </c>
      <c r="AU177" s="52" t="str">
        <f>IF(D177="","",VLOOKUP(AT177,'PAT Maths'!$P$3:$Q$44,2,FALSE))</f>
        <v/>
      </c>
    </row>
    <row r="178" spans="1:47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45">
        <f t="shared" si="2"/>
        <v>0</v>
      </c>
      <c r="AU178" s="52" t="str">
        <f>IF(D178="","",VLOOKUP(AT178,'PAT Maths'!$P$3:$Q$44,2,FALSE))</f>
        <v/>
      </c>
    </row>
    <row r="179" spans="1:47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45">
        <f t="shared" si="2"/>
        <v>0</v>
      </c>
      <c r="AU179" s="52" t="str">
        <f>IF(D179="","",VLOOKUP(AT179,'PAT Maths'!$P$3:$Q$44,2,FALSE))</f>
        <v/>
      </c>
    </row>
    <row r="180" spans="1:47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45">
        <f t="shared" si="2"/>
        <v>0</v>
      </c>
      <c r="AU180" s="52" t="str">
        <f>IF(D180="","",VLOOKUP(AT180,'PAT Maths'!$P$3:$Q$44,2,FALSE))</f>
        <v/>
      </c>
    </row>
    <row r="181" spans="1:47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45">
        <f t="shared" si="2"/>
        <v>0</v>
      </c>
      <c r="AU181" s="52" t="str">
        <f>IF(D181="","",VLOOKUP(AT181,'PAT Maths'!$P$3:$Q$44,2,FALSE))</f>
        <v/>
      </c>
    </row>
    <row r="182" spans="1:47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45">
        <f t="shared" si="2"/>
        <v>0</v>
      </c>
      <c r="AU182" s="52" t="str">
        <f>IF(D182="","",VLOOKUP(AT182,'PAT Maths'!$P$3:$Q$44,2,FALSE))</f>
        <v/>
      </c>
    </row>
    <row r="183" spans="1:47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45">
        <f t="shared" si="2"/>
        <v>0</v>
      </c>
      <c r="AU183" s="52" t="str">
        <f>IF(D183="","",VLOOKUP(AT183,'PAT Maths'!$P$3:$Q$44,2,FALSE))</f>
        <v/>
      </c>
    </row>
    <row r="184" spans="1:47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45">
        <f t="shared" si="2"/>
        <v>0</v>
      </c>
      <c r="AU184" s="52" t="str">
        <f>IF(D184="","",VLOOKUP(AT184,'PAT Maths'!$P$3:$Q$44,2,FALSE))</f>
        <v/>
      </c>
    </row>
    <row r="185" spans="1:47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45">
        <f t="shared" si="2"/>
        <v>0</v>
      </c>
      <c r="AU185" s="52" t="str">
        <f>IF(D185="","",VLOOKUP(AT185,'PAT Maths'!$P$3:$Q$44,2,FALSE))</f>
        <v/>
      </c>
    </row>
    <row r="186" spans="1:47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45">
        <f t="shared" si="2"/>
        <v>0</v>
      </c>
      <c r="AU186" s="52" t="str">
        <f>IF(D186="","",VLOOKUP(AT186,'PAT Maths'!$P$3:$Q$44,2,FALSE))</f>
        <v/>
      </c>
    </row>
    <row r="187" spans="1:47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45">
        <f t="shared" si="2"/>
        <v>0</v>
      </c>
      <c r="AU187" s="52" t="str">
        <f>IF(D187="","",VLOOKUP(AT187,'PAT Maths'!$P$3:$Q$44,2,FALSE))</f>
        <v/>
      </c>
    </row>
    <row r="188" spans="1:47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45">
        <f t="shared" si="2"/>
        <v>0</v>
      </c>
      <c r="AU188" s="52" t="str">
        <f>IF(D188="","",VLOOKUP(AT188,'PAT Maths'!$P$3:$Q$44,2,FALSE))</f>
        <v/>
      </c>
    </row>
    <row r="189" spans="1:47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45">
        <f t="shared" si="2"/>
        <v>0</v>
      </c>
      <c r="AU189" s="52" t="str">
        <f>IF(D189="","",VLOOKUP(AT189,'PAT Maths'!$P$3:$Q$44,2,FALSE))</f>
        <v/>
      </c>
    </row>
    <row r="190" spans="1:47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45">
        <f t="shared" si="2"/>
        <v>0</v>
      </c>
      <c r="AU190" s="52" t="str">
        <f>IF(D190="","",VLOOKUP(AT190,'PAT Maths'!$P$3:$Q$44,2,FALSE))</f>
        <v/>
      </c>
    </row>
    <row r="191" spans="1:47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45">
        <f t="shared" si="2"/>
        <v>0</v>
      </c>
      <c r="AU191" s="52" t="str">
        <f>IF(D191="","",VLOOKUP(AT191,'PAT Maths'!$P$3:$Q$44,2,FALSE))</f>
        <v/>
      </c>
    </row>
    <row r="192" spans="1:47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45">
        <f t="shared" si="2"/>
        <v>0</v>
      </c>
      <c r="AU192" s="52" t="str">
        <f>IF(D192="","",VLOOKUP(AT192,'PAT Maths'!$P$3:$Q$44,2,FALSE))</f>
        <v/>
      </c>
    </row>
    <row r="193" spans="1:47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45">
        <f t="shared" si="2"/>
        <v>0</v>
      </c>
      <c r="AU193" s="52" t="str">
        <f>IF(D193="","",VLOOKUP(AT193,'PAT Maths'!$P$3:$Q$44,2,FALSE))</f>
        <v/>
      </c>
    </row>
    <row r="194" spans="1:47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45">
        <f t="shared" si="2"/>
        <v>0</v>
      </c>
      <c r="AU194" s="52" t="str">
        <f>IF(D194="","",VLOOKUP(AT194,'PAT Maths'!$P$3:$Q$44,2,FALSE))</f>
        <v/>
      </c>
    </row>
    <row r="195" spans="1:47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45">
        <f t="shared" si="2"/>
        <v>0</v>
      </c>
      <c r="AU195" s="52" t="str">
        <f>IF(D195="","",VLOOKUP(AT195,'PAT Maths'!$P$3:$Q$44,2,FALSE))</f>
        <v/>
      </c>
    </row>
    <row r="196" spans="1:47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45">
        <f t="shared" ref="AT196:AT259" si="3">IF(D196="",0,(IF(G196=$G$8,1,0)+IF(H196=$H$8,1,0)+IF(I196=$I$8,1,0)+IF(J196=$J$8,1,0)+IF(K196=$K$8,1,0)+IF(L196=$L$8,1,0)+IF(M196=$M$8,1,0)+IF(N196=$N$8,1,0)+IF(O196=$O$8,1,0)+IF(P196=$P$8,1,0)+IF(Q196=$Q$8,1,0)+IF(R196=$R$8,1,0)+IF(S196=$S$8,1,0)+IF(T196=$T$8,1,0)+IF(U196=$U$8,1,0)+IF(V196=$V$8,1,0)+IF(W196=$W$8,1,0)+IF(X196=$X$8,1,0)+IF(Y196=$Y$8,1,0)+IF(Z196=$Z$8,1,0)+IF(AA196=$AA$8,1,0)+IF(AB196=$AB$8,1,0)+IF(AC196=$AC$8,1,0)+IF(AD196=$AD$8,1,0)+IF(AE196=$AE$8,1,0)+IF(AF196=$AF$8,1,0)+IF(AG196=$AG$8,1,0)+IF(AH196=$AH$8,1,0)+IF(AI196=$AI$8,1,0)+IF(AJ196=$AJ$8,1,0)+IF(AK196=$AK$8,1,0)+IF(AL196=$AL$8,1,0)+IF(AM196=$AM$8,1,0)+IF(AN196=$AN$8,1,0)+IF(AO196=$AO$8,1,0)+IF(AP196=$AP$8,1,0)+IF(AQ196=$AQ$8,1,0)+IF(AR196=$AR$8,1,0)+IF(AS196=$AS$8,1,0)))</f>
        <v>0</v>
      </c>
      <c r="AU196" s="52" t="str">
        <f>IF(D196="","",VLOOKUP(AT196,'PAT Maths'!$P$3:$Q$44,2,FALSE))</f>
        <v/>
      </c>
    </row>
    <row r="197" spans="1:47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45">
        <f t="shared" si="3"/>
        <v>0</v>
      </c>
      <c r="AU197" s="52" t="str">
        <f>IF(D197="","",VLOOKUP(AT197,'PAT Maths'!$P$3:$Q$44,2,FALSE))</f>
        <v/>
      </c>
    </row>
    <row r="198" spans="1:47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45">
        <f t="shared" si="3"/>
        <v>0</v>
      </c>
      <c r="AU198" s="52" t="str">
        <f>IF(D198="","",VLOOKUP(AT198,'PAT Maths'!$P$3:$Q$44,2,FALSE))</f>
        <v/>
      </c>
    </row>
    <row r="199" spans="1:47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45">
        <f t="shared" si="3"/>
        <v>0</v>
      </c>
      <c r="AU199" s="52" t="str">
        <f>IF(D199="","",VLOOKUP(AT199,'PAT Maths'!$P$3:$Q$44,2,FALSE))</f>
        <v/>
      </c>
    </row>
    <row r="200" spans="1:47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45">
        <f t="shared" si="3"/>
        <v>0</v>
      </c>
      <c r="AU200" s="52" t="str">
        <f>IF(D200="","",VLOOKUP(AT200,'PAT Maths'!$P$3:$Q$44,2,FALSE))</f>
        <v/>
      </c>
    </row>
    <row r="201" spans="1:47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45">
        <f t="shared" si="3"/>
        <v>0</v>
      </c>
      <c r="AU201" s="52" t="str">
        <f>IF(D201="","",VLOOKUP(AT201,'PAT Maths'!$P$3:$Q$44,2,FALSE))</f>
        <v/>
      </c>
    </row>
    <row r="202" spans="1:47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45">
        <f t="shared" si="3"/>
        <v>0</v>
      </c>
      <c r="AU202" s="52" t="str">
        <f>IF(D202="","",VLOOKUP(AT202,'PAT Maths'!$P$3:$Q$44,2,FALSE))</f>
        <v/>
      </c>
    </row>
    <row r="203" spans="1:47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45">
        <f t="shared" si="3"/>
        <v>0</v>
      </c>
      <c r="AU203" s="52" t="str">
        <f>IF(D203="","",VLOOKUP(AT203,'PAT Maths'!$P$3:$Q$44,2,FALSE))</f>
        <v/>
      </c>
    </row>
    <row r="204" spans="1:47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45">
        <f t="shared" si="3"/>
        <v>0</v>
      </c>
      <c r="AU204" s="52" t="str">
        <f>IF(D204="","",VLOOKUP(AT204,'PAT Maths'!$P$3:$Q$44,2,FALSE))</f>
        <v/>
      </c>
    </row>
    <row r="205" spans="1:47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45">
        <f t="shared" si="3"/>
        <v>0</v>
      </c>
      <c r="AU205" s="52" t="str">
        <f>IF(D205="","",VLOOKUP(AT205,'PAT Maths'!$P$3:$Q$44,2,FALSE))</f>
        <v/>
      </c>
    </row>
    <row r="206" spans="1:47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45">
        <f t="shared" si="3"/>
        <v>0</v>
      </c>
      <c r="AU206" s="52" t="str">
        <f>IF(D206="","",VLOOKUP(AT206,'PAT Maths'!$P$3:$Q$44,2,FALSE))</f>
        <v/>
      </c>
    </row>
    <row r="207" spans="1:47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45">
        <f t="shared" si="3"/>
        <v>0</v>
      </c>
      <c r="AU207" s="52" t="str">
        <f>IF(D207="","",VLOOKUP(AT207,'PAT Maths'!$P$3:$Q$44,2,FALSE))</f>
        <v/>
      </c>
    </row>
    <row r="208" spans="1:47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45">
        <f t="shared" si="3"/>
        <v>0</v>
      </c>
      <c r="AU208" s="52" t="str">
        <f>IF(D208="","",VLOOKUP(AT208,'PAT Maths'!$P$3:$Q$44,2,FALSE))</f>
        <v/>
      </c>
    </row>
    <row r="209" spans="1:47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45">
        <f t="shared" si="3"/>
        <v>0</v>
      </c>
      <c r="AU209" s="52" t="str">
        <f>IF(D209="","",VLOOKUP(AT209,'PAT Maths'!$P$3:$Q$44,2,FALSE))</f>
        <v/>
      </c>
    </row>
    <row r="210" spans="1:47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45">
        <f t="shared" si="3"/>
        <v>0</v>
      </c>
      <c r="AU210" s="52" t="str">
        <f>IF(D210="","",VLOOKUP(AT210,'PAT Maths'!$P$3:$Q$44,2,FALSE))</f>
        <v/>
      </c>
    </row>
    <row r="211" spans="1:47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45">
        <f t="shared" si="3"/>
        <v>0</v>
      </c>
      <c r="AU211" s="52" t="str">
        <f>IF(D211="","",VLOOKUP(AT211,'PAT Maths'!$P$3:$Q$44,2,FALSE))</f>
        <v/>
      </c>
    </row>
    <row r="212" spans="1:47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45">
        <f t="shared" si="3"/>
        <v>0</v>
      </c>
      <c r="AU212" s="52" t="str">
        <f>IF(D212="","",VLOOKUP(AT212,'PAT Maths'!$P$3:$Q$44,2,FALSE))</f>
        <v/>
      </c>
    </row>
    <row r="213" spans="1:47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45">
        <f t="shared" si="3"/>
        <v>0</v>
      </c>
      <c r="AU213" s="52" t="str">
        <f>IF(D213="","",VLOOKUP(AT213,'PAT Maths'!$P$3:$Q$44,2,FALSE))</f>
        <v/>
      </c>
    </row>
    <row r="214" spans="1:47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45">
        <f t="shared" si="3"/>
        <v>0</v>
      </c>
      <c r="AU214" s="52" t="str">
        <f>IF(D214="","",VLOOKUP(AT214,'PAT Maths'!$P$3:$Q$44,2,FALSE))</f>
        <v/>
      </c>
    </row>
    <row r="215" spans="1:47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45">
        <f t="shared" si="3"/>
        <v>0</v>
      </c>
      <c r="AU215" s="52" t="str">
        <f>IF(D215="","",VLOOKUP(AT215,'PAT Maths'!$P$3:$Q$44,2,FALSE))</f>
        <v/>
      </c>
    </row>
    <row r="216" spans="1:47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45">
        <f t="shared" si="3"/>
        <v>0</v>
      </c>
      <c r="AU216" s="52" t="str">
        <f>IF(D216="","",VLOOKUP(AT216,'PAT Maths'!$P$3:$Q$44,2,FALSE))</f>
        <v/>
      </c>
    </row>
    <row r="217" spans="1:47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45">
        <f t="shared" si="3"/>
        <v>0</v>
      </c>
      <c r="AU217" s="52" t="str">
        <f>IF(D217="","",VLOOKUP(AT217,'PAT Maths'!$P$3:$Q$44,2,FALSE))</f>
        <v/>
      </c>
    </row>
    <row r="218" spans="1:47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45">
        <f t="shared" si="3"/>
        <v>0</v>
      </c>
      <c r="AU218" s="52" t="str">
        <f>IF(D218="","",VLOOKUP(AT218,'PAT Maths'!$P$3:$Q$44,2,FALSE))</f>
        <v/>
      </c>
    </row>
    <row r="219" spans="1:47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45">
        <f t="shared" si="3"/>
        <v>0</v>
      </c>
      <c r="AU219" s="52" t="str">
        <f>IF(D219="","",VLOOKUP(AT219,'PAT Maths'!$P$3:$Q$44,2,FALSE))</f>
        <v/>
      </c>
    </row>
    <row r="220" spans="1:47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45">
        <f t="shared" si="3"/>
        <v>0</v>
      </c>
      <c r="AU220" s="52" t="str">
        <f>IF(D220="","",VLOOKUP(AT220,'PAT Maths'!$P$3:$Q$44,2,FALSE))</f>
        <v/>
      </c>
    </row>
    <row r="221" spans="1:47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45">
        <f t="shared" si="3"/>
        <v>0</v>
      </c>
      <c r="AU221" s="52" t="str">
        <f>IF(D221="","",VLOOKUP(AT221,'PAT Maths'!$P$3:$Q$44,2,FALSE))</f>
        <v/>
      </c>
    </row>
    <row r="222" spans="1:47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45">
        <f t="shared" si="3"/>
        <v>0</v>
      </c>
      <c r="AU222" s="52" t="str">
        <f>IF(D222="","",VLOOKUP(AT222,'PAT Maths'!$P$3:$Q$44,2,FALSE))</f>
        <v/>
      </c>
    </row>
    <row r="223" spans="1:47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45">
        <f t="shared" si="3"/>
        <v>0</v>
      </c>
      <c r="AU223" s="52" t="str">
        <f>IF(D223="","",VLOOKUP(AT223,'PAT Maths'!$P$3:$Q$44,2,FALSE))</f>
        <v/>
      </c>
    </row>
    <row r="224" spans="1:47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45">
        <f t="shared" si="3"/>
        <v>0</v>
      </c>
      <c r="AU224" s="52" t="str">
        <f>IF(D224="","",VLOOKUP(AT224,'PAT Maths'!$P$3:$Q$44,2,FALSE))</f>
        <v/>
      </c>
    </row>
    <row r="225" spans="1:47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45">
        <f t="shared" si="3"/>
        <v>0</v>
      </c>
      <c r="AU225" s="52" t="str">
        <f>IF(D225="","",VLOOKUP(AT225,'PAT Maths'!$P$3:$Q$44,2,FALSE))</f>
        <v/>
      </c>
    </row>
    <row r="226" spans="1:47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45">
        <f t="shared" si="3"/>
        <v>0</v>
      </c>
      <c r="AU226" s="52" t="str">
        <f>IF(D226="","",VLOOKUP(AT226,'PAT Maths'!$P$3:$Q$44,2,FALSE))</f>
        <v/>
      </c>
    </row>
    <row r="227" spans="1:47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45">
        <f t="shared" si="3"/>
        <v>0</v>
      </c>
      <c r="AU227" s="52" t="str">
        <f>IF(D227="","",VLOOKUP(AT227,'PAT Maths'!$P$3:$Q$44,2,FALSE))</f>
        <v/>
      </c>
    </row>
    <row r="228" spans="1:47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45">
        <f t="shared" si="3"/>
        <v>0</v>
      </c>
      <c r="AU228" s="52" t="str">
        <f>IF(D228="","",VLOOKUP(AT228,'PAT Maths'!$P$3:$Q$44,2,FALSE))</f>
        <v/>
      </c>
    </row>
    <row r="229" spans="1:47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45">
        <f t="shared" si="3"/>
        <v>0</v>
      </c>
      <c r="AU229" s="52" t="str">
        <f>IF(D229="","",VLOOKUP(AT229,'PAT Maths'!$P$3:$Q$44,2,FALSE))</f>
        <v/>
      </c>
    </row>
    <row r="230" spans="1:47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45">
        <f t="shared" si="3"/>
        <v>0</v>
      </c>
      <c r="AU230" s="52" t="str">
        <f>IF(D230="","",VLOOKUP(AT230,'PAT Maths'!$P$3:$Q$44,2,FALSE))</f>
        <v/>
      </c>
    </row>
    <row r="231" spans="1:47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45">
        <f t="shared" si="3"/>
        <v>0</v>
      </c>
      <c r="AU231" s="52" t="str">
        <f>IF(D231="","",VLOOKUP(AT231,'PAT Maths'!$P$3:$Q$44,2,FALSE))</f>
        <v/>
      </c>
    </row>
    <row r="232" spans="1:47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45">
        <f t="shared" si="3"/>
        <v>0</v>
      </c>
      <c r="AU232" s="52" t="str">
        <f>IF(D232="","",VLOOKUP(AT232,'PAT Maths'!$P$3:$Q$44,2,FALSE))</f>
        <v/>
      </c>
    </row>
    <row r="233" spans="1:47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45">
        <f t="shared" si="3"/>
        <v>0</v>
      </c>
      <c r="AU233" s="52" t="str">
        <f>IF(D233="","",VLOOKUP(AT233,'PAT Maths'!$P$3:$Q$44,2,FALSE))</f>
        <v/>
      </c>
    </row>
    <row r="234" spans="1:47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45">
        <f t="shared" si="3"/>
        <v>0</v>
      </c>
      <c r="AU234" s="52" t="str">
        <f>IF(D234="","",VLOOKUP(AT234,'PAT Maths'!$P$3:$Q$44,2,FALSE))</f>
        <v/>
      </c>
    </row>
    <row r="235" spans="1:47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45">
        <f t="shared" si="3"/>
        <v>0</v>
      </c>
      <c r="AU235" s="52" t="str">
        <f>IF(D235="","",VLOOKUP(AT235,'PAT Maths'!$P$3:$Q$44,2,FALSE))</f>
        <v/>
      </c>
    </row>
    <row r="236" spans="1:47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45">
        <f t="shared" si="3"/>
        <v>0</v>
      </c>
      <c r="AU236" s="52" t="str">
        <f>IF(D236="","",VLOOKUP(AT236,'PAT Maths'!$P$3:$Q$44,2,FALSE))</f>
        <v/>
      </c>
    </row>
    <row r="237" spans="1:47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45">
        <f t="shared" si="3"/>
        <v>0</v>
      </c>
      <c r="AU237" s="52" t="str">
        <f>IF(D237="","",VLOOKUP(AT237,'PAT Maths'!$P$3:$Q$44,2,FALSE))</f>
        <v/>
      </c>
    </row>
    <row r="238" spans="1:47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45">
        <f t="shared" si="3"/>
        <v>0</v>
      </c>
      <c r="AU238" s="52" t="str">
        <f>IF(D238="","",VLOOKUP(AT238,'PAT Maths'!$P$3:$Q$44,2,FALSE))</f>
        <v/>
      </c>
    </row>
    <row r="239" spans="1:47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45">
        <f t="shared" si="3"/>
        <v>0</v>
      </c>
      <c r="AU239" s="52" t="str">
        <f>IF(D239="","",VLOOKUP(AT239,'PAT Maths'!$P$3:$Q$44,2,FALSE))</f>
        <v/>
      </c>
    </row>
    <row r="240" spans="1:47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45">
        <f t="shared" si="3"/>
        <v>0</v>
      </c>
      <c r="AU240" s="52" t="str">
        <f>IF(D240="","",VLOOKUP(AT240,'PAT Maths'!$P$3:$Q$44,2,FALSE))</f>
        <v/>
      </c>
    </row>
    <row r="241" spans="1:47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45">
        <f t="shared" si="3"/>
        <v>0</v>
      </c>
      <c r="AU241" s="52" t="str">
        <f>IF(D241="","",VLOOKUP(AT241,'PAT Maths'!$P$3:$Q$44,2,FALSE))</f>
        <v/>
      </c>
    </row>
    <row r="242" spans="1:47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45">
        <f t="shared" si="3"/>
        <v>0</v>
      </c>
      <c r="AU242" s="52" t="str">
        <f>IF(D242="","",VLOOKUP(AT242,'PAT Maths'!$P$3:$Q$44,2,FALSE))</f>
        <v/>
      </c>
    </row>
    <row r="243" spans="1:47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45">
        <f t="shared" si="3"/>
        <v>0</v>
      </c>
      <c r="AU243" s="52" t="str">
        <f>IF(D243="","",VLOOKUP(AT243,'PAT Maths'!$P$3:$Q$44,2,FALSE))</f>
        <v/>
      </c>
    </row>
    <row r="244" spans="1:47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45">
        <f t="shared" si="3"/>
        <v>0</v>
      </c>
      <c r="AU244" s="52" t="str">
        <f>IF(D244="","",VLOOKUP(AT244,'PAT Maths'!$P$3:$Q$44,2,FALSE))</f>
        <v/>
      </c>
    </row>
    <row r="245" spans="1:47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45">
        <f t="shared" si="3"/>
        <v>0</v>
      </c>
      <c r="AU245" s="52" t="str">
        <f>IF(D245="","",VLOOKUP(AT245,'PAT Maths'!$P$3:$Q$44,2,FALSE))</f>
        <v/>
      </c>
    </row>
    <row r="246" spans="1:47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45">
        <f t="shared" si="3"/>
        <v>0</v>
      </c>
      <c r="AU246" s="52" t="str">
        <f>IF(D246="","",VLOOKUP(AT246,'PAT Maths'!$P$3:$Q$44,2,FALSE))</f>
        <v/>
      </c>
    </row>
    <row r="247" spans="1:47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45">
        <f t="shared" si="3"/>
        <v>0</v>
      </c>
      <c r="AU247" s="52" t="str">
        <f>IF(D247="","",VLOOKUP(AT247,'PAT Maths'!$P$3:$Q$44,2,FALSE))</f>
        <v/>
      </c>
    </row>
    <row r="248" spans="1:47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45">
        <f t="shared" si="3"/>
        <v>0</v>
      </c>
      <c r="AU248" s="52" t="str">
        <f>IF(D248="","",VLOOKUP(AT248,'PAT Maths'!$P$3:$Q$44,2,FALSE))</f>
        <v/>
      </c>
    </row>
    <row r="249" spans="1:47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45">
        <f t="shared" si="3"/>
        <v>0</v>
      </c>
      <c r="AU249" s="52" t="str">
        <f>IF(D249="","",VLOOKUP(AT249,'PAT Maths'!$P$3:$Q$44,2,FALSE))</f>
        <v/>
      </c>
    </row>
    <row r="250" spans="1:47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45">
        <f t="shared" si="3"/>
        <v>0</v>
      </c>
      <c r="AU250" s="52" t="str">
        <f>IF(D250="","",VLOOKUP(AT250,'PAT Maths'!$P$3:$Q$44,2,FALSE))</f>
        <v/>
      </c>
    </row>
    <row r="251" spans="1:47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45">
        <f t="shared" si="3"/>
        <v>0</v>
      </c>
      <c r="AU251" s="52" t="str">
        <f>IF(D251="","",VLOOKUP(AT251,'PAT Maths'!$P$3:$Q$44,2,FALSE))</f>
        <v/>
      </c>
    </row>
    <row r="252" spans="1:47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45">
        <f t="shared" si="3"/>
        <v>0</v>
      </c>
      <c r="AU252" s="52" t="str">
        <f>IF(D252="","",VLOOKUP(AT252,'PAT Maths'!$P$3:$Q$44,2,FALSE))</f>
        <v/>
      </c>
    </row>
    <row r="253" spans="1:47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45">
        <f t="shared" si="3"/>
        <v>0</v>
      </c>
      <c r="AU253" s="52" t="str">
        <f>IF(D253="","",VLOOKUP(AT253,'PAT Maths'!$P$3:$Q$44,2,FALSE))</f>
        <v/>
      </c>
    </row>
    <row r="254" spans="1:47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45">
        <f t="shared" si="3"/>
        <v>0</v>
      </c>
      <c r="AU254" s="52" t="str">
        <f>IF(D254="","",VLOOKUP(AT254,'PAT Maths'!$P$3:$Q$44,2,FALSE))</f>
        <v/>
      </c>
    </row>
    <row r="255" spans="1:47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45">
        <f t="shared" si="3"/>
        <v>0</v>
      </c>
      <c r="AU255" s="52" t="str">
        <f>IF(D255="","",VLOOKUP(AT255,'PAT Maths'!$P$3:$Q$44,2,FALSE))</f>
        <v/>
      </c>
    </row>
    <row r="256" spans="1:47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45">
        <f t="shared" si="3"/>
        <v>0</v>
      </c>
      <c r="AU256" s="52" t="str">
        <f>IF(D256="","",VLOOKUP(AT256,'PAT Maths'!$P$3:$Q$44,2,FALSE))</f>
        <v/>
      </c>
    </row>
    <row r="257" spans="1:47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45">
        <f t="shared" si="3"/>
        <v>0</v>
      </c>
      <c r="AU257" s="52" t="str">
        <f>IF(D257="","",VLOOKUP(AT257,'PAT Maths'!$P$3:$Q$44,2,FALSE))</f>
        <v/>
      </c>
    </row>
    <row r="258" spans="1:47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45">
        <f t="shared" si="3"/>
        <v>0</v>
      </c>
      <c r="AU258" s="52" t="str">
        <f>IF(D258="","",VLOOKUP(AT258,'PAT Maths'!$P$3:$Q$44,2,FALSE))</f>
        <v/>
      </c>
    </row>
    <row r="259" spans="1:47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45">
        <f t="shared" si="3"/>
        <v>0</v>
      </c>
      <c r="AU259" s="52" t="str">
        <f>IF(D259="","",VLOOKUP(AT259,'PAT Maths'!$P$3:$Q$44,2,FALSE))</f>
        <v/>
      </c>
    </row>
    <row r="260" spans="1:47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45">
        <f t="shared" ref="AT260:AT323" si="4">IF(D260="",0,(IF(G260=$G$8,1,0)+IF(H260=$H$8,1,0)+IF(I260=$I$8,1,0)+IF(J260=$J$8,1,0)+IF(K260=$K$8,1,0)+IF(L260=$L$8,1,0)+IF(M260=$M$8,1,0)+IF(N260=$N$8,1,0)+IF(O260=$O$8,1,0)+IF(P260=$P$8,1,0)+IF(Q260=$Q$8,1,0)+IF(R260=$R$8,1,0)+IF(S260=$S$8,1,0)+IF(T260=$T$8,1,0)+IF(U260=$U$8,1,0)+IF(V260=$V$8,1,0)+IF(W260=$W$8,1,0)+IF(X260=$X$8,1,0)+IF(Y260=$Y$8,1,0)+IF(Z260=$Z$8,1,0)+IF(AA260=$AA$8,1,0)+IF(AB260=$AB$8,1,0)+IF(AC260=$AC$8,1,0)+IF(AD260=$AD$8,1,0)+IF(AE260=$AE$8,1,0)+IF(AF260=$AF$8,1,0)+IF(AG260=$AG$8,1,0)+IF(AH260=$AH$8,1,0)+IF(AI260=$AI$8,1,0)+IF(AJ260=$AJ$8,1,0)+IF(AK260=$AK$8,1,0)+IF(AL260=$AL$8,1,0)+IF(AM260=$AM$8,1,0)+IF(AN260=$AN$8,1,0)+IF(AO260=$AO$8,1,0)+IF(AP260=$AP$8,1,0)+IF(AQ260=$AQ$8,1,0)+IF(AR260=$AR$8,1,0)+IF(AS260=$AS$8,1,0)))</f>
        <v>0</v>
      </c>
      <c r="AU260" s="52" t="str">
        <f>IF(D260="","",VLOOKUP(AT260,'PAT Maths'!$P$3:$Q$44,2,FALSE))</f>
        <v/>
      </c>
    </row>
    <row r="261" spans="1:47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45">
        <f t="shared" si="4"/>
        <v>0</v>
      </c>
      <c r="AU261" s="52" t="str">
        <f>IF(D261="","",VLOOKUP(AT261,'PAT Maths'!$P$3:$Q$44,2,FALSE))</f>
        <v/>
      </c>
    </row>
    <row r="262" spans="1:47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45">
        <f t="shared" si="4"/>
        <v>0</v>
      </c>
      <c r="AU262" s="52" t="str">
        <f>IF(D262="","",VLOOKUP(AT262,'PAT Maths'!$P$3:$Q$44,2,FALSE))</f>
        <v/>
      </c>
    </row>
    <row r="263" spans="1:47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45">
        <f t="shared" si="4"/>
        <v>0</v>
      </c>
      <c r="AU263" s="52" t="str">
        <f>IF(D263="","",VLOOKUP(AT263,'PAT Maths'!$P$3:$Q$44,2,FALSE))</f>
        <v/>
      </c>
    </row>
    <row r="264" spans="1:47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45">
        <f t="shared" si="4"/>
        <v>0</v>
      </c>
      <c r="AU264" s="52" t="str">
        <f>IF(D264="","",VLOOKUP(AT264,'PAT Maths'!$P$3:$Q$44,2,FALSE))</f>
        <v/>
      </c>
    </row>
    <row r="265" spans="1:47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45">
        <f t="shared" si="4"/>
        <v>0</v>
      </c>
      <c r="AU265" s="52" t="str">
        <f>IF(D265="","",VLOOKUP(AT265,'PAT Maths'!$P$3:$Q$44,2,FALSE))</f>
        <v/>
      </c>
    </row>
    <row r="266" spans="1:47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45">
        <f t="shared" si="4"/>
        <v>0</v>
      </c>
      <c r="AU266" s="52" t="str">
        <f>IF(D266="","",VLOOKUP(AT266,'PAT Maths'!$P$3:$Q$44,2,FALSE))</f>
        <v/>
      </c>
    </row>
    <row r="267" spans="1:47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45">
        <f t="shared" si="4"/>
        <v>0</v>
      </c>
      <c r="AU267" s="52" t="str">
        <f>IF(D267="","",VLOOKUP(AT267,'PAT Maths'!$P$3:$Q$44,2,FALSE))</f>
        <v/>
      </c>
    </row>
    <row r="268" spans="1:47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45">
        <f t="shared" si="4"/>
        <v>0</v>
      </c>
      <c r="AU268" s="52" t="str">
        <f>IF(D268="","",VLOOKUP(AT268,'PAT Maths'!$P$3:$Q$44,2,FALSE))</f>
        <v/>
      </c>
    </row>
    <row r="269" spans="1:47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45">
        <f t="shared" si="4"/>
        <v>0</v>
      </c>
      <c r="AU269" s="52" t="str">
        <f>IF(D269="","",VLOOKUP(AT269,'PAT Maths'!$P$3:$Q$44,2,FALSE))</f>
        <v/>
      </c>
    </row>
    <row r="270" spans="1:47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45">
        <f t="shared" si="4"/>
        <v>0</v>
      </c>
      <c r="AU270" s="52" t="str">
        <f>IF(D270="","",VLOOKUP(AT270,'PAT Maths'!$P$3:$Q$44,2,FALSE))</f>
        <v/>
      </c>
    </row>
    <row r="271" spans="1:47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45">
        <f t="shared" si="4"/>
        <v>0</v>
      </c>
      <c r="AU271" s="52" t="str">
        <f>IF(D271="","",VLOOKUP(AT271,'PAT Maths'!$P$3:$Q$44,2,FALSE))</f>
        <v/>
      </c>
    </row>
    <row r="272" spans="1:47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45">
        <f t="shared" si="4"/>
        <v>0</v>
      </c>
      <c r="AU272" s="52" t="str">
        <f>IF(D272="","",VLOOKUP(AT272,'PAT Maths'!$P$3:$Q$44,2,FALSE))</f>
        <v/>
      </c>
    </row>
    <row r="273" spans="1:47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45">
        <f t="shared" si="4"/>
        <v>0</v>
      </c>
      <c r="AU273" s="52" t="str">
        <f>IF(D273="","",VLOOKUP(AT273,'PAT Maths'!$P$3:$Q$44,2,FALSE))</f>
        <v/>
      </c>
    </row>
    <row r="274" spans="1:47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45">
        <f t="shared" si="4"/>
        <v>0</v>
      </c>
      <c r="AU274" s="52" t="str">
        <f>IF(D274="","",VLOOKUP(AT274,'PAT Maths'!$P$3:$Q$44,2,FALSE))</f>
        <v/>
      </c>
    </row>
    <row r="275" spans="1:47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45">
        <f t="shared" si="4"/>
        <v>0</v>
      </c>
      <c r="AU275" s="52" t="str">
        <f>IF(D275="","",VLOOKUP(AT275,'PAT Maths'!$P$3:$Q$44,2,FALSE))</f>
        <v/>
      </c>
    </row>
    <row r="276" spans="1:47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45">
        <f t="shared" si="4"/>
        <v>0</v>
      </c>
      <c r="AU276" s="52" t="str">
        <f>IF(D276="","",VLOOKUP(AT276,'PAT Maths'!$P$3:$Q$44,2,FALSE))</f>
        <v/>
      </c>
    </row>
    <row r="277" spans="1:47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45">
        <f t="shared" si="4"/>
        <v>0</v>
      </c>
      <c r="AU277" s="52" t="str">
        <f>IF(D277="","",VLOOKUP(AT277,'PAT Maths'!$P$3:$Q$44,2,FALSE))</f>
        <v/>
      </c>
    </row>
    <row r="278" spans="1:47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45">
        <f t="shared" si="4"/>
        <v>0</v>
      </c>
      <c r="AU278" s="52" t="str">
        <f>IF(D278="","",VLOOKUP(AT278,'PAT Maths'!$P$3:$Q$44,2,FALSE))</f>
        <v/>
      </c>
    </row>
    <row r="279" spans="1:47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45">
        <f t="shared" si="4"/>
        <v>0</v>
      </c>
      <c r="AU279" s="52" t="str">
        <f>IF(D279="","",VLOOKUP(AT279,'PAT Maths'!$P$3:$Q$44,2,FALSE))</f>
        <v/>
      </c>
    </row>
    <row r="280" spans="1:47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45">
        <f t="shared" si="4"/>
        <v>0</v>
      </c>
      <c r="AU280" s="52" t="str">
        <f>IF(D280="","",VLOOKUP(AT280,'PAT Maths'!$P$3:$Q$44,2,FALSE))</f>
        <v/>
      </c>
    </row>
    <row r="281" spans="1:47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45">
        <f t="shared" si="4"/>
        <v>0</v>
      </c>
      <c r="AU281" s="52" t="str">
        <f>IF(D281="","",VLOOKUP(AT281,'PAT Maths'!$P$3:$Q$44,2,FALSE))</f>
        <v/>
      </c>
    </row>
    <row r="282" spans="1:47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45">
        <f t="shared" si="4"/>
        <v>0</v>
      </c>
      <c r="AU282" s="52" t="str">
        <f>IF(D282="","",VLOOKUP(AT282,'PAT Maths'!$P$3:$Q$44,2,FALSE))</f>
        <v/>
      </c>
    </row>
    <row r="283" spans="1:47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45">
        <f t="shared" si="4"/>
        <v>0</v>
      </c>
      <c r="AU283" s="52" t="str">
        <f>IF(D283="","",VLOOKUP(AT283,'PAT Maths'!$P$3:$Q$44,2,FALSE))</f>
        <v/>
      </c>
    </row>
    <row r="284" spans="1:47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45">
        <f t="shared" si="4"/>
        <v>0</v>
      </c>
      <c r="AU284" s="52" t="str">
        <f>IF(D284="","",VLOOKUP(AT284,'PAT Maths'!$P$3:$Q$44,2,FALSE))</f>
        <v/>
      </c>
    </row>
    <row r="285" spans="1:47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45">
        <f t="shared" si="4"/>
        <v>0</v>
      </c>
      <c r="AU285" s="52" t="str">
        <f>IF(D285="","",VLOOKUP(AT285,'PAT Maths'!$P$3:$Q$44,2,FALSE))</f>
        <v/>
      </c>
    </row>
    <row r="286" spans="1:47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45">
        <f t="shared" si="4"/>
        <v>0</v>
      </c>
      <c r="AU286" s="52" t="str">
        <f>IF(D286="","",VLOOKUP(AT286,'PAT Maths'!$P$3:$Q$44,2,FALSE))</f>
        <v/>
      </c>
    </row>
    <row r="287" spans="1:47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45">
        <f t="shared" si="4"/>
        <v>0</v>
      </c>
      <c r="AU287" s="52" t="str">
        <f>IF(D287="","",VLOOKUP(AT287,'PAT Maths'!$P$3:$Q$44,2,FALSE))</f>
        <v/>
      </c>
    </row>
    <row r="288" spans="1:47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45">
        <f t="shared" si="4"/>
        <v>0</v>
      </c>
      <c r="AU288" s="52" t="str">
        <f>IF(D288="","",VLOOKUP(AT288,'PAT Maths'!$P$3:$Q$44,2,FALSE))</f>
        <v/>
      </c>
    </row>
    <row r="289" spans="1:47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45">
        <f t="shared" si="4"/>
        <v>0</v>
      </c>
      <c r="AU289" s="52" t="str">
        <f>IF(D289="","",VLOOKUP(AT289,'PAT Maths'!$P$3:$Q$44,2,FALSE))</f>
        <v/>
      </c>
    </row>
    <row r="290" spans="1:47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45">
        <f t="shared" si="4"/>
        <v>0</v>
      </c>
      <c r="AU290" s="52" t="str">
        <f>IF(D290="","",VLOOKUP(AT290,'PAT Maths'!$P$3:$Q$44,2,FALSE))</f>
        <v/>
      </c>
    </row>
    <row r="291" spans="1:47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45">
        <f t="shared" si="4"/>
        <v>0</v>
      </c>
      <c r="AU291" s="52" t="str">
        <f>IF(D291="","",VLOOKUP(AT291,'PAT Maths'!$P$3:$Q$44,2,FALSE))</f>
        <v/>
      </c>
    </row>
    <row r="292" spans="1:47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45">
        <f t="shared" si="4"/>
        <v>0</v>
      </c>
      <c r="AU292" s="52" t="str">
        <f>IF(D292="","",VLOOKUP(AT292,'PAT Maths'!$P$3:$Q$44,2,FALSE))</f>
        <v/>
      </c>
    </row>
    <row r="293" spans="1:47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45">
        <f t="shared" si="4"/>
        <v>0</v>
      </c>
      <c r="AU293" s="52" t="str">
        <f>IF(D293="","",VLOOKUP(AT293,'PAT Maths'!$P$3:$Q$44,2,FALSE))</f>
        <v/>
      </c>
    </row>
    <row r="294" spans="1:47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45">
        <f t="shared" si="4"/>
        <v>0</v>
      </c>
      <c r="AU294" s="52" t="str">
        <f>IF(D294="","",VLOOKUP(AT294,'PAT Maths'!$P$3:$Q$44,2,FALSE))</f>
        <v/>
      </c>
    </row>
    <row r="295" spans="1:47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45">
        <f t="shared" si="4"/>
        <v>0</v>
      </c>
      <c r="AU295" s="52" t="str">
        <f>IF(D295="","",VLOOKUP(AT295,'PAT Maths'!$P$3:$Q$44,2,FALSE))</f>
        <v/>
      </c>
    </row>
    <row r="296" spans="1:47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45">
        <f t="shared" si="4"/>
        <v>0</v>
      </c>
      <c r="AU296" s="52" t="str">
        <f>IF(D296="","",VLOOKUP(AT296,'PAT Maths'!$P$3:$Q$44,2,FALSE))</f>
        <v/>
      </c>
    </row>
    <row r="297" spans="1:47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45">
        <f t="shared" si="4"/>
        <v>0</v>
      </c>
      <c r="AU297" s="52" t="str">
        <f>IF(D297="","",VLOOKUP(AT297,'PAT Maths'!$P$3:$Q$44,2,FALSE))</f>
        <v/>
      </c>
    </row>
    <row r="298" spans="1:47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45">
        <f t="shared" si="4"/>
        <v>0</v>
      </c>
      <c r="AU298" s="52" t="str">
        <f>IF(D298="","",VLOOKUP(AT298,'PAT Maths'!$P$3:$Q$44,2,FALSE))</f>
        <v/>
      </c>
    </row>
    <row r="299" spans="1:47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45">
        <f t="shared" si="4"/>
        <v>0</v>
      </c>
      <c r="AU299" s="52" t="str">
        <f>IF(D299="","",VLOOKUP(AT299,'PAT Maths'!$P$3:$Q$44,2,FALSE))</f>
        <v/>
      </c>
    </row>
    <row r="300" spans="1:47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45">
        <f t="shared" si="4"/>
        <v>0</v>
      </c>
      <c r="AU300" s="52" t="str">
        <f>IF(D300="","",VLOOKUP(AT300,'PAT Maths'!$P$3:$Q$44,2,FALSE))</f>
        <v/>
      </c>
    </row>
    <row r="301" spans="1:47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45">
        <f t="shared" si="4"/>
        <v>0</v>
      </c>
      <c r="AU301" s="52" t="str">
        <f>IF(D301="","",VLOOKUP(AT301,'PAT Maths'!$P$3:$Q$44,2,FALSE))</f>
        <v/>
      </c>
    </row>
    <row r="302" spans="1:47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45">
        <f t="shared" si="4"/>
        <v>0</v>
      </c>
      <c r="AU302" s="52" t="str">
        <f>IF(D302="","",VLOOKUP(AT302,'PAT Maths'!$P$3:$Q$44,2,FALSE))</f>
        <v/>
      </c>
    </row>
    <row r="303" spans="1:47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45">
        <f t="shared" si="4"/>
        <v>0</v>
      </c>
      <c r="AU303" s="52" t="str">
        <f>IF(D303="","",VLOOKUP(AT303,'PAT Maths'!$P$3:$Q$44,2,FALSE))</f>
        <v/>
      </c>
    </row>
    <row r="304" spans="1:47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45">
        <f t="shared" si="4"/>
        <v>0</v>
      </c>
      <c r="AU304" s="52" t="str">
        <f>IF(D304="","",VLOOKUP(AT304,'PAT Maths'!$P$3:$Q$44,2,FALSE))</f>
        <v/>
      </c>
    </row>
    <row r="305" spans="1:47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45">
        <f t="shared" si="4"/>
        <v>0</v>
      </c>
      <c r="AU305" s="52" t="str">
        <f>IF(D305="","",VLOOKUP(AT305,'PAT Maths'!$P$3:$Q$44,2,FALSE))</f>
        <v/>
      </c>
    </row>
    <row r="306" spans="1:47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45">
        <f t="shared" si="4"/>
        <v>0</v>
      </c>
      <c r="AU306" s="52" t="str">
        <f>IF(D306="","",VLOOKUP(AT306,'PAT Maths'!$P$3:$Q$44,2,FALSE))</f>
        <v/>
      </c>
    </row>
    <row r="307" spans="1:47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45">
        <f t="shared" si="4"/>
        <v>0</v>
      </c>
      <c r="AU307" s="52" t="str">
        <f>IF(D307="","",VLOOKUP(AT307,'PAT Maths'!$P$3:$Q$44,2,FALSE))</f>
        <v/>
      </c>
    </row>
    <row r="308" spans="1:47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45">
        <f t="shared" si="4"/>
        <v>0</v>
      </c>
      <c r="AU308" s="52" t="str">
        <f>IF(D308="","",VLOOKUP(AT308,'PAT Maths'!$P$3:$Q$44,2,FALSE))</f>
        <v/>
      </c>
    </row>
    <row r="309" spans="1:47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45">
        <f t="shared" si="4"/>
        <v>0</v>
      </c>
      <c r="AU309" s="52" t="str">
        <f>IF(D309="","",VLOOKUP(AT309,'PAT Maths'!$P$3:$Q$44,2,FALSE))</f>
        <v/>
      </c>
    </row>
    <row r="310" spans="1:47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45">
        <f t="shared" si="4"/>
        <v>0</v>
      </c>
      <c r="AU310" s="52" t="str">
        <f>IF(D310="","",VLOOKUP(AT310,'PAT Maths'!$P$3:$Q$44,2,FALSE))</f>
        <v/>
      </c>
    </row>
    <row r="311" spans="1:47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45">
        <f t="shared" si="4"/>
        <v>0</v>
      </c>
      <c r="AU311" s="52" t="str">
        <f>IF(D311="","",VLOOKUP(AT311,'PAT Maths'!$P$3:$Q$44,2,FALSE))</f>
        <v/>
      </c>
    </row>
    <row r="312" spans="1:47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45">
        <f t="shared" si="4"/>
        <v>0</v>
      </c>
      <c r="AU312" s="52" t="str">
        <f>IF(D312="","",VLOOKUP(AT312,'PAT Maths'!$P$3:$Q$44,2,FALSE))</f>
        <v/>
      </c>
    </row>
    <row r="313" spans="1:47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45">
        <f t="shared" si="4"/>
        <v>0</v>
      </c>
      <c r="AU313" s="52" t="str">
        <f>IF(D313="","",VLOOKUP(AT313,'PAT Maths'!$P$3:$Q$44,2,FALSE))</f>
        <v/>
      </c>
    </row>
    <row r="314" spans="1:47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45">
        <f t="shared" si="4"/>
        <v>0</v>
      </c>
      <c r="AU314" s="52" t="str">
        <f>IF(D314="","",VLOOKUP(AT314,'PAT Maths'!$P$3:$Q$44,2,FALSE))</f>
        <v/>
      </c>
    </row>
    <row r="315" spans="1:47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45">
        <f t="shared" si="4"/>
        <v>0</v>
      </c>
      <c r="AU315" s="52" t="str">
        <f>IF(D315="","",VLOOKUP(AT315,'PAT Maths'!$P$3:$Q$44,2,FALSE))</f>
        <v/>
      </c>
    </row>
    <row r="316" spans="1:47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45">
        <f t="shared" si="4"/>
        <v>0</v>
      </c>
      <c r="AU316" s="52" t="str">
        <f>IF(D316="","",VLOOKUP(AT316,'PAT Maths'!$P$3:$Q$44,2,FALSE))</f>
        <v/>
      </c>
    </row>
    <row r="317" spans="1:47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45">
        <f t="shared" si="4"/>
        <v>0</v>
      </c>
      <c r="AU317" s="52" t="str">
        <f>IF(D317="","",VLOOKUP(AT317,'PAT Maths'!$P$3:$Q$44,2,FALSE))</f>
        <v/>
      </c>
    </row>
    <row r="318" spans="1:47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45">
        <f t="shared" si="4"/>
        <v>0</v>
      </c>
      <c r="AU318" s="52" t="str">
        <f>IF(D318="","",VLOOKUP(AT318,'PAT Maths'!$P$3:$Q$44,2,FALSE))</f>
        <v/>
      </c>
    </row>
    <row r="319" spans="1:47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45">
        <f t="shared" si="4"/>
        <v>0</v>
      </c>
      <c r="AU319" s="52" t="str">
        <f>IF(D319="","",VLOOKUP(AT319,'PAT Maths'!$P$3:$Q$44,2,FALSE))</f>
        <v/>
      </c>
    </row>
    <row r="320" spans="1:47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45">
        <f t="shared" si="4"/>
        <v>0</v>
      </c>
      <c r="AU320" s="52" t="str">
        <f>IF(D320="","",VLOOKUP(AT320,'PAT Maths'!$P$3:$Q$44,2,FALSE))</f>
        <v/>
      </c>
    </row>
    <row r="321" spans="1:47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45">
        <f t="shared" si="4"/>
        <v>0</v>
      </c>
      <c r="AU321" s="52" t="str">
        <f>IF(D321="","",VLOOKUP(AT321,'PAT Maths'!$P$3:$Q$44,2,FALSE))</f>
        <v/>
      </c>
    </row>
    <row r="322" spans="1:47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45">
        <f t="shared" si="4"/>
        <v>0</v>
      </c>
      <c r="AU322" s="52" t="str">
        <f>IF(D322="","",VLOOKUP(AT322,'PAT Maths'!$P$3:$Q$44,2,FALSE))</f>
        <v/>
      </c>
    </row>
    <row r="323" spans="1:47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45">
        <f t="shared" si="4"/>
        <v>0</v>
      </c>
      <c r="AU323" s="52" t="str">
        <f>IF(D323="","",VLOOKUP(AT323,'PAT Maths'!$P$3:$Q$44,2,FALSE))</f>
        <v/>
      </c>
    </row>
    <row r="324" spans="1:47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45">
        <f t="shared" ref="AT324:AT387" si="5">IF(D324="",0,(IF(G324=$G$8,1,0)+IF(H324=$H$8,1,0)+IF(I324=$I$8,1,0)+IF(J324=$J$8,1,0)+IF(K324=$K$8,1,0)+IF(L324=$L$8,1,0)+IF(M324=$M$8,1,0)+IF(N324=$N$8,1,0)+IF(O324=$O$8,1,0)+IF(P324=$P$8,1,0)+IF(Q324=$Q$8,1,0)+IF(R324=$R$8,1,0)+IF(S324=$S$8,1,0)+IF(T324=$T$8,1,0)+IF(U324=$U$8,1,0)+IF(V324=$V$8,1,0)+IF(W324=$W$8,1,0)+IF(X324=$X$8,1,0)+IF(Y324=$Y$8,1,0)+IF(Z324=$Z$8,1,0)+IF(AA324=$AA$8,1,0)+IF(AB324=$AB$8,1,0)+IF(AC324=$AC$8,1,0)+IF(AD324=$AD$8,1,0)+IF(AE324=$AE$8,1,0)+IF(AF324=$AF$8,1,0)+IF(AG324=$AG$8,1,0)+IF(AH324=$AH$8,1,0)+IF(AI324=$AI$8,1,0)+IF(AJ324=$AJ$8,1,0)+IF(AK324=$AK$8,1,0)+IF(AL324=$AL$8,1,0)+IF(AM324=$AM$8,1,0)+IF(AN324=$AN$8,1,0)+IF(AO324=$AO$8,1,0)+IF(AP324=$AP$8,1,0)+IF(AQ324=$AQ$8,1,0)+IF(AR324=$AR$8,1,0)+IF(AS324=$AS$8,1,0)))</f>
        <v>0</v>
      </c>
      <c r="AU324" s="52" t="str">
        <f>IF(D324="","",VLOOKUP(AT324,'PAT Maths'!$P$3:$Q$44,2,FALSE))</f>
        <v/>
      </c>
    </row>
    <row r="325" spans="1:47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45">
        <f t="shared" si="5"/>
        <v>0</v>
      </c>
      <c r="AU325" s="52" t="str">
        <f>IF(D325="","",VLOOKUP(AT325,'PAT Maths'!$P$3:$Q$44,2,FALSE))</f>
        <v/>
      </c>
    </row>
    <row r="326" spans="1:47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45">
        <f t="shared" si="5"/>
        <v>0</v>
      </c>
      <c r="AU326" s="52" t="str">
        <f>IF(D326="","",VLOOKUP(AT326,'PAT Maths'!$P$3:$Q$44,2,FALSE))</f>
        <v/>
      </c>
    </row>
    <row r="327" spans="1:47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45">
        <f t="shared" si="5"/>
        <v>0</v>
      </c>
      <c r="AU327" s="52" t="str">
        <f>IF(D327="","",VLOOKUP(AT327,'PAT Maths'!$P$3:$Q$44,2,FALSE))</f>
        <v/>
      </c>
    </row>
    <row r="328" spans="1:47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45">
        <f t="shared" si="5"/>
        <v>0</v>
      </c>
      <c r="AU328" s="52" t="str">
        <f>IF(D328="","",VLOOKUP(AT328,'PAT Maths'!$P$3:$Q$44,2,FALSE))</f>
        <v/>
      </c>
    </row>
    <row r="329" spans="1:47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45">
        <f t="shared" si="5"/>
        <v>0</v>
      </c>
      <c r="AU329" s="52" t="str">
        <f>IF(D329="","",VLOOKUP(AT329,'PAT Maths'!$P$3:$Q$44,2,FALSE))</f>
        <v/>
      </c>
    </row>
    <row r="330" spans="1:47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45">
        <f t="shared" si="5"/>
        <v>0</v>
      </c>
      <c r="AU330" s="52" t="str">
        <f>IF(D330="","",VLOOKUP(AT330,'PAT Maths'!$P$3:$Q$44,2,FALSE))</f>
        <v/>
      </c>
    </row>
    <row r="331" spans="1:47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45">
        <f t="shared" si="5"/>
        <v>0</v>
      </c>
      <c r="AU331" s="52" t="str">
        <f>IF(D331="","",VLOOKUP(AT331,'PAT Maths'!$P$3:$Q$44,2,FALSE))</f>
        <v/>
      </c>
    </row>
    <row r="332" spans="1:47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45">
        <f t="shared" si="5"/>
        <v>0</v>
      </c>
      <c r="AU332" s="52" t="str">
        <f>IF(D332="","",VLOOKUP(AT332,'PAT Maths'!$P$3:$Q$44,2,FALSE))</f>
        <v/>
      </c>
    </row>
    <row r="333" spans="1:47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45">
        <f t="shared" si="5"/>
        <v>0</v>
      </c>
      <c r="AU333" s="52" t="str">
        <f>IF(D333="","",VLOOKUP(AT333,'PAT Maths'!$P$3:$Q$44,2,FALSE))</f>
        <v/>
      </c>
    </row>
    <row r="334" spans="1:47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45">
        <f t="shared" si="5"/>
        <v>0</v>
      </c>
      <c r="AU334" s="52" t="str">
        <f>IF(D334="","",VLOOKUP(AT334,'PAT Maths'!$P$3:$Q$44,2,FALSE))</f>
        <v/>
      </c>
    </row>
    <row r="335" spans="1:47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45">
        <f t="shared" si="5"/>
        <v>0</v>
      </c>
      <c r="AU335" s="52" t="str">
        <f>IF(D335="","",VLOOKUP(AT335,'PAT Maths'!$P$3:$Q$44,2,FALSE))</f>
        <v/>
      </c>
    </row>
    <row r="336" spans="1:47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45">
        <f t="shared" si="5"/>
        <v>0</v>
      </c>
      <c r="AU336" s="52" t="str">
        <f>IF(D336="","",VLOOKUP(AT336,'PAT Maths'!$P$3:$Q$44,2,FALSE))</f>
        <v/>
      </c>
    </row>
    <row r="337" spans="1:47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45">
        <f t="shared" si="5"/>
        <v>0</v>
      </c>
      <c r="AU337" s="52" t="str">
        <f>IF(D337="","",VLOOKUP(AT337,'PAT Maths'!$P$3:$Q$44,2,FALSE))</f>
        <v/>
      </c>
    </row>
    <row r="338" spans="1:47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45">
        <f t="shared" si="5"/>
        <v>0</v>
      </c>
      <c r="AU338" s="52" t="str">
        <f>IF(D338="","",VLOOKUP(AT338,'PAT Maths'!$P$3:$Q$44,2,FALSE))</f>
        <v/>
      </c>
    </row>
    <row r="339" spans="1:47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45">
        <f t="shared" si="5"/>
        <v>0</v>
      </c>
      <c r="AU339" s="52" t="str">
        <f>IF(D339="","",VLOOKUP(AT339,'PAT Maths'!$P$3:$Q$44,2,FALSE))</f>
        <v/>
      </c>
    </row>
    <row r="340" spans="1:47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45">
        <f t="shared" si="5"/>
        <v>0</v>
      </c>
      <c r="AU340" s="52" t="str">
        <f>IF(D340="","",VLOOKUP(AT340,'PAT Maths'!$P$3:$Q$44,2,FALSE))</f>
        <v/>
      </c>
    </row>
    <row r="341" spans="1:47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45">
        <f t="shared" si="5"/>
        <v>0</v>
      </c>
      <c r="AU341" s="52" t="str">
        <f>IF(D341="","",VLOOKUP(AT341,'PAT Maths'!$P$3:$Q$44,2,FALSE))</f>
        <v/>
      </c>
    </row>
    <row r="342" spans="1:47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45">
        <f t="shared" si="5"/>
        <v>0</v>
      </c>
      <c r="AU342" s="52" t="str">
        <f>IF(D342="","",VLOOKUP(AT342,'PAT Maths'!$P$3:$Q$44,2,FALSE))</f>
        <v/>
      </c>
    </row>
    <row r="343" spans="1:47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45">
        <f t="shared" si="5"/>
        <v>0</v>
      </c>
      <c r="AU343" s="52" t="str">
        <f>IF(D343="","",VLOOKUP(AT343,'PAT Maths'!$P$3:$Q$44,2,FALSE))</f>
        <v/>
      </c>
    </row>
    <row r="344" spans="1:47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45">
        <f t="shared" si="5"/>
        <v>0</v>
      </c>
      <c r="AU344" s="52" t="str">
        <f>IF(D344="","",VLOOKUP(AT344,'PAT Maths'!$P$3:$Q$44,2,FALSE))</f>
        <v/>
      </c>
    </row>
    <row r="345" spans="1:47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45">
        <f t="shared" si="5"/>
        <v>0</v>
      </c>
      <c r="AU345" s="52" t="str">
        <f>IF(D345="","",VLOOKUP(AT345,'PAT Maths'!$P$3:$Q$44,2,FALSE))</f>
        <v/>
      </c>
    </row>
    <row r="346" spans="1:47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45">
        <f t="shared" si="5"/>
        <v>0</v>
      </c>
      <c r="AU346" s="52" t="str">
        <f>IF(D346="","",VLOOKUP(AT346,'PAT Maths'!$P$3:$Q$44,2,FALSE))</f>
        <v/>
      </c>
    </row>
    <row r="347" spans="1:47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45">
        <f t="shared" si="5"/>
        <v>0</v>
      </c>
      <c r="AU347" s="52" t="str">
        <f>IF(D347="","",VLOOKUP(AT347,'PAT Maths'!$P$3:$Q$44,2,FALSE))</f>
        <v/>
      </c>
    </row>
    <row r="348" spans="1:47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45">
        <f t="shared" si="5"/>
        <v>0</v>
      </c>
      <c r="AU348" s="52" t="str">
        <f>IF(D348="","",VLOOKUP(AT348,'PAT Maths'!$P$3:$Q$44,2,FALSE))</f>
        <v/>
      </c>
    </row>
    <row r="349" spans="1:47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45">
        <f t="shared" si="5"/>
        <v>0</v>
      </c>
      <c r="AU349" s="52" t="str">
        <f>IF(D349="","",VLOOKUP(AT349,'PAT Maths'!$P$3:$Q$44,2,FALSE))</f>
        <v/>
      </c>
    </row>
    <row r="350" spans="1:47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45">
        <f t="shared" si="5"/>
        <v>0</v>
      </c>
      <c r="AU350" s="52" t="str">
        <f>IF(D350="","",VLOOKUP(AT350,'PAT Maths'!$P$3:$Q$44,2,FALSE))</f>
        <v/>
      </c>
    </row>
    <row r="351" spans="1:47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45">
        <f t="shared" si="5"/>
        <v>0</v>
      </c>
      <c r="AU351" s="52" t="str">
        <f>IF(D351="","",VLOOKUP(AT351,'PAT Maths'!$P$3:$Q$44,2,FALSE))</f>
        <v/>
      </c>
    </row>
    <row r="352" spans="1:47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45">
        <f t="shared" si="5"/>
        <v>0</v>
      </c>
      <c r="AU352" s="52" t="str">
        <f>IF(D352="","",VLOOKUP(AT352,'PAT Maths'!$P$3:$Q$44,2,FALSE))</f>
        <v/>
      </c>
    </row>
    <row r="353" spans="1:47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45">
        <f t="shared" si="5"/>
        <v>0</v>
      </c>
      <c r="AU353" s="52" t="str">
        <f>IF(D353="","",VLOOKUP(AT353,'PAT Maths'!$P$3:$Q$44,2,FALSE))</f>
        <v/>
      </c>
    </row>
    <row r="354" spans="1:47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45">
        <f t="shared" si="5"/>
        <v>0</v>
      </c>
      <c r="AU354" s="52" t="str">
        <f>IF(D354="","",VLOOKUP(AT354,'PAT Maths'!$P$3:$Q$44,2,FALSE))</f>
        <v/>
      </c>
    </row>
    <row r="355" spans="1:47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45">
        <f t="shared" si="5"/>
        <v>0</v>
      </c>
      <c r="AU355" s="52" t="str">
        <f>IF(D355="","",VLOOKUP(AT355,'PAT Maths'!$P$3:$Q$44,2,FALSE))</f>
        <v/>
      </c>
    </row>
    <row r="356" spans="1:47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45">
        <f t="shared" si="5"/>
        <v>0</v>
      </c>
      <c r="AU356" s="52" t="str">
        <f>IF(D356="","",VLOOKUP(AT356,'PAT Maths'!$P$3:$Q$44,2,FALSE))</f>
        <v/>
      </c>
    </row>
    <row r="357" spans="1:47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45">
        <f t="shared" si="5"/>
        <v>0</v>
      </c>
      <c r="AU357" s="52" t="str">
        <f>IF(D357="","",VLOOKUP(AT357,'PAT Maths'!$P$3:$Q$44,2,FALSE))</f>
        <v/>
      </c>
    </row>
    <row r="358" spans="1:47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45">
        <f t="shared" si="5"/>
        <v>0</v>
      </c>
      <c r="AU358" s="52" t="str">
        <f>IF(D358="","",VLOOKUP(AT358,'PAT Maths'!$P$3:$Q$44,2,FALSE))</f>
        <v/>
      </c>
    </row>
    <row r="359" spans="1:47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45">
        <f t="shared" si="5"/>
        <v>0</v>
      </c>
      <c r="AU359" s="52" t="str">
        <f>IF(D359="","",VLOOKUP(AT359,'PAT Maths'!$P$3:$Q$44,2,FALSE))</f>
        <v/>
      </c>
    </row>
    <row r="360" spans="1:47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45">
        <f t="shared" si="5"/>
        <v>0</v>
      </c>
      <c r="AU360" s="52" t="str">
        <f>IF(D360="","",VLOOKUP(AT360,'PAT Maths'!$P$3:$Q$44,2,FALSE))</f>
        <v/>
      </c>
    </row>
    <row r="361" spans="1:47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45">
        <f t="shared" si="5"/>
        <v>0</v>
      </c>
      <c r="AU361" s="52" t="str">
        <f>IF(D361="","",VLOOKUP(AT361,'PAT Maths'!$P$3:$Q$44,2,FALSE))</f>
        <v/>
      </c>
    </row>
    <row r="362" spans="1:47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45">
        <f t="shared" si="5"/>
        <v>0</v>
      </c>
      <c r="AU362" s="52" t="str">
        <f>IF(D362="","",VLOOKUP(AT362,'PAT Maths'!$P$3:$Q$44,2,FALSE))</f>
        <v/>
      </c>
    </row>
    <row r="363" spans="1:47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45">
        <f t="shared" si="5"/>
        <v>0</v>
      </c>
      <c r="AU363" s="52" t="str">
        <f>IF(D363="","",VLOOKUP(AT363,'PAT Maths'!$P$3:$Q$44,2,FALSE))</f>
        <v/>
      </c>
    </row>
    <row r="364" spans="1:47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45">
        <f t="shared" si="5"/>
        <v>0</v>
      </c>
      <c r="AU364" s="52" t="str">
        <f>IF(D364="","",VLOOKUP(AT364,'PAT Maths'!$P$3:$Q$44,2,FALSE))</f>
        <v/>
      </c>
    </row>
    <row r="365" spans="1:47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45">
        <f t="shared" si="5"/>
        <v>0</v>
      </c>
      <c r="AU365" s="52" t="str">
        <f>IF(D365="","",VLOOKUP(AT365,'PAT Maths'!$P$3:$Q$44,2,FALSE))</f>
        <v/>
      </c>
    </row>
    <row r="366" spans="1:47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45">
        <f t="shared" si="5"/>
        <v>0</v>
      </c>
      <c r="AU366" s="52" t="str">
        <f>IF(D366="","",VLOOKUP(AT366,'PAT Maths'!$P$3:$Q$44,2,FALSE))</f>
        <v/>
      </c>
    </row>
    <row r="367" spans="1:47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45">
        <f t="shared" si="5"/>
        <v>0</v>
      </c>
      <c r="AU367" s="52" t="str">
        <f>IF(D367="","",VLOOKUP(AT367,'PAT Maths'!$P$3:$Q$44,2,FALSE))</f>
        <v/>
      </c>
    </row>
    <row r="368" spans="1:47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45">
        <f t="shared" si="5"/>
        <v>0</v>
      </c>
      <c r="AU368" s="52" t="str">
        <f>IF(D368="","",VLOOKUP(AT368,'PAT Maths'!$P$3:$Q$44,2,FALSE))</f>
        <v/>
      </c>
    </row>
    <row r="369" spans="1:47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45">
        <f t="shared" si="5"/>
        <v>0</v>
      </c>
      <c r="AU369" s="52" t="str">
        <f>IF(D369="","",VLOOKUP(AT369,'PAT Maths'!$P$3:$Q$44,2,FALSE))</f>
        <v/>
      </c>
    </row>
    <row r="370" spans="1:47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45">
        <f t="shared" si="5"/>
        <v>0</v>
      </c>
      <c r="AU370" s="52" t="str">
        <f>IF(D370="","",VLOOKUP(AT370,'PAT Maths'!$P$3:$Q$44,2,FALSE))</f>
        <v/>
      </c>
    </row>
    <row r="371" spans="1:47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45">
        <f t="shared" si="5"/>
        <v>0</v>
      </c>
      <c r="AU371" s="52" t="str">
        <f>IF(D371="","",VLOOKUP(AT371,'PAT Maths'!$P$3:$Q$44,2,FALSE))</f>
        <v/>
      </c>
    </row>
    <row r="372" spans="1:47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45">
        <f t="shared" si="5"/>
        <v>0</v>
      </c>
      <c r="AU372" s="52" t="str">
        <f>IF(D372="","",VLOOKUP(AT372,'PAT Maths'!$P$3:$Q$44,2,FALSE))</f>
        <v/>
      </c>
    </row>
    <row r="373" spans="1:47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45">
        <f t="shared" si="5"/>
        <v>0</v>
      </c>
      <c r="AU373" s="52" t="str">
        <f>IF(D373="","",VLOOKUP(AT373,'PAT Maths'!$P$3:$Q$44,2,FALSE))</f>
        <v/>
      </c>
    </row>
    <row r="374" spans="1:47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45">
        <f t="shared" si="5"/>
        <v>0</v>
      </c>
      <c r="AU374" s="52" t="str">
        <f>IF(D374="","",VLOOKUP(AT374,'PAT Maths'!$P$3:$Q$44,2,FALSE))</f>
        <v/>
      </c>
    </row>
    <row r="375" spans="1:47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45">
        <f t="shared" si="5"/>
        <v>0</v>
      </c>
      <c r="AU375" s="52" t="str">
        <f>IF(D375="","",VLOOKUP(AT375,'PAT Maths'!$P$3:$Q$44,2,FALSE))</f>
        <v/>
      </c>
    </row>
    <row r="376" spans="1:47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45">
        <f t="shared" si="5"/>
        <v>0</v>
      </c>
      <c r="AU376" s="52" t="str">
        <f>IF(D376="","",VLOOKUP(AT376,'PAT Maths'!$P$3:$Q$44,2,FALSE))</f>
        <v/>
      </c>
    </row>
    <row r="377" spans="1:47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45">
        <f t="shared" si="5"/>
        <v>0</v>
      </c>
      <c r="AU377" s="52" t="str">
        <f>IF(D377="","",VLOOKUP(AT377,'PAT Maths'!$P$3:$Q$44,2,FALSE))</f>
        <v/>
      </c>
    </row>
    <row r="378" spans="1:47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45">
        <f t="shared" si="5"/>
        <v>0</v>
      </c>
      <c r="AU378" s="52" t="str">
        <f>IF(D378="","",VLOOKUP(AT378,'PAT Maths'!$P$3:$Q$44,2,FALSE))</f>
        <v/>
      </c>
    </row>
    <row r="379" spans="1:47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45">
        <f t="shared" si="5"/>
        <v>0</v>
      </c>
      <c r="AU379" s="52" t="str">
        <f>IF(D379="","",VLOOKUP(AT379,'PAT Maths'!$P$3:$Q$44,2,FALSE))</f>
        <v/>
      </c>
    </row>
    <row r="380" spans="1:47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45">
        <f t="shared" si="5"/>
        <v>0</v>
      </c>
      <c r="AU380" s="52" t="str">
        <f>IF(D380="","",VLOOKUP(AT380,'PAT Maths'!$P$3:$Q$44,2,FALSE))</f>
        <v/>
      </c>
    </row>
    <row r="381" spans="1:47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45">
        <f t="shared" si="5"/>
        <v>0</v>
      </c>
      <c r="AU381" s="52" t="str">
        <f>IF(D381="","",VLOOKUP(AT381,'PAT Maths'!$P$3:$Q$44,2,FALSE))</f>
        <v/>
      </c>
    </row>
    <row r="382" spans="1:47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45">
        <f t="shared" si="5"/>
        <v>0</v>
      </c>
      <c r="AU382" s="52" t="str">
        <f>IF(D382="","",VLOOKUP(AT382,'PAT Maths'!$P$3:$Q$44,2,FALSE))</f>
        <v/>
      </c>
    </row>
    <row r="383" spans="1:47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45">
        <f t="shared" si="5"/>
        <v>0</v>
      </c>
      <c r="AU383" s="52" t="str">
        <f>IF(D383="","",VLOOKUP(AT383,'PAT Maths'!$P$3:$Q$44,2,FALSE))</f>
        <v/>
      </c>
    </row>
    <row r="384" spans="1:47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45">
        <f t="shared" si="5"/>
        <v>0</v>
      </c>
      <c r="AU384" s="52" t="str">
        <f>IF(D384="","",VLOOKUP(AT384,'PAT Maths'!$P$3:$Q$44,2,FALSE))</f>
        <v/>
      </c>
    </row>
    <row r="385" spans="1:47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45">
        <f t="shared" si="5"/>
        <v>0</v>
      </c>
      <c r="AU385" s="52" t="str">
        <f>IF(D385="","",VLOOKUP(AT385,'PAT Maths'!$P$3:$Q$44,2,FALSE))</f>
        <v/>
      </c>
    </row>
    <row r="386" spans="1:47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45">
        <f t="shared" si="5"/>
        <v>0</v>
      </c>
      <c r="AU386" s="52" t="str">
        <f>IF(D386="","",VLOOKUP(AT386,'PAT Maths'!$P$3:$Q$44,2,FALSE))</f>
        <v/>
      </c>
    </row>
    <row r="387" spans="1:47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45">
        <f t="shared" si="5"/>
        <v>0</v>
      </c>
      <c r="AU387" s="52" t="str">
        <f>IF(D387="","",VLOOKUP(AT387,'PAT Maths'!$P$3:$Q$44,2,FALSE))</f>
        <v/>
      </c>
    </row>
    <row r="388" spans="1:47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45">
        <f t="shared" ref="AT388:AT451" si="6">IF(D388="",0,(IF(G388=$G$8,1,0)+IF(H388=$H$8,1,0)+IF(I388=$I$8,1,0)+IF(J388=$J$8,1,0)+IF(K388=$K$8,1,0)+IF(L388=$L$8,1,0)+IF(M388=$M$8,1,0)+IF(N388=$N$8,1,0)+IF(O388=$O$8,1,0)+IF(P388=$P$8,1,0)+IF(Q388=$Q$8,1,0)+IF(R388=$R$8,1,0)+IF(S388=$S$8,1,0)+IF(T388=$T$8,1,0)+IF(U388=$U$8,1,0)+IF(V388=$V$8,1,0)+IF(W388=$W$8,1,0)+IF(X388=$X$8,1,0)+IF(Y388=$Y$8,1,0)+IF(Z388=$Z$8,1,0)+IF(AA388=$AA$8,1,0)+IF(AB388=$AB$8,1,0)+IF(AC388=$AC$8,1,0)+IF(AD388=$AD$8,1,0)+IF(AE388=$AE$8,1,0)+IF(AF388=$AF$8,1,0)+IF(AG388=$AG$8,1,0)+IF(AH388=$AH$8,1,0)+IF(AI388=$AI$8,1,0)+IF(AJ388=$AJ$8,1,0)+IF(AK388=$AK$8,1,0)+IF(AL388=$AL$8,1,0)+IF(AM388=$AM$8,1,0)+IF(AN388=$AN$8,1,0)+IF(AO388=$AO$8,1,0)+IF(AP388=$AP$8,1,0)+IF(AQ388=$AQ$8,1,0)+IF(AR388=$AR$8,1,0)+IF(AS388=$AS$8,1,0)))</f>
        <v>0</v>
      </c>
      <c r="AU388" s="52" t="str">
        <f>IF(D388="","",VLOOKUP(AT388,'PAT Maths'!$P$3:$Q$44,2,FALSE))</f>
        <v/>
      </c>
    </row>
    <row r="389" spans="1:47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45">
        <f t="shared" si="6"/>
        <v>0</v>
      </c>
      <c r="AU389" s="52" t="str">
        <f>IF(D389="","",VLOOKUP(AT389,'PAT Maths'!$P$3:$Q$44,2,FALSE))</f>
        <v/>
      </c>
    </row>
    <row r="390" spans="1:47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45">
        <f t="shared" si="6"/>
        <v>0</v>
      </c>
      <c r="AU390" s="52" t="str">
        <f>IF(D390="","",VLOOKUP(AT390,'PAT Maths'!$P$3:$Q$44,2,FALSE))</f>
        <v/>
      </c>
    </row>
    <row r="391" spans="1:47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45">
        <f t="shared" si="6"/>
        <v>0</v>
      </c>
      <c r="AU391" s="52" t="str">
        <f>IF(D391="","",VLOOKUP(AT391,'PAT Maths'!$P$3:$Q$44,2,FALSE))</f>
        <v/>
      </c>
    </row>
    <row r="392" spans="1:47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45">
        <f t="shared" si="6"/>
        <v>0</v>
      </c>
      <c r="AU392" s="52" t="str">
        <f>IF(D392="","",VLOOKUP(AT392,'PAT Maths'!$P$3:$Q$44,2,FALSE))</f>
        <v/>
      </c>
    </row>
    <row r="393" spans="1:47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45">
        <f t="shared" si="6"/>
        <v>0</v>
      </c>
      <c r="AU393" s="52" t="str">
        <f>IF(D393="","",VLOOKUP(AT393,'PAT Maths'!$P$3:$Q$44,2,FALSE))</f>
        <v/>
      </c>
    </row>
    <row r="394" spans="1:47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45">
        <f t="shared" si="6"/>
        <v>0</v>
      </c>
      <c r="AU394" s="52" t="str">
        <f>IF(D394="","",VLOOKUP(AT394,'PAT Maths'!$P$3:$Q$44,2,FALSE))</f>
        <v/>
      </c>
    </row>
    <row r="395" spans="1:47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45">
        <f t="shared" si="6"/>
        <v>0</v>
      </c>
      <c r="AU395" s="52" t="str">
        <f>IF(D395="","",VLOOKUP(AT395,'PAT Maths'!$P$3:$Q$44,2,FALSE))</f>
        <v/>
      </c>
    </row>
    <row r="396" spans="1:47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45">
        <f t="shared" si="6"/>
        <v>0</v>
      </c>
      <c r="AU396" s="52" t="str">
        <f>IF(D396="","",VLOOKUP(AT396,'PAT Maths'!$P$3:$Q$44,2,FALSE))</f>
        <v/>
      </c>
    </row>
    <row r="397" spans="1:47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45">
        <f t="shared" si="6"/>
        <v>0</v>
      </c>
      <c r="AU397" s="52" t="str">
        <f>IF(D397="","",VLOOKUP(AT397,'PAT Maths'!$P$3:$Q$44,2,FALSE))</f>
        <v/>
      </c>
    </row>
    <row r="398" spans="1:47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45">
        <f t="shared" si="6"/>
        <v>0</v>
      </c>
      <c r="AU398" s="52" t="str">
        <f>IF(D398="","",VLOOKUP(AT398,'PAT Maths'!$P$3:$Q$44,2,FALSE))</f>
        <v/>
      </c>
    </row>
    <row r="399" spans="1:47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45">
        <f t="shared" si="6"/>
        <v>0</v>
      </c>
      <c r="AU399" s="52" t="str">
        <f>IF(D399="","",VLOOKUP(AT399,'PAT Maths'!$P$3:$Q$44,2,FALSE))</f>
        <v/>
      </c>
    </row>
    <row r="400" spans="1:47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45">
        <f t="shared" si="6"/>
        <v>0</v>
      </c>
      <c r="AU400" s="52" t="str">
        <f>IF(D400="","",VLOOKUP(AT400,'PAT Maths'!$P$3:$Q$44,2,FALSE))</f>
        <v/>
      </c>
    </row>
    <row r="401" spans="1:47" s="18" customFormat="1" ht="14.25" x14ac:dyDescent="0.2">
      <c r="A401" s="30"/>
      <c r="B401" s="20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45">
        <f t="shared" si="6"/>
        <v>0</v>
      </c>
      <c r="AU401" s="52" t="str">
        <f>IF(D401="","",VLOOKUP(AT401,'PAT Maths'!$P$3:$Q$44,2,FALSE))</f>
        <v/>
      </c>
    </row>
    <row r="402" spans="1:47" s="18" customFormat="1" ht="14.25" x14ac:dyDescent="0.2">
      <c r="A402" s="30"/>
      <c r="B402" s="20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45">
        <f t="shared" si="6"/>
        <v>0</v>
      </c>
      <c r="AU402" s="52" t="str">
        <f>IF(D402="","",VLOOKUP(AT402,'PAT Maths'!$P$3:$Q$44,2,FALSE))</f>
        <v/>
      </c>
    </row>
    <row r="403" spans="1:47" s="18" customFormat="1" ht="14.25" x14ac:dyDescent="0.2">
      <c r="A403" s="30"/>
      <c r="B403" s="20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45">
        <f t="shared" si="6"/>
        <v>0</v>
      </c>
      <c r="AU403" s="52" t="str">
        <f>IF(D403="","",VLOOKUP(AT403,'PAT Maths'!$P$3:$Q$44,2,FALSE))</f>
        <v/>
      </c>
    </row>
    <row r="404" spans="1:47" s="18" customFormat="1" ht="14.25" x14ac:dyDescent="0.2">
      <c r="A404" s="30"/>
      <c r="B404" s="20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45">
        <f t="shared" si="6"/>
        <v>0</v>
      </c>
      <c r="AU404" s="52" t="str">
        <f>IF(D404="","",VLOOKUP(AT404,'PAT Maths'!$P$3:$Q$44,2,FALSE))</f>
        <v/>
      </c>
    </row>
    <row r="405" spans="1:47" s="18" customFormat="1" ht="14.25" x14ac:dyDescent="0.2">
      <c r="A405" s="30"/>
      <c r="B405" s="20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45">
        <f t="shared" si="6"/>
        <v>0</v>
      </c>
      <c r="AU405" s="52" t="str">
        <f>IF(D405="","",VLOOKUP(AT405,'PAT Maths'!$P$3:$Q$44,2,FALSE))</f>
        <v/>
      </c>
    </row>
    <row r="406" spans="1:47" s="18" customFormat="1" ht="14.25" x14ac:dyDescent="0.2">
      <c r="A406" s="30"/>
      <c r="B406" s="20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45">
        <f t="shared" si="6"/>
        <v>0</v>
      </c>
      <c r="AU406" s="52" t="str">
        <f>IF(D406="","",VLOOKUP(AT406,'PAT Maths'!$P$3:$Q$44,2,FALSE))</f>
        <v/>
      </c>
    </row>
    <row r="407" spans="1:47" s="18" customFormat="1" ht="14.25" x14ac:dyDescent="0.2">
      <c r="A407" s="30"/>
      <c r="B407" s="20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45">
        <f t="shared" si="6"/>
        <v>0</v>
      </c>
      <c r="AU407" s="52" t="str">
        <f>IF(D407="","",VLOOKUP(AT407,'PAT Maths'!$P$3:$Q$44,2,FALSE))</f>
        <v/>
      </c>
    </row>
    <row r="408" spans="1:47" s="18" customFormat="1" ht="14.25" x14ac:dyDescent="0.2">
      <c r="A408" s="30"/>
      <c r="B408" s="20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45">
        <f t="shared" si="6"/>
        <v>0</v>
      </c>
      <c r="AU408" s="52" t="str">
        <f>IF(D408="","",VLOOKUP(AT408,'PAT Maths'!$P$3:$Q$44,2,FALSE))</f>
        <v/>
      </c>
    </row>
    <row r="409" spans="1:47" s="18" customFormat="1" ht="14.25" x14ac:dyDescent="0.2">
      <c r="A409" s="30"/>
      <c r="B409" s="20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45">
        <f t="shared" si="6"/>
        <v>0</v>
      </c>
      <c r="AU409" s="52" t="str">
        <f>IF(D409="","",VLOOKUP(AT409,'PAT Maths'!$P$3:$Q$44,2,FALSE))</f>
        <v/>
      </c>
    </row>
    <row r="410" spans="1:47" s="18" customFormat="1" ht="14.25" x14ac:dyDescent="0.2">
      <c r="A410" s="30"/>
      <c r="B410" s="20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45">
        <f t="shared" si="6"/>
        <v>0</v>
      </c>
      <c r="AU410" s="52" t="str">
        <f>IF(D410="","",VLOOKUP(AT410,'PAT Maths'!$P$3:$Q$44,2,FALSE))</f>
        <v/>
      </c>
    </row>
    <row r="411" spans="1:47" s="18" customFormat="1" ht="14.25" x14ac:dyDescent="0.2">
      <c r="A411" s="30"/>
      <c r="B411" s="20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45">
        <f t="shared" si="6"/>
        <v>0</v>
      </c>
      <c r="AU411" s="52" t="str">
        <f>IF(D411="","",VLOOKUP(AT411,'PAT Maths'!$P$3:$Q$44,2,FALSE))</f>
        <v/>
      </c>
    </row>
    <row r="412" spans="1:47" s="18" customFormat="1" ht="14.25" x14ac:dyDescent="0.2">
      <c r="A412" s="30"/>
      <c r="B412" s="20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45">
        <f t="shared" si="6"/>
        <v>0</v>
      </c>
      <c r="AU412" s="52" t="str">
        <f>IF(D412="","",VLOOKUP(AT412,'PAT Maths'!$P$3:$Q$44,2,FALSE))</f>
        <v/>
      </c>
    </row>
    <row r="413" spans="1:47" s="18" customFormat="1" ht="14.25" x14ac:dyDescent="0.2">
      <c r="A413" s="30"/>
      <c r="B413" s="20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45">
        <f t="shared" si="6"/>
        <v>0</v>
      </c>
      <c r="AU413" s="52" t="str">
        <f>IF(D413="","",VLOOKUP(AT413,'PAT Maths'!$P$3:$Q$44,2,FALSE))</f>
        <v/>
      </c>
    </row>
    <row r="414" spans="1:47" s="18" customFormat="1" ht="14.25" x14ac:dyDescent="0.2">
      <c r="A414" s="30"/>
      <c r="B414" s="20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45">
        <f t="shared" si="6"/>
        <v>0</v>
      </c>
      <c r="AU414" s="52" t="str">
        <f>IF(D414="","",VLOOKUP(AT414,'PAT Maths'!$P$3:$Q$44,2,FALSE))</f>
        <v/>
      </c>
    </row>
    <row r="415" spans="1:47" s="18" customFormat="1" ht="14.25" x14ac:dyDescent="0.2">
      <c r="A415" s="30"/>
      <c r="B415" s="20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45">
        <f t="shared" si="6"/>
        <v>0</v>
      </c>
      <c r="AU415" s="52" t="str">
        <f>IF(D415="","",VLOOKUP(AT415,'PAT Maths'!$P$3:$Q$44,2,FALSE))</f>
        <v/>
      </c>
    </row>
    <row r="416" spans="1:47" s="18" customFormat="1" ht="14.25" x14ac:dyDescent="0.2">
      <c r="A416" s="30"/>
      <c r="B416" s="20"/>
      <c r="C416" s="21"/>
      <c r="D416" s="21"/>
      <c r="E416" s="21"/>
      <c r="F416" s="57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45">
        <f t="shared" si="6"/>
        <v>0</v>
      </c>
      <c r="AU416" s="52" t="str">
        <f>IF(D416="","",VLOOKUP(AT416,'PAT Maths'!$P$3:$Q$44,2,FALSE))</f>
        <v/>
      </c>
    </row>
    <row r="417" spans="1:47" s="18" customFormat="1" ht="14.25" x14ac:dyDescent="0.2">
      <c r="A417" s="30"/>
      <c r="B417" s="20"/>
      <c r="C417" s="21"/>
      <c r="D417" s="21"/>
      <c r="E417" s="21"/>
      <c r="F417" s="57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45">
        <f t="shared" si="6"/>
        <v>0</v>
      </c>
      <c r="AU417" s="52" t="str">
        <f>IF(D417="","",VLOOKUP(AT417,'PAT Maths'!$P$3:$Q$44,2,FALSE))</f>
        <v/>
      </c>
    </row>
    <row r="418" spans="1:47" s="18" customFormat="1" ht="14.25" x14ac:dyDescent="0.2">
      <c r="A418" s="30"/>
      <c r="B418" s="20"/>
      <c r="C418" s="21"/>
      <c r="D418" s="21"/>
      <c r="E418" s="21"/>
      <c r="F418" s="57"/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45">
        <f t="shared" si="6"/>
        <v>0</v>
      </c>
      <c r="AU418" s="52" t="str">
        <f>IF(D418="","",VLOOKUP(AT418,'PAT Maths'!$P$3:$Q$44,2,FALSE))</f>
        <v/>
      </c>
    </row>
    <row r="419" spans="1:47" s="18" customFormat="1" ht="14.25" x14ac:dyDescent="0.2">
      <c r="A419" s="30"/>
      <c r="B419" s="20"/>
      <c r="C419" s="21"/>
      <c r="D419" s="21"/>
      <c r="E419" s="21"/>
      <c r="F419" s="57"/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45">
        <f t="shared" si="6"/>
        <v>0</v>
      </c>
      <c r="AU419" s="52" t="str">
        <f>IF(D419="","",VLOOKUP(AT419,'PAT Maths'!$P$3:$Q$44,2,FALSE))</f>
        <v/>
      </c>
    </row>
    <row r="420" spans="1:47" s="18" customFormat="1" ht="14.25" x14ac:dyDescent="0.2">
      <c r="A420" s="30"/>
      <c r="B420" s="20"/>
      <c r="C420" s="21"/>
      <c r="D420" s="21"/>
      <c r="E420" s="21"/>
      <c r="F420" s="57"/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45">
        <f t="shared" si="6"/>
        <v>0</v>
      </c>
      <c r="AU420" s="52" t="str">
        <f>IF(D420="","",VLOOKUP(AT420,'PAT Maths'!$P$3:$Q$44,2,FALSE))</f>
        <v/>
      </c>
    </row>
    <row r="421" spans="1:47" s="18" customFormat="1" ht="14.25" x14ac:dyDescent="0.2">
      <c r="A421" s="30"/>
      <c r="B421" s="20"/>
      <c r="C421" s="21"/>
      <c r="D421" s="21"/>
      <c r="E421" s="21"/>
      <c r="F421" s="57"/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45">
        <f t="shared" si="6"/>
        <v>0</v>
      </c>
      <c r="AU421" s="52" t="str">
        <f>IF(D421="","",VLOOKUP(AT421,'PAT Maths'!$P$3:$Q$44,2,FALSE))</f>
        <v/>
      </c>
    </row>
    <row r="422" spans="1:47" s="18" customFormat="1" ht="14.25" x14ac:dyDescent="0.2">
      <c r="A422" s="30"/>
      <c r="B422" s="20"/>
      <c r="C422" s="21"/>
      <c r="D422" s="21"/>
      <c r="E422" s="21"/>
      <c r="F422" s="57"/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45">
        <f t="shared" si="6"/>
        <v>0</v>
      </c>
      <c r="AU422" s="52" t="str">
        <f>IF(D422="","",VLOOKUP(AT422,'PAT Maths'!$P$3:$Q$44,2,FALSE))</f>
        <v/>
      </c>
    </row>
    <row r="423" spans="1:47" s="18" customFormat="1" ht="14.25" x14ac:dyDescent="0.2">
      <c r="A423" s="30"/>
      <c r="B423" s="20"/>
      <c r="C423" s="21"/>
      <c r="D423" s="21"/>
      <c r="E423" s="21"/>
      <c r="F423" s="57"/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45">
        <f t="shared" si="6"/>
        <v>0</v>
      </c>
      <c r="AU423" s="52" t="str">
        <f>IF(D423="","",VLOOKUP(AT423,'PAT Maths'!$P$3:$Q$44,2,FALSE))</f>
        <v/>
      </c>
    </row>
    <row r="424" spans="1:47" s="18" customFormat="1" ht="14.25" x14ac:dyDescent="0.2">
      <c r="A424" s="30"/>
      <c r="B424" s="20"/>
      <c r="C424" s="21"/>
      <c r="D424" s="21"/>
      <c r="E424" s="21"/>
      <c r="F424" s="57"/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45">
        <f t="shared" si="6"/>
        <v>0</v>
      </c>
      <c r="AU424" s="52" t="str">
        <f>IF(D424="","",VLOOKUP(AT424,'PAT Maths'!$P$3:$Q$44,2,FALSE))</f>
        <v/>
      </c>
    </row>
    <row r="425" spans="1:47" s="18" customFormat="1" ht="14.25" x14ac:dyDescent="0.2">
      <c r="A425" s="30"/>
      <c r="B425" s="20"/>
      <c r="C425" s="21"/>
      <c r="D425" s="21"/>
      <c r="E425" s="21"/>
      <c r="F425" s="57"/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45">
        <f t="shared" si="6"/>
        <v>0</v>
      </c>
      <c r="AU425" s="52" t="str">
        <f>IF(D425="","",VLOOKUP(AT425,'PAT Maths'!$P$3:$Q$44,2,FALSE))</f>
        <v/>
      </c>
    </row>
    <row r="426" spans="1:47" s="18" customFormat="1" ht="14.25" x14ac:dyDescent="0.2">
      <c r="A426" s="30"/>
      <c r="B426" s="20"/>
      <c r="C426" s="21"/>
      <c r="D426" s="21"/>
      <c r="E426" s="21"/>
      <c r="F426" s="57"/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45">
        <f t="shared" si="6"/>
        <v>0</v>
      </c>
      <c r="AU426" s="52" t="str">
        <f>IF(D426="","",VLOOKUP(AT426,'PAT Maths'!$P$3:$Q$44,2,FALSE))</f>
        <v/>
      </c>
    </row>
    <row r="427" spans="1:47" s="18" customFormat="1" ht="14.25" x14ac:dyDescent="0.2">
      <c r="A427" s="30"/>
      <c r="B427" s="20"/>
      <c r="C427" s="21"/>
      <c r="D427" s="21"/>
      <c r="E427" s="21"/>
      <c r="F427" s="57"/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45">
        <f t="shared" si="6"/>
        <v>0</v>
      </c>
      <c r="AU427" s="52" t="str">
        <f>IF(D427="","",VLOOKUP(AT427,'PAT Maths'!$P$3:$Q$44,2,FALSE))</f>
        <v/>
      </c>
    </row>
    <row r="428" spans="1:47" s="18" customFormat="1" ht="14.25" x14ac:dyDescent="0.2">
      <c r="A428" s="30"/>
      <c r="B428" s="20"/>
      <c r="C428" s="21"/>
      <c r="D428" s="21"/>
      <c r="E428" s="21"/>
      <c r="F428" s="57"/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45">
        <f t="shared" si="6"/>
        <v>0</v>
      </c>
      <c r="AU428" s="52" t="str">
        <f>IF(D428="","",VLOOKUP(AT428,'PAT Maths'!$P$3:$Q$44,2,FALSE))</f>
        <v/>
      </c>
    </row>
    <row r="429" spans="1:47" s="18" customFormat="1" ht="14.25" x14ac:dyDescent="0.2">
      <c r="A429" s="30"/>
      <c r="B429" s="20"/>
      <c r="C429" s="21"/>
      <c r="D429" s="21"/>
      <c r="E429" s="21"/>
      <c r="F429" s="57"/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45">
        <f t="shared" si="6"/>
        <v>0</v>
      </c>
      <c r="AU429" s="52" t="str">
        <f>IF(D429="","",VLOOKUP(AT429,'PAT Maths'!$P$3:$Q$44,2,FALSE))</f>
        <v/>
      </c>
    </row>
    <row r="430" spans="1:47" s="18" customFormat="1" ht="14.25" x14ac:dyDescent="0.2">
      <c r="A430" s="30"/>
      <c r="B430" s="20"/>
      <c r="C430" s="21"/>
      <c r="D430" s="21"/>
      <c r="E430" s="21"/>
      <c r="F430" s="57"/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45">
        <f t="shared" si="6"/>
        <v>0</v>
      </c>
      <c r="AU430" s="52" t="str">
        <f>IF(D430="","",VLOOKUP(AT430,'PAT Maths'!$P$3:$Q$44,2,FALSE))</f>
        <v/>
      </c>
    </row>
    <row r="431" spans="1:47" s="18" customFormat="1" ht="14.25" x14ac:dyDescent="0.2">
      <c r="A431" s="30"/>
      <c r="B431" s="20"/>
      <c r="C431" s="21"/>
      <c r="D431" s="21"/>
      <c r="E431" s="21"/>
      <c r="F431" s="57"/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45">
        <f t="shared" si="6"/>
        <v>0</v>
      </c>
      <c r="AU431" s="52" t="str">
        <f>IF(D431="","",VLOOKUP(AT431,'PAT Maths'!$P$3:$Q$44,2,FALSE))</f>
        <v/>
      </c>
    </row>
    <row r="432" spans="1:47" s="18" customFormat="1" ht="14.25" x14ac:dyDescent="0.2">
      <c r="A432" s="30"/>
      <c r="B432" s="20"/>
      <c r="C432" s="21"/>
      <c r="D432" s="21"/>
      <c r="E432" s="21"/>
      <c r="F432" s="57"/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45">
        <f t="shared" si="6"/>
        <v>0</v>
      </c>
      <c r="AU432" s="52" t="str">
        <f>IF(D432="","",VLOOKUP(AT432,'PAT Maths'!$P$3:$Q$44,2,FALSE))</f>
        <v/>
      </c>
    </row>
    <row r="433" spans="1:47" s="18" customFormat="1" ht="14.25" x14ac:dyDescent="0.2">
      <c r="A433" s="30"/>
      <c r="B433" s="20"/>
      <c r="C433" s="21"/>
      <c r="D433" s="21"/>
      <c r="E433" s="21"/>
      <c r="F433" s="57"/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45">
        <f t="shared" si="6"/>
        <v>0</v>
      </c>
      <c r="AU433" s="52" t="str">
        <f>IF(D433="","",VLOOKUP(AT433,'PAT Maths'!$P$3:$Q$44,2,FALSE))</f>
        <v/>
      </c>
    </row>
    <row r="434" spans="1:47" s="18" customFormat="1" ht="14.25" x14ac:dyDescent="0.2">
      <c r="A434" s="30"/>
      <c r="B434" s="20"/>
      <c r="C434" s="21"/>
      <c r="D434" s="21"/>
      <c r="E434" s="21"/>
      <c r="F434" s="57"/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45">
        <f t="shared" si="6"/>
        <v>0</v>
      </c>
      <c r="AU434" s="52" t="str">
        <f>IF(D434="","",VLOOKUP(AT434,'PAT Maths'!$P$3:$Q$44,2,FALSE))</f>
        <v/>
      </c>
    </row>
    <row r="435" spans="1:47" s="18" customFormat="1" ht="14.25" x14ac:dyDescent="0.2">
      <c r="A435" s="30"/>
      <c r="B435" s="20"/>
      <c r="C435" s="21"/>
      <c r="D435" s="21"/>
      <c r="E435" s="21"/>
      <c r="F435" s="57"/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45">
        <f t="shared" si="6"/>
        <v>0</v>
      </c>
      <c r="AU435" s="52" t="str">
        <f>IF(D435="","",VLOOKUP(AT435,'PAT Maths'!$P$3:$Q$44,2,FALSE))</f>
        <v/>
      </c>
    </row>
    <row r="436" spans="1:47" s="18" customFormat="1" ht="14.25" x14ac:dyDescent="0.2">
      <c r="A436" s="30"/>
      <c r="B436" s="20"/>
      <c r="C436" s="21"/>
      <c r="D436" s="21"/>
      <c r="E436" s="21"/>
      <c r="F436" s="57"/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45">
        <f t="shared" si="6"/>
        <v>0</v>
      </c>
      <c r="AU436" s="52" t="str">
        <f>IF(D436="","",VLOOKUP(AT436,'PAT Maths'!$P$3:$Q$44,2,FALSE))</f>
        <v/>
      </c>
    </row>
    <row r="437" spans="1:47" s="18" customFormat="1" ht="14.25" x14ac:dyDescent="0.2">
      <c r="A437" s="30"/>
      <c r="B437" s="20"/>
      <c r="C437" s="21"/>
      <c r="D437" s="21"/>
      <c r="E437" s="21"/>
      <c r="F437" s="57"/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45">
        <f t="shared" si="6"/>
        <v>0</v>
      </c>
      <c r="AU437" s="52" t="str">
        <f>IF(D437="","",VLOOKUP(AT437,'PAT Maths'!$P$3:$Q$44,2,FALSE))</f>
        <v/>
      </c>
    </row>
    <row r="438" spans="1:47" s="18" customFormat="1" ht="14.25" x14ac:dyDescent="0.2">
      <c r="A438" s="30"/>
      <c r="B438" s="20"/>
      <c r="C438" s="21"/>
      <c r="D438" s="21"/>
      <c r="E438" s="21"/>
      <c r="F438" s="57"/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45">
        <f t="shared" si="6"/>
        <v>0</v>
      </c>
      <c r="AU438" s="52" t="str">
        <f>IF(D438="","",VLOOKUP(AT438,'PAT Maths'!$P$3:$Q$44,2,FALSE))</f>
        <v/>
      </c>
    </row>
    <row r="439" spans="1:47" s="18" customFormat="1" ht="14.25" x14ac:dyDescent="0.2">
      <c r="A439" s="30"/>
      <c r="B439" s="20"/>
      <c r="C439" s="21"/>
      <c r="D439" s="21"/>
      <c r="E439" s="21"/>
      <c r="F439" s="57"/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45">
        <f t="shared" si="6"/>
        <v>0</v>
      </c>
      <c r="AU439" s="52" t="str">
        <f>IF(D439="","",VLOOKUP(AT439,'PAT Maths'!$P$3:$Q$44,2,FALSE))</f>
        <v/>
      </c>
    </row>
    <row r="440" spans="1:47" s="18" customFormat="1" ht="14.25" x14ac:dyDescent="0.2">
      <c r="A440" s="30"/>
      <c r="B440" s="20"/>
      <c r="C440" s="21"/>
      <c r="D440" s="21"/>
      <c r="E440" s="21"/>
      <c r="F440" s="57"/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45">
        <f t="shared" si="6"/>
        <v>0</v>
      </c>
      <c r="AU440" s="52" t="str">
        <f>IF(D440="","",VLOOKUP(AT440,'PAT Maths'!$P$3:$Q$44,2,FALSE))</f>
        <v/>
      </c>
    </row>
    <row r="441" spans="1:47" s="18" customFormat="1" ht="14.25" x14ac:dyDescent="0.2">
      <c r="A441" s="30"/>
      <c r="B441" s="20"/>
      <c r="C441" s="21"/>
      <c r="D441" s="21"/>
      <c r="E441" s="21"/>
      <c r="F441" s="57"/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45">
        <f t="shared" si="6"/>
        <v>0</v>
      </c>
      <c r="AU441" s="52" t="str">
        <f>IF(D441="","",VLOOKUP(AT441,'PAT Maths'!$P$3:$Q$44,2,FALSE))</f>
        <v/>
      </c>
    </row>
    <row r="442" spans="1:47" s="18" customFormat="1" ht="14.25" x14ac:dyDescent="0.2">
      <c r="A442" s="30"/>
      <c r="B442" s="20"/>
      <c r="C442" s="21"/>
      <c r="D442" s="21"/>
      <c r="E442" s="21"/>
      <c r="F442" s="57"/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45">
        <f t="shared" si="6"/>
        <v>0</v>
      </c>
      <c r="AU442" s="52" t="str">
        <f>IF(D442="","",VLOOKUP(AT442,'PAT Maths'!$P$3:$Q$44,2,FALSE))</f>
        <v/>
      </c>
    </row>
    <row r="443" spans="1:47" s="18" customFormat="1" ht="14.25" x14ac:dyDescent="0.2">
      <c r="A443" s="30"/>
      <c r="B443" s="20"/>
      <c r="C443" s="21"/>
      <c r="D443" s="21"/>
      <c r="E443" s="21"/>
      <c r="F443" s="57"/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45">
        <f t="shared" si="6"/>
        <v>0</v>
      </c>
      <c r="AU443" s="52" t="str">
        <f>IF(D443="","",VLOOKUP(AT443,'PAT Maths'!$P$3:$Q$44,2,FALSE))</f>
        <v/>
      </c>
    </row>
    <row r="444" spans="1:47" s="18" customFormat="1" ht="14.25" x14ac:dyDescent="0.2">
      <c r="A444" s="30"/>
      <c r="B444" s="20"/>
      <c r="C444" s="21"/>
      <c r="D444" s="21"/>
      <c r="E444" s="21"/>
      <c r="F444" s="57"/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45">
        <f t="shared" si="6"/>
        <v>0</v>
      </c>
      <c r="AU444" s="52" t="str">
        <f>IF(D444="","",VLOOKUP(AT444,'PAT Maths'!$P$3:$Q$44,2,FALSE))</f>
        <v/>
      </c>
    </row>
    <row r="445" spans="1:47" s="18" customFormat="1" ht="14.25" x14ac:dyDescent="0.2">
      <c r="A445" s="30"/>
      <c r="B445" s="20"/>
      <c r="C445" s="21"/>
      <c r="D445" s="21"/>
      <c r="E445" s="21"/>
      <c r="F445" s="57"/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45">
        <f t="shared" si="6"/>
        <v>0</v>
      </c>
      <c r="AU445" s="52" t="str">
        <f>IF(D445="","",VLOOKUP(AT445,'PAT Maths'!$P$3:$Q$44,2,FALSE))</f>
        <v/>
      </c>
    </row>
    <row r="446" spans="1:47" s="18" customFormat="1" ht="14.25" x14ac:dyDescent="0.2">
      <c r="A446" s="30"/>
      <c r="B446" s="20"/>
      <c r="C446" s="21"/>
      <c r="D446" s="21"/>
      <c r="E446" s="21"/>
      <c r="F446" s="57"/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45">
        <f t="shared" si="6"/>
        <v>0</v>
      </c>
      <c r="AU446" s="52" t="str">
        <f>IF(D446="","",VLOOKUP(AT446,'PAT Maths'!$P$3:$Q$44,2,FALSE))</f>
        <v/>
      </c>
    </row>
    <row r="447" spans="1:47" s="18" customFormat="1" ht="14.25" x14ac:dyDescent="0.2">
      <c r="A447" s="30"/>
      <c r="B447" s="20"/>
      <c r="C447" s="21"/>
      <c r="D447" s="21"/>
      <c r="E447" s="21"/>
      <c r="F447" s="57"/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45">
        <f t="shared" si="6"/>
        <v>0</v>
      </c>
      <c r="AU447" s="52" t="str">
        <f>IF(D447="","",VLOOKUP(AT447,'PAT Maths'!$P$3:$Q$44,2,FALSE))</f>
        <v/>
      </c>
    </row>
    <row r="448" spans="1:47" s="18" customFormat="1" ht="14.25" x14ac:dyDescent="0.2">
      <c r="A448" s="30"/>
      <c r="B448" s="20"/>
      <c r="C448" s="21"/>
      <c r="D448" s="21"/>
      <c r="E448" s="21"/>
      <c r="F448" s="57"/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45">
        <f t="shared" si="6"/>
        <v>0</v>
      </c>
      <c r="AU448" s="52" t="str">
        <f>IF(D448="","",VLOOKUP(AT448,'PAT Maths'!$P$3:$Q$44,2,FALSE))</f>
        <v/>
      </c>
    </row>
    <row r="449" spans="1:47" s="18" customFormat="1" ht="14.25" x14ac:dyDescent="0.2">
      <c r="A449" s="30"/>
      <c r="B449" s="20"/>
      <c r="C449" s="21"/>
      <c r="D449" s="21"/>
      <c r="E449" s="21"/>
      <c r="F449" s="57"/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45">
        <f t="shared" si="6"/>
        <v>0</v>
      </c>
      <c r="AU449" s="52" t="str">
        <f>IF(D449="","",VLOOKUP(AT449,'PAT Maths'!$P$3:$Q$44,2,FALSE))</f>
        <v/>
      </c>
    </row>
    <row r="450" spans="1:47" s="18" customFormat="1" ht="14.25" x14ac:dyDescent="0.2">
      <c r="A450" s="30"/>
      <c r="B450" s="20"/>
      <c r="C450" s="21"/>
      <c r="D450" s="21"/>
      <c r="E450" s="21"/>
      <c r="F450" s="57"/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45">
        <f t="shared" si="6"/>
        <v>0</v>
      </c>
      <c r="AU450" s="52" t="str">
        <f>IF(D450="","",VLOOKUP(AT450,'PAT Maths'!$P$3:$Q$44,2,FALSE))</f>
        <v/>
      </c>
    </row>
    <row r="451" spans="1:47" s="18" customFormat="1" ht="14.25" x14ac:dyDescent="0.2">
      <c r="A451" s="30"/>
      <c r="B451" s="20"/>
      <c r="C451" s="21"/>
      <c r="D451" s="21"/>
      <c r="E451" s="21"/>
      <c r="F451" s="57"/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45">
        <f t="shared" si="6"/>
        <v>0</v>
      </c>
      <c r="AU451" s="52" t="str">
        <f>IF(D451="","",VLOOKUP(AT451,'PAT Maths'!$P$3:$Q$44,2,FALSE))</f>
        <v/>
      </c>
    </row>
    <row r="452" spans="1:47" s="18" customFormat="1" ht="14.25" x14ac:dyDescent="0.2">
      <c r="A452" s="30"/>
      <c r="B452" s="20"/>
      <c r="C452" s="21"/>
      <c r="D452" s="21"/>
      <c r="E452" s="21"/>
      <c r="F452" s="57"/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45">
        <f t="shared" ref="AT452:AT497" si="7">IF(D452="",0,(IF(G452=$G$8,1,0)+IF(H452=$H$8,1,0)+IF(I452=$I$8,1,0)+IF(J452=$J$8,1,0)+IF(K452=$K$8,1,0)+IF(L452=$L$8,1,0)+IF(M452=$M$8,1,0)+IF(N452=$N$8,1,0)+IF(O452=$O$8,1,0)+IF(P452=$P$8,1,0)+IF(Q452=$Q$8,1,0)+IF(R452=$R$8,1,0)+IF(S452=$S$8,1,0)+IF(T452=$T$8,1,0)+IF(U452=$U$8,1,0)+IF(V452=$V$8,1,0)+IF(W452=$W$8,1,0)+IF(X452=$X$8,1,0)+IF(Y452=$Y$8,1,0)+IF(Z452=$Z$8,1,0)+IF(AA452=$AA$8,1,0)+IF(AB452=$AB$8,1,0)+IF(AC452=$AC$8,1,0)+IF(AD452=$AD$8,1,0)+IF(AE452=$AE$8,1,0)+IF(AF452=$AF$8,1,0)+IF(AG452=$AG$8,1,0)+IF(AH452=$AH$8,1,0)+IF(AI452=$AI$8,1,0)+IF(AJ452=$AJ$8,1,0)+IF(AK452=$AK$8,1,0)+IF(AL452=$AL$8,1,0)+IF(AM452=$AM$8,1,0)+IF(AN452=$AN$8,1,0)+IF(AO452=$AO$8,1,0)+IF(AP452=$AP$8,1,0)+IF(AQ452=$AQ$8,1,0)+IF(AR452=$AR$8,1,0)+IF(AS452=$AS$8,1,0)))</f>
        <v>0</v>
      </c>
      <c r="AU452" s="52" t="str">
        <f>IF(D452="","",VLOOKUP(AT452,'PAT Maths'!$P$3:$Q$44,2,FALSE))</f>
        <v/>
      </c>
    </row>
    <row r="453" spans="1:47" s="18" customFormat="1" ht="14.25" x14ac:dyDescent="0.2">
      <c r="A453" s="30"/>
      <c r="B453" s="20"/>
      <c r="C453" s="21"/>
      <c r="D453" s="21"/>
      <c r="E453" s="21"/>
      <c r="F453" s="57"/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45">
        <f t="shared" si="7"/>
        <v>0</v>
      </c>
      <c r="AU453" s="52" t="str">
        <f>IF(D453="","",VLOOKUP(AT453,'PAT Maths'!$P$3:$Q$44,2,FALSE))</f>
        <v/>
      </c>
    </row>
    <row r="454" spans="1:47" s="18" customFormat="1" ht="14.25" x14ac:dyDescent="0.2">
      <c r="A454" s="30"/>
      <c r="B454" s="20"/>
      <c r="C454" s="21"/>
      <c r="D454" s="21"/>
      <c r="E454" s="21"/>
      <c r="F454" s="57"/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45">
        <f t="shared" si="7"/>
        <v>0</v>
      </c>
      <c r="AU454" s="52" t="str">
        <f>IF(D454="","",VLOOKUP(AT454,'PAT Maths'!$P$3:$Q$44,2,FALSE))</f>
        <v/>
      </c>
    </row>
    <row r="455" spans="1:47" s="18" customFormat="1" ht="14.25" x14ac:dyDescent="0.2">
      <c r="A455" s="30"/>
      <c r="B455" s="20"/>
      <c r="C455" s="21"/>
      <c r="D455" s="21"/>
      <c r="E455" s="21"/>
      <c r="F455" s="57"/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45">
        <f t="shared" si="7"/>
        <v>0</v>
      </c>
      <c r="AU455" s="52" t="str">
        <f>IF(D455="","",VLOOKUP(AT455,'PAT Maths'!$P$3:$Q$44,2,FALSE))</f>
        <v/>
      </c>
    </row>
    <row r="456" spans="1:47" s="18" customFormat="1" ht="14.25" x14ac:dyDescent="0.2">
      <c r="A456" s="30"/>
      <c r="B456" s="20"/>
      <c r="C456" s="21"/>
      <c r="D456" s="21"/>
      <c r="E456" s="21"/>
      <c r="F456" s="57"/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45">
        <f t="shared" si="7"/>
        <v>0</v>
      </c>
      <c r="AU456" s="52" t="str">
        <f>IF(D456="","",VLOOKUP(AT456,'PAT Maths'!$P$3:$Q$44,2,FALSE))</f>
        <v/>
      </c>
    </row>
    <row r="457" spans="1:47" s="18" customFormat="1" ht="14.25" x14ac:dyDescent="0.2">
      <c r="A457" s="30"/>
      <c r="B457" s="20"/>
      <c r="C457" s="21"/>
      <c r="D457" s="21"/>
      <c r="E457" s="21"/>
      <c r="F457" s="57"/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45">
        <f t="shared" si="7"/>
        <v>0</v>
      </c>
      <c r="AU457" s="52" t="str">
        <f>IF(D457="","",VLOOKUP(AT457,'PAT Maths'!$P$3:$Q$44,2,FALSE))</f>
        <v/>
      </c>
    </row>
    <row r="458" spans="1:47" s="18" customFormat="1" ht="14.25" x14ac:dyDescent="0.2">
      <c r="A458" s="30"/>
      <c r="B458" s="20"/>
      <c r="C458" s="21"/>
      <c r="D458" s="21"/>
      <c r="E458" s="21"/>
      <c r="F458" s="57"/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45">
        <f t="shared" si="7"/>
        <v>0</v>
      </c>
      <c r="AU458" s="52" t="str">
        <f>IF(D458="","",VLOOKUP(AT458,'PAT Maths'!$P$3:$Q$44,2,FALSE))</f>
        <v/>
      </c>
    </row>
    <row r="459" spans="1:47" s="18" customFormat="1" ht="14.25" x14ac:dyDescent="0.2">
      <c r="A459" s="30"/>
      <c r="B459" s="20"/>
      <c r="C459" s="21"/>
      <c r="D459" s="21"/>
      <c r="E459" s="21"/>
      <c r="F459" s="57"/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45">
        <f t="shared" si="7"/>
        <v>0</v>
      </c>
      <c r="AU459" s="52" t="str">
        <f>IF(D459="","",VLOOKUP(AT459,'PAT Maths'!$P$3:$Q$44,2,FALSE))</f>
        <v/>
      </c>
    </row>
    <row r="460" spans="1:47" s="18" customFormat="1" ht="14.25" x14ac:dyDescent="0.2">
      <c r="A460" s="30"/>
      <c r="B460" s="20"/>
      <c r="C460" s="21"/>
      <c r="D460" s="21"/>
      <c r="E460" s="21"/>
      <c r="F460" s="57"/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45">
        <f t="shared" si="7"/>
        <v>0</v>
      </c>
      <c r="AU460" s="52" t="str">
        <f>IF(D460="","",VLOOKUP(AT460,'PAT Maths'!$P$3:$Q$44,2,FALSE))</f>
        <v/>
      </c>
    </row>
    <row r="461" spans="1:47" s="18" customFormat="1" ht="14.25" x14ac:dyDescent="0.2">
      <c r="A461" s="30"/>
      <c r="B461" s="20"/>
      <c r="C461" s="21"/>
      <c r="D461" s="21"/>
      <c r="E461" s="21"/>
      <c r="F461" s="57"/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45">
        <f t="shared" si="7"/>
        <v>0</v>
      </c>
      <c r="AU461" s="52" t="str">
        <f>IF(D461="","",VLOOKUP(AT461,'PAT Maths'!$P$3:$Q$44,2,FALSE))</f>
        <v/>
      </c>
    </row>
    <row r="462" spans="1:47" s="18" customFormat="1" ht="14.25" x14ac:dyDescent="0.2">
      <c r="A462" s="30"/>
      <c r="B462" s="20"/>
      <c r="C462" s="21"/>
      <c r="D462" s="21"/>
      <c r="E462" s="21"/>
      <c r="F462" s="57"/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45">
        <f t="shared" si="7"/>
        <v>0</v>
      </c>
      <c r="AU462" s="52" t="str">
        <f>IF(D462="","",VLOOKUP(AT462,'PAT Maths'!$P$3:$Q$44,2,FALSE))</f>
        <v/>
      </c>
    </row>
    <row r="463" spans="1:47" s="18" customFormat="1" ht="14.25" x14ac:dyDescent="0.2">
      <c r="A463" s="30"/>
      <c r="B463" s="20"/>
      <c r="C463" s="21"/>
      <c r="D463" s="21"/>
      <c r="E463" s="21"/>
      <c r="F463" s="57"/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45">
        <f t="shared" si="7"/>
        <v>0</v>
      </c>
      <c r="AU463" s="52" t="str">
        <f>IF(D463="","",VLOOKUP(AT463,'PAT Maths'!$P$3:$Q$44,2,FALSE))</f>
        <v/>
      </c>
    </row>
    <row r="464" spans="1:47" s="18" customFormat="1" ht="14.25" x14ac:dyDescent="0.2">
      <c r="A464" s="30"/>
      <c r="B464" s="20"/>
      <c r="C464" s="21"/>
      <c r="D464" s="21"/>
      <c r="E464" s="21"/>
      <c r="F464" s="57"/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45">
        <f t="shared" si="7"/>
        <v>0</v>
      </c>
      <c r="AU464" s="52" t="str">
        <f>IF(D464="","",VLOOKUP(AT464,'PAT Maths'!$P$3:$Q$44,2,FALSE))</f>
        <v/>
      </c>
    </row>
    <row r="465" spans="1:47" s="18" customFormat="1" ht="14.25" x14ac:dyDescent="0.2">
      <c r="A465" s="30"/>
      <c r="B465" s="20"/>
      <c r="C465" s="21"/>
      <c r="D465" s="21"/>
      <c r="E465" s="21"/>
      <c r="F465" s="57"/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45">
        <f t="shared" si="7"/>
        <v>0</v>
      </c>
      <c r="AU465" s="52" t="str">
        <f>IF(D465="","",VLOOKUP(AT465,'PAT Maths'!$P$3:$Q$44,2,FALSE))</f>
        <v/>
      </c>
    </row>
    <row r="466" spans="1:47" s="18" customFormat="1" ht="14.25" x14ac:dyDescent="0.2">
      <c r="A466" s="30"/>
      <c r="B466" s="20"/>
      <c r="C466" s="21"/>
      <c r="D466" s="21"/>
      <c r="E466" s="21"/>
      <c r="F466" s="57"/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45">
        <f t="shared" si="7"/>
        <v>0</v>
      </c>
      <c r="AU466" s="52" t="str">
        <f>IF(D466="","",VLOOKUP(AT466,'PAT Maths'!$P$3:$Q$44,2,FALSE))</f>
        <v/>
      </c>
    </row>
    <row r="467" spans="1:47" s="18" customFormat="1" ht="14.25" x14ac:dyDescent="0.2">
      <c r="A467" s="30"/>
      <c r="B467" s="20"/>
      <c r="C467" s="21"/>
      <c r="D467" s="21"/>
      <c r="E467" s="21"/>
      <c r="F467" s="57"/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45">
        <f t="shared" si="7"/>
        <v>0</v>
      </c>
      <c r="AU467" s="52" t="str">
        <f>IF(D467="","",VLOOKUP(AT467,'PAT Maths'!$P$3:$Q$44,2,FALSE))</f>
        <v/>
      </c>
    </row>
    <row r="468" spans="1:47" s="18" customFormat="1" ht="14.25" x14ac:dyDescent="0.2">
      <c r="A468" s="30"/>
      <c r="B468" s="20"/>
      <c r="C468" s="21"/>
      <c r="D468" s="21"/>
      <c r="E468" s="21"/>
      <c r="F468" s="57"/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45">
        <f t="shared" si="7"/>
        <v>0</v>
      </c>
      <c r="AU468" s="52" t="str">
        <f>IF(D468="","",VLOOKUP(AT468,'PAT Maths'!$P$3:$Q$44,2,FALSE))</f>
        <v/>
      </c>
    </row>
    <row r="469" spans="1:47" s="18" customFormat="1" ht="14.25" x14ac:dyDescent="0.2">
      <c r="A469" s="30"/>
      <c r="B469" s="20"/>
      <c r="C469" s="21"/>
      <c r="D469" s="21"/>
      <c r="E469" s="21"/>
      <c r="F469" s="57"/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45">
        <f t="shared" si="7"/>
        <v>0</v>
      </c>
      <c r="AU469" s="52" t="str">
        <f>IF(D469="","",VLOOKUP(AT469,'PAT Maths'!$P$3:$Q$44,2,FALSE))</f>
        <v/>
      </c>
    </row>
    <row r="470" spans="1:47" s="18" customFormat="1" ht="14.25" x14ac:dyDescent="0.2">
      <c r="A470" s="30"/>
      <c r="B470" s="20"/>
      <c r="C470" s="21"/>
      <c r="D470" s="21"/>
      <c r="E470" s="21"/>
      <c r="F470" s="57"/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45">
        <f t="shared" si="7"/>
        <v>0</v>
      </c>
      <c r="AU470" s="52" t="str">
        <f>IF(D470="","",VLOOKUP(AT470,'PAT Maths'!$P$3:$Q$44,2,FALSE))</f>
        <v/>
      </c>
    </row>
    <row r="471" spans="1:47" s="18" customFormat="1" ht="14.25" x14ac:dyDescent="0.2">
      <c r="A471" s="30"/>
      <c r="B471" s="20"/>
      <c r="C471" s="21"/>
      <c r="D471" s="21"/>
      <c r="E471" s="21"/>
      <c r="F471" s="57"/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45">
        <f t="shared" si="7"/>
        <v>0</v>
      </c>
      <c r="AU471" s="52" t="str">
        <f>IF(D471="","",VLOOKUP(AT471,'PAT Maths'!$P$3:$Q$44,2,FALSE))</f>
        <v/>
      </c>
    </row>
    <row r="472" spans="1:47" s="18" customFormat="1" ht="14.25" x14ac:dyDescent="0.2">
      <c r="A472" s="30"/>
      <c r="B472" s="20"/>
      <c r="C472" s="21"/>
      <c r="D472" s="21"/>
      <c r="E472" s="21"/>
      <c r="F472" s="57"/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45">
        <f t="shared" si="7"/>
        <v>0</v>
      </c>
      <c r="AU472" s="52" t="str">
        <f>IF(D472="","",VLOOKUP(AT472,'PAT Maths'!$P$3:$Q$44,2,FALSE))</f>
        <v/>
      </c>
    </row>
    <row r="473" spans="1:47" s="18" customFormat="1" ht="14.25" x14ac:dyDescent="0.2">
      <c r="A473" s="30"/>
      <c r="B473" s="20"/>
      <c r="C473" s="21"/>
      <c r="D473" s="21"/>
      <c r="E473" s="21"/>
      <c r="F473" s="57"/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45">
        <f t="shared" si="7"/>
        <v>0</v>
      </c>
      <c r="AU473" s="52" t="str">
        <f>IF(D473="","",VLOOKUP(AT473,'PAT Maths'!$P$3:$Q$44,2,FALSE))</f>
        <v/>
      </c>
    </row>
    <row r="474" spans="1:47" s="18" customFormat="1" ht="14.25" x14ac:dyDescent="0.2">
      <c r="A474" s="30"/>
      <c r="B474" s="20"/>
      <c r="C474" s="21"/>
      <c r="D474" s="21"/>
      <c r="E474" s="21"/>
      <c r="F474" s="57"/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45">
        <f t="shared" si="7"/>
        <v>0</v>
      </c>
      <c r="AU474" s="52" t="str">
        <f>IF(D474="","",VLOOKUP(AT474,'PAT Maths'!$P$3:$Q$44,2,FALSE))</f>
        <v/>
      </c>
    </row>
    <row r="475" spans="1:47" s="18" customFormat="1" ht="14.25" x14ac:dyDescent="0.2">
      <c r="A475" s="30"/>
      <c r="B475" s="20"/>
      <c r="C475" s="21"/>
      <c r="D475" s="21"/>
      <c r="E475" s="21"/>
      <c r="F475" s="57"/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45">
        <f t="shared" si="7"/>
        <v>0</v>
      </c>
      <c r="AU475" s="52" t="str">
        <f>IF(D475="","",VLOOKUP(AT475,'PAT Maths'!$P$3:$Q$44,2,FALSE))</f>
        <v/>
      </c>
    </row>
    <row r="476" spans="1:47" s="18" customFormat="1" ht="14.25" x14ac:dyDescent="0.2">
      <c r="A476" s="30"/>
      <c r="B476" s="20"/>
      <c r="C476" s="21"/>
      <c r="D476" s="21"/>
      <c r="E476" s="21"/>
      <c r="F476" s="57"/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45">
        <f t="shared" si="7"/>
        <v>0</v>
      </c>
      <c r="AU476" s="52" t="str">
        <f>IF(D476="","",VLOOKUP(AT476,'PAT Maths'!$P$3:$Q$44,2,FALSE))</f>
        <v/>
      </c>
    </row>
    <row r="477" spans="1:47" s="18" customFormat="1" ht="14.25" x14ac:dyDescent="0.2">
      <c r="A477" s="30"/>
      <c r="B477" s="20"/>
      <c r="C477" s="21"/>
      <c r="D477" s="21"/>
      <c r="E477" s="21"/>
      <c r="F477" s="57"/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45">
        <f t="shared" si="7"/>
        <v>0</v>
      </c>
      <c r="AU477" s="52" t="str">
        <f>IF(D477="","",VLOOKUP(AT477,'PAT Maths'!$P$3:$Q$44,2,FALSE))</f>
        <v/>
      </c>
    </row>
    <row r="478" spans="1:47" s="18" customFormat="1" ht="14.25" x14ac:dyDescent="0.2">
      <c r="A478" s="30"/>
      <c r="B478" s="20"/>
      <c r="C478" s="21"/>
      <c r="D478" s="21"/>
      <c r="E478" s="21"/>
      <c r="F478" s="57"/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45">
        <f t="shared" si="7"/>
        <v>0</v>
      </c>
      <c r="AU478" s="52" t="str">
        <f>IF(D478="","",VLOOKUP(AT478,'PAT Maths'!$P$3:$Q$44,2,FALSE))</f>
        <v/>
      </c>
    </row>
    <row r="479" spans="1:47" s="18" customFormat="1" ht="14.25" x14ac:dyDescent="0.2">
      <c r="A479" s="30"/>
      <c r="B479" s="20"/>
      <c r="C479" s="21"/>
      <c r="D479" s="21"/>
      <c r="E479" s="21"/>
      <c r="F479" s="57"/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45">
        <f t="shared" si="7"/>
        <v>0</v>
      </c>
      <c r="AU479" s="52" t="str">
        <f>IF(D479="","",VLOOKUP(AT479,'PAT Maths'!$P$3:$Q$44,2,FALSE))</f>
        <v/>
      </c>
    </row>
    <row r="480" spans="1:47" s="18" customFormat="1" ht="14.25" x14ac:dyDescent="0.2">
      <c r="A480" s="30"/>
      <c r="B480" s="20"/>
      <c r="C480" s="21"/>
      <c r="D480" s="21"/>
      <c r="E480" s="21"/>
      <c r="F480" s="57"/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45">
        <f t="shared" si="7"/>
        <v>0</v>
      </c>
      <c r="AU480" s="52" t="str">
        <f>IF(D480="","",VLOOKUP(AT480,'PAT Maths'!$P$3:$Q$44,2,FALSE))</f>
        <v/>
      </c>
    </row>
    <row r="481" spans="1:47" s="18" customFormat="1" ht="14.25" x14ac:dyDescent="0.2">
      <c r="A481" s="30"/>
      <c r="B481" s="20"/>
      <c r="C481" s="21"/>
      <c r="D481" s="21"/>
      <c r="E481" s="21"/>
      <c r="F481" s="57"/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45">
        <f t="shared" si="7"/>
        <v>0</v>
      </c>
      <c r="AU481" s="52" t="str">
        <f>IF(D481="","",VLOOKUP(AT481,'PAT Maths'!$P$3:$Q$44,2,FALSE))</f>
        <v/>
      </c>
    </row>
    <row r="482" spans="1:47" s="18" customFormat="1" ht="14.25" x14ac:dyDescent="0.2">
      <c r="A482" s="30"/>
      <c r="B482" s="20"/>
      <c r="C482" s="21"/>
      <c r="D482" s="21"/>
      <c r="E482" s="21"/>
      <c r="F482" s="57"/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45">
        <f t="shared" si="7"/>
        <v>0</v>
      </c>
      <c r="AU482" s="52" t="str">
        <f>IF(D482="","",VLOOKUP(AT482,'PAT Maths'!$P$3:$Q$44,2,FALSE))</f>
        <v/>
      </c>
    </row>
    <row r="483" spans="1:47" s="18" customFormat="1" ht="14.25" x14ac:dyDescent="0.2">
      <c r="A483" s="30"/>
      <c r="B483" s="20"/>
      <c r="C483" s="21"/>
      <c r="D483" s="21"/>
      <c r="E483" s="21"/>
      <c r="F483" s="57"/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45">
        <f t="shared" si="7"/>
        <v>0</v>
      </c>
      <c r="AU483" s="52" t="str">
        <f>IF(D483="","",VLOOKUP(AT483,'PAT Maths'!$P$3:$Q$44,2,FALSE))</f>
        <v/>
      </c>
    </row>
    <row r="484" spans="1:47" s="18" customFormat="1" ht="14.25" x14ac:dyDescent="0.2">
      <c r="A484" s="30"/>
      <c r="B484" s="20"/>
      <c r="C484" s="21"/>
      <c r="D484" s="21"/>
      <c r="E484" s="21"/>
      <c r="F484" s="57"/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45">
        <f t="shared" si="7"/>
        <v>0</v>
      </c>
      <c r="AU484" s="52" t="str">
        <f>IF(D484="","",VLOOKUP(AT484,'PAT Maths'!$P$3:$Q$44,2,FALSE))</f>
        <v/>
      </c>
    </row>
    <row r="485" spans="1:47" s="18" customFormat="1" ht="14.25" x14ac:dyDescent="0.2">
      <c r="A485" s="30"/>
      <c r="B485" s="20"/>
      <c r="C485" s="21"/>
      <c r="D485" s="21"/>
      <c r="E485" s="21"/>
      <c r="F485" s="57"/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45">
        <f t="shared" si="7"/>
        <v>0</v>
      </c>
      <c r="AU485" s="52" t="str">
        <f>IF(D485="","",VLOOKUP(AT485,'PAT Maths'!$P$3:$Q$44,2,FALSE))</f>
        <v/>
      </c>
    </row>
    <row r="486" spans="1:47" s="18" customFormat="1" ht="14.25" x14ac:dyDescent="0.2">
      <c r="A486" s="30"/>
      <c r="B486" s="20"/>
      <c r="C486" s="21"/>
      <c r="D486" s="21"/>
      <c r="E486" s="21"/>
      <c r="F486" s="57"/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45">
        <f t="shared" si="7"/>
        <v>0</v>
      </c>
      <c r="AU486" s="52" t="str">
        <f>IF(D486="","",VLOOKUP(AT486,'PAT Maths'!$P$3:$Q$44,2,FALSE))</f>
        <v/>
      </c>
    </row>
    <row r="487" spans="1:47" s="18" customFormat="1" ht="14.25" x14ac:dyDescent="0.2">
      <c r="A487" s="30"/>
      <c r="B487" s="20"/>
      <c r="C487" s="21"/>
      <c r="D487" s="21"/>
      <c r="E487" s="21"/>
      <c r="F487" s="57"/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45">
        <f t="shared" si="7"/>
        <v>0</v>
      </c>
      <c r="AU487" s="52" t="str">
        <f>IF(D487="","",VLOOKUP(AT487,'PAT Maths'!$P$3:$Q$44,2,FALSE))</f>
        <v/>
      </c>
    </row>
    <row r="488" spans="1:47" s="18" customFormat="1" ht="14.25" x14ac:dyDescent="0.2">
      <c r="A488" s="30"/>
      <c r="B488" s="20"/>
      <c r="C488" s="21"/>
      <c r="D488" s="21"/>
      <c r="E488" s="21"/>
      <c r="F488" s="57"/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45">
        <f t="shared" si="7"/>
        <v>0</v>
      </c>
      <c r="AU488" s="52" t="str">
        <f>IF(D488="","",VLOOKUP(AT488,'PAT Maths'!$P$3:$Q$44,2,FALSE))</f>
        <v/>
      </c>
    </row>
    <row r="489" spans="1:47" s="18" customFormat="1" ht="14.25" x14ac:dyDescent="0.2">
      <c r="A489" s="30"/>
      <c r="B489" s="20"/>
      <c r="C489" s="21"/>
      <c r="D489" s="21"/>
      <c r="E489" s="21"/>
      <c r="F489" s="57"/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45">
        <f t="shared" si="7"/>
        <v>0</v>
      </c>
      <c r="AU489" s="52" t="str">
        <f>IF(D489="","",VLOOKUP(AT489,'PAT Maths'!$P$3:$Q$44,2,FALSE))</f>
        <v/>
      </c>
    </row>
    <row r="490" spans="1:47" s="18" customFormat="1" ht="14.25" x14ac:dyDescent="0.2">
      <c r="A490" s="30"/>
      <c r="B490" s="20"/>
      <c r="C490" s="21"/>
      <c r="D490" s="21"/>
      <c r="E490" s="21"/>
      <c r="F490" s="57"/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45">
        <f t="shared" si="7"/>
        <v>0</v>
      </c>
      <c r="AU490" s="52" t="str">
        <f>IF(D490="","",VLOOKUP(AT490,'PAT Maths'!$P$3:$Q$44,2,FALSE))</f>
        <v/>
      </c>
    </row>
    <row r="491" spans="1:47" s="18" customFormat="1" ht="14.25" x14ac:dyDescent="0.2">
      <c r="A491" s="30"/>
      <c r="B491" s="20"/>
      <c r="C491" s="21"/>
      <c r="D491" s="21"/>
      <c r="E491" s="21"/>
      <c r="F491" s="57"/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45">
        <f t="shared" si="7"/>
        <v>0</v>
      </c>
      <c r="AU491" s="52" t="str">
        <f>IF(D491="","",VLOOKUP(AT491,'PAT Maths'!$P$3:$Q$44,2,FALSE))</f>
        <v/>
      </c>
    </row>
    <row r="492" spans="1:47" s="18" customFormat="1" ht="14.25" x14ac:dyDescent="0.2">
      <c r="A492" s="30"/>
      <c r="B492" s="20"/>
      <c r="C492" s="21"/>
      <c r="D492" s="21"/>
      <c r="E492" s="21"/>
      <c r="F492" s="57"/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45">
        <f t="shared" si="7"/>
        <v>0</v>
      </c>
      <c r="AU492" s="52" t="str">
        <f>IF(D492="","",VLOOKUP(AT492,'PAT Maths'!$P$3:$Q$44,2,FALSE))</f>
        <v/>
      </c>
    </row>
    <row r="493" spans="1:47" s="18" customFormat="1" ht="14.25" x14ac:dyDescent="0.2">
      <c r="A493" s="30"/>
      <c r="B493" s="20"/>
      <c r="C493" s="21"/>
      <c r="D493" s="21"/>
      <c r="E493" s="21"/>
      <c r="F493" s="57"/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45">
        <f t="shared" si="7"/>
        <v>0</v>
      </c>
      <c r="AU493" s="52" t="str">
        <f>IF(D493="","",VLOOKUP(AT493,'PAT Maths'!$P$3:$Q$44,2,FALSE))</f>
        <v/>
      </c>
    </row>
    <row r="494" spans="1:47" s="18" customFormat="1" ht="14.25" x14ac:dyDescent="0.2">
      <c r="A494" s="30"/>
      <c r="B494" s="20"/>
      <c r="C494" s="21"/>
      <c r="D494" s="21"/>
      <c r="E494" s="21"/>
      <c r="F494" s="57"/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45">
        <f t="shared" si="7"/>
        <v>0</v>
      </c>
      <c r="AU494" s="52" t="str">
        <f>IF(D494="","",VLOOKUP(AT494,'PAT Maths'!$P$3:$Q$44,2,FALSE))</f>
        <v/>
      </c>
    </row>
    <row r="495" spans="1:47" s="18" customFormat="1" ht="14.25" x14ac:dyDescent="0.2">
      <c r="A495" s="30"/>
      <c r="B495" s="20"/>
      <c r="C495" s="21"/>
      <c r="D495" s="21"/>
      <c r="E495" s="21"/>
      <c r="F495" s="57"/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45">
        <f t="shared" si="7"/>
        <v>0</v>
      </c>
      <c r="AU495" s="52" t="str">
        <f>IF(D495="","",VLOOKUP(AT495,'PAT Maths'!$P$3:$Q$44,2,FALSE))</f>
        <v/>
      </c>
    </row>
    <row r="496" spans="1:47" s="18" customFormat="1" ht="14.25" x14ac:dyDescent="0.2">
      <c r="A496" s="30"/>
      <c r="B496" s="20"/>
      <c r="C496" s="21"/>
      <c r="D496" s="21"/>
      <c r="E496" s="21"/>
      <c r="F496" s="57"/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45">
        <f t="shared" si="7"/>
        <v>0</v>
      </c>
      <c r="AU496" s="52" t="str">
        <f>IF(D496="","",VLOOKUP(AT496,'PAT Maths'!$P$3:$Q$44,2,FALSE))</f>
        <v/>
      </c>
    </row>
    <row r="497" spans="1:47" s="18" customFormat="1" ht="15" thickBot="1" x14ac:dyDescent="0.25">
      <c r="A497" s="31"/>
      <c r="B497" s="24"/>
      <c r="C497" s="25"/>
      <c r="D497" s="25"/>
      <c r="E497" s="25"/>
      <c r="F497" s="58"/>
      <c r="G497" s="23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45">
        <f t="shared" si="7"/>
        <v>0</v>
      </c>
      <c r="AU497" s="52" t="str">
        <f>IF(D497="","",VLOOKUP(AT497,'PAT Maths'!$P$3:$Q$44,2,FALSE))</f>
        <v/>
      </c>
    </row>
  </sheetData>
  <mergeCells count="5">
    <mergeCell ref="A1:AS1"/>
    <mergeCell ref="G3:AS3"/>
    <mergeCell ref="E4:F4"/>
    <mergeCell ref="E5:F5"/>
    <mergeCell ref="E6:F6"/>
  </mergeCells>
  <conditionalFormatting sqref="H9:H497">
    <cfRule type="cellIs" dxfId="97" priority="79" operator="equal">
      <formula>$H$8</formula>
    </cfRule>
    <cfRule type="cellIs" dxfId="96" priority="80" stopIfTrue="1" operator="between">
      <formula>"A"</formula>
      <formula>"Z"</formula>
    </cfRule>
  </conditionalFormatting>
  <conditionalFormatting sqref="I9:I497">
    <cfRule type="cellIs" dxfId="95" priority="77" operator="equal">
      <formula>$I$8</formula>
    </cfRule>
    <cfRule type="cellIs" dxfId="94" priority="78" stopIfTrue="1" operator="between">
      <formula>"A"</formula>
      <formula>"Z"</formula>
    </cfRule>
  </conditionalFormatting>
  <conditionalFormatting sqref="J9:J497">
    <cfRule type="cellIs" dxfId="93" priority="75" operator="equal">
      <formula>$J$8</formula>
    </cfRule>
    <cfRule type="cellIs" dxfId="92" priority="76" stopIfTrue="1" operator="between">
      <formula>"A"</formula>
      <formula>"Z"</formula>
    </cfRule>
  </conditionalFormatting>
  <conditionalFormatting sqref="K9:AS497 G9:G497">
    <cfRule type="cellIs" dxfId="91" priority="73" operator="equal">
      <formula>G$8</formula>
    </cfRule>
    <cfRule type="cellIs" dxfId="90" priority="74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3FC2-AE35-4650-949A-0568F4B20DFE}">
  <sheetPr codeName="Sheet5"/>
  <dimension ref="A1:AV497"/>
  <sheetViews>
    <sheetView zoomScale="82" zoomScaleNormal="82" workbookViewId="0">
      <pane ySplit="8" topLeftCell="A9" activePane="bottomLeft" state="frozenSplit"/>
      <selection pane="bottomLeft" activeCell="A9" sqref="A9:F19"/>
    </sheetView>
  </sheetViews>
  <sheetFormatPr defaultColWidth="11.4257812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10.28515625" style="4" bestFit="1" customWidth="1"/>
    <col min="5" max="5" width="12.42578125" style="4" bestFit="1" customWidth="1"/>
    <col min="6" max="6" width="12.28515625" style="59" bestFit="1" customWidth="1"/>
    <col min="7" max="46" width="3.85546875" style="2" customWidth="1"/>
    <col min="47" max="47" width="7.140625" style="46" customWidth="1"/>
    <col min="48" max="48" width="9.28515625" style="54" customWidth="1"/>
    <col min="49" max="16384" width="11.42578125" style="1"/>
  </cols>
  <sheetData>
    <row r="1" spans="1:48" s="102" customFormat="1" ht="26.25" x14ac:dyDescent="0.4">
      <c r="A1" s="184" t="s">
        <v>45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00"/>
      <c r="AV1" s="101"/>
    </row>
    <row r="2" spans="1:48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0"/>
      <c r="AV2" s="47"/>
    </row>
    <row r="3" spans="1:48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7"/>
      <c r="AU3" s="41"/>
      <c r="AV3" s="48"/>
    </row>
    <row r="4" spans="1:48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4">
        <v>35</v>
      </c>
      <c r="AP4" s="104">
        <v>36</v>
      </c>
      <c r="AQ4" s="104">
        <v>37</v>
      </c>
      <c r="AR4" s="104">
        <v>38</v>
      </c>
      <c r="AS4" s="104">
        <v>39</v>
      </c>
      <c r="AT4" s="105">
        <v>40</v>
      </c>
      <c r="AU4" s="42"/>
      <c r="AV4" s="49"/>
    </row>
    <row r="5" spans="1:48" s="16" customFormat="1" ht="15" x14ac:dyDescent="0.25">
      <c r="A5" s="29"/>
      <c r="B5" s="35"/>
      <c r="C5" s="15"/>
      <c r="D5" s="15"/>
      <c r="E5" s="190" t="s">
        <v>5</v>
      </c>
      <c r="F5" s="191"/>
      <c r="G5" s="111">
        <v>54</v>
      </c>
      <c r="H5" s="106">
        <v>54</v>
      </c>
      <c r="I5" s="106">
        <v>44</v>
      </c>
      <c r="J5" s="106">
        <v>58</v>
      </c>
      <c r="K5" s="106">
        <v>64</v>
      </c>
      <c r="L5" s="106">
        <v>63</v>
      </c>
      <c r="M5" s="106">
        <v>75</v>
      </c>
      <c r="N5" s="106">
        <v>55</v>
      </c>
      <c r="O5" s="106">
        <v>72</v>
      </c>
      <c r="P5" s="106">
        <v>71</v>
      </c>
      <c r="Q5" s="106">
        <v>43</v>
      </c>
      <c r="R5" s="107">
        <v>52</v>
      </c>
      <c r="S5" s="107">
        <v>54</v>
      </c>
      <c r="T5" s="107">
        <v>54</v>
      </c>
      <c r="U5" s="107">
        <v>59</v>
      </c>
      <c r="V5" s="107">
        <v>64</v>
      </c>
      <c r="W5" s="107">
        <v>62</v>
      </c>
      <c r="X5" s="107">
        <v>72</v>
      </c>
      <c r="Y5" s="107">
        <v>54</v>
      </c>
      <c r="Z5" s="107">
        <v>55</v>
      </c>
      <c r="AA5" s="107">
        <v>57</v>
      </c>
      <c r="AB5" s="107">
        <v>66</v>
      </c>
      <c r="AC5" s="107">
        <v>52</v>
      </c>
      <c r="AD5" s="107">
        <v>62</v>
      </c>
      <c r="AE5" s="107">
        <v>67</v>
      </c>
      <c r="AF5" s="107">
        <v>69</v>
      </c>
      <c r="AG5" s="107">
        <v>58</v>
      </c>
      <c r="AH5" s="107">
        <v>51</v>
      </c>
      <c r="AI5" s="107">
        <v>60</v>
      </c>
      <c r="AJ5" s="107">
        <v>61</v>
      </c>
      <c r="AK5" s="107">
        <v>66</v>
      </c>
      <c r="AL5" s="107">
        <v>70</v>
      </c>
      <c r="AM5" s="107">
        <v>46</v>
      </c>
      <c r="AN5" s="107">
        <v>51</v>
      </c>
      <c r="AO5" s="107">
        <v>60</v>
      </c>
      <c r="AP5" s="107">
        <v>63</v>
      </c>
      <c r="AQ5" s="107">
        <v>64</v>
      </c>
      <c r="AR5" s="107">
        <v>67</v>
      </c>
      <c r="AS5" s="107">
        <v>68</v>
      </c>
      <c r="AT5" s="112">
        <v>70</v>
      </c>
      <c r="AU5" s="42"/>
      <c r="AV5" s="49"/>
    </row>
    <row r="6" spans="1:48" s="16" customFormat="1" ht="15.75" thickBot="1" x14ac:dyDescent="0.3">
      <c r="A6" s="29"/>
      <c r="B6" s="35"/>
      <c r="C6" s="15"/>
      <c r="D6" s="15"/>
      <c r="E6" s="194" t="s">
        <v>4</v>
      </c>
      <c r="F6" s="195"/>
      <c r="G6" s="113" t="s">
        <v>38</v>
      </c>
      <c r="H6" s="109" t="s">
        <v>38</v>
      </c>
      <c r="I6" s="109" t="s">
        <v>38</v>
      </c>
      <c r="J6" s="109" t="s">
        <v>38</v>
      </c>
      <c r="K6" s="109" t="s">
        <v>38</v>
      </c>
      <c r="L6" s="109" t="s">
        <v>38</v>
      </c>
      <c r="M6" s="109" t="s">
        <v>38</v>
      </c>
      <c r="N6" s="109" t="s">
        <v>38</v>
      </c>
      <c r="O6" s="109" t="s">
        <v>38</v>
      </c>
      <c r="P6" s="109" t="s">
        <v>38</v>
      </c>
      <c r="Q6" s="109" t="s">
        <v>39</v>
      </c>
      <c r="R6" s="109" t="s">
        <v>39</v>
      </c>
      <c r="S6" s="109" t="s">
        <v>39</v>
      </c>
      <c r="T6" s="109" t="s">
        <v>39</v>
      </c>
      <c r="U6" s="109" t="s">
        <v>39</v>
      </c>
      <c r="V6" s="109" t="s">
        <v>39</v>
      </c>
      <c r="W6" s="109" t="s">
        <v>39</v>
      </c>
      <c r="X6" s="109" t="s">
        <v>39</v>
      </c>
      <c r="Y6" s="109" t="s">
        <v>40</v>
      </c>
      <c r="Z6" s="109" t="s">
        <v>40</v>
      </c>
      <c r="AA6" s="109" t="s">
        <v>40</v>
      </c>
      <c r="AB6" s="109" t="s">
        <v>40</v>
      </c>
      <c r="AC6" s="109" t="s">
        <v>40</v>
      </c>
      <c r="AD6" s="109" t="s">
        <v>40</v>
      </c>
      <c r="AE6" s="109" t="s">
        <v>40</v>
      </c>
      <c r="AF6" s="109" t="s">
        <v>40</v>
      </c>
      <c r="AG6" s="109" t="s">
        <v>41</v>
      </c>
      <c r="AH6" s="109" t="s">
        <v>41</v>
      </c>
      <c r="AI6" s="109" t="s">
        <v>41</v>
      </c>
      <c r="AJ6" s="109" t="s">
        <v>41</v>
      </c>
      <c r="AK6" s="109" t="s">
        <v>41</v>
      </c>
      <c r="AL6" s="109" t="s">
        <v>41</v>
      </c>
      <c r="AM6" s="109" t="s">
        <v>13</v>
      </c>
      <c r="AN6" s="109" t="s">
        <v>13</v>
      </c>
      <c r="AO6" s="109" t="s">
        <v>13</v>
      </c>
      <c r="AP6" s="109" t="s">
        <v>13</v>
      </c>
      <c r="AQ6" s="109" t="s">
        <v>13</v>
      </c>
      <c r="AR6" s="109" t="s">
        <v>13</v>
      </c>
      <c r="AS6" s="109" t="s">
        <v>13</v>
      </c>
      <c r="AT6" s="114" t="s">
        <v>13</v>
      </c>
      <c r="AU6" s="42"/>
      <c r="AV6" s="49"/>
    </row>
    <row r="7" spans="1:48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2"/>
      <c r="AU7" s="43"/>
      <c r="AV7" s="50"/>
    </row>
    <row r="8" spans="1:48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9" t="s">
        <v>10</v>
      </c>
      <c r="H8" s="120" t="s">
        <v>11</v>
      </c>
      <c r="I8" s="120" t="s">
        <v>42</v>
      </c>
      <c r="J8" s="120" t="s">
        <v>12</v>
      </c>
      <c r="K8" s="120" t="s">
        <v>13</v>
      </c>
      <c r="L8" s="120" t="s">
        <v>12</v>
      </c>
      <c r="M8" s="120" t="s">
        <v>12</v>
      </c>
      <c r="N8" s="120" t="s">
        <v>11</v>
      </c>
      <c r="O8" s="120" t="s">
        <v>11</v>
      </c>
      <c r="P8" s="120" t="s">
        <v>12</v>
      </c>
      <c r="Q8" s="120" t="s">
        <v>13</v>
      </c>
      <c r="R8" s="120" t="s">
        <v>13</v>
      </c>
      <c r="S8" s="120" t="s">
        <v>12</v>
      </c>
      <c r="T8" s="120" t="s">
        <v>13</v>
      </c>
      <c r="U8" s="120" t="s">
        <v>13</v>
      </c>
      <c r="V8" s="120" t="s">
        <v>10</v>
      </c>
      <c r="W8" s="120" t="s">
        <v>42</v>
      </c>
      <c r="X8" s="120" t="s">
        <v>11</v>
      </c>
      <c r="Y8" s="120" t="s">
        <v>13</v>
      </c>
      <c r="Z8" s="120" t="s">
        <v>11</v>
      </c>
      <c r="AA8" s="120" t="s">
        <v>13</v>
      </c>
      <c r="AB8" s="120" t="s">
        <v>10</v>
      </c>
      <c r="AC8" s="120" t="s">
        <v>10</v>
      </c>
      <c r="AD8" s="120" t="s">
        <v>12</v>
      </c>
      <c r="AE8" s="120" t="s">
        <v>12</v>
      </c>
      <c r="AF8" s="120" t="s">
        <v>11</v>
      </c>
      <c r="AG8" s="120" t="s">
        <v>10</v>
      </c>
      <c r="AH8" s="120" t="s">
        <v>10</v>
      </c>
      <c r="AI8" s="120" t="s">
        <v>12</v>
      </c>
      <c r="AJ8" s="120" t="s">
        <v>42</v>
      </c>
      <c r="AK8" s="120" t="s">
        <v>42</v>
      </c>
      <c r="AL8" s="120" t="s">
        <v>12</v>
      </c>
      <c r="AM8" s="120" t="s">
        <v>12</v>
      </c>
      <c r="AN8" s="120" t="s">
        <v>10</v>
      </c>
      <c r="AO8" s="120" t="s">
        <v>12</v>
      </c>
      <c r="AP8" s="120" t="s">
        <v>42</v>
      </c>
      <c r="AQ8" s="120" t="s">
        <v>11</v>
      </c>
      <c r="AR8" s="120" t="s">
        <v>10</v>
      </c>
      <c r="AS8" s="120" t="s">
        <v>11</v>
      </c>
      <c r="AT8" s="121" t="s">
        <v>42</v>
      </c>
      <c r="AU8" s="110" t="s">
        <v>3</v>
      </c>
      <c r="AV8" s="51" t="s">
        <v>1</v>
      </c>
    </row>
    <row r="9" spans="1:48" s="18" customFormat="1" ht="14.25" x14ac:dyDescent="0.2">
      <c r="A9" s="30">
        <v>45356</v>
      </c>
      <c r="B9" s="20">
        <v>3</v>
      </c>
      <c r="C9" s="21" t="s">
        <v>60</v>
      </c>
      <c r="D9" s="21" t="s">
        <v>61</v>
      </c>
      <c r="E9" s="21" t="s">
        <v>62</v>
      </c>
      <c r="F9" s="57" t="s">
        <v>63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45">
        <f t="shared" ref="AU9:AU67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+IF(AQ9=$AQ$8,1,0)+IF(AR9=$AR$8,1,0)+IF(AS9=$AS$8,1,0)+IF(AT9=$AT$8,1,0)))</f>
        <v>0</v>
      </c>
      <c r="AV9" s="52">
        <f>IF(D9="","",VLOOKUP(AU9,'PAT Maths'!$R$3:$S$44,2,FALSE))</f>
        <v>10.3</v>
      </c>
    </row>
    <row r="10" spans="1:48" s="18" customFormat="1" ht="14.25" x14ac:dyDescent="0.2">
      <c r="A10" s="30">
        <v>45356</v>
      </c>
      <c r="B10" s="20">
        <v>3</v>
      </c>
      <c r="C10" s="21" t="s">
        <v>60</v>
      </c>
      <c r="D10" s="21" t="s">
        <v>64</v>
      </c>
      <c r="E10" s="21" t="s">
        <v>65</v>
      </c>
      <c r="F10" s="57" t="s">
        <v>66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45">
        <f t="shared" si="0"/>
        <v>0</v>
      </c>
      <c r="AV10" s="52">
        <f>IF(D10="","",VLOOKUP(AU10,'PAT Maths'!$R$3:$S$44,2,FALSE))</f>
        <v>10.3</v>
      </c>
    </row>
    <row r="11" spans="1:48" s="18" customFormat="1" ht="14.25" x14ac:dyDescent="0.2">
      <c r="A11" s="30">
        <v>45356</v>
      </c>
      <c r="B11" s="20">
        <v>3</v>
      </c>
      <c r="C11" s="21" t="s">
        <v>60</v>
      </c>
      <c r="D11" s="21" t="s">
        <v>67</v>
      </c>
      <c r="E11" s="21" t="s">
        <v>68</v>
      </c>
      <c r="F11" s="57" t="s">
        <v>69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45">
        <f t="shared" si="0"/>
        <v>0</v>
      </c>
      <c r="AV11" s="52">
        <f>IF(D11="","",VLOOKUP(AU11,'PAT Maths'!$R$3:$S$44,2,FALSE))</f>
        <v>10.3</v>
      </c>
    </row>
    <row r="12" spans="1:48" s="18" customFormat="1" ht="14.25" x14ac:dyDescent="0.2">
      <c r="A12" s="30">
        <v>45356</v>
      </c>
      <c r="B12" s="20">
        <v>3</v>
      </c>
      <c r="C12" s="21" t="s">
        <v>60</v>
      </c>
      <c r="D12" s="21" t="s">
        <v>70</v>
      </c>
      <c r="E12" s="21" t="s">
        <v>71</v>
      </c>
      <c r="F12" s="57" t="s">
        <v>72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45">
        <f t="shared" si="0"/>
        <v>0</v>
      </c>
      <c r="AV12" s="52">
        <f>IF(D12="","",VLOOKUP(AU12,'PAT Maths'!$R$3:$S$44,2,FALSE))</f>
        <v>10.3</v>
      </c>
    </row>
    <row r="13" spans="1:48" s="18" customFormat="1" ht="14.25" x14ac:dyDescent="0.2">
      <c r="A13" s="30">
        <v>45356</v>
      </c>
      <c r="B13" s="20">
        <v>3</v>
      </c>
      <c r="C13" s="21" t="s">
        <v>73</v>
      </c>
      <c r="D13" s="21" t="s">
        <v>74</v>
      </c>
      <c r="E13" s="21" t="s">
        <v>75</v>
      </c>
      <c r="F13" s="57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45">
        <f t="shared" si="0"/>
        <v>0</v>
      </c>
      <c r="AV13" s="52">
        <f>IF(D13="","",VLOOKUP(AU13,'PAT Maths'!$R$3:$S$44,2,FALSE))</f>
        <v>10.3</v>
      </c>
    </row>
    <row r="14" spans="1:48" s="18" customFormat="1" ht="14.25" x14ac:dyDescent="0.2">
      <c r="A14" s="30">
        <v>45356</v>
      </c>
      <c r="B14" s="20">
        <v>3</v>
      </c>
      <c r="C14" s="21" t="s">
        <v>60</v>
      </c>
      <c r="D14" s="21" t="s">
        <v>77</v>
      </c>
      <c r="E14" s="21" t="s">
        <v>78</v>
      </c>
      <c r="F14" s="57" t="s">
        <v>79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45">
        <f t="shared" si="0"/>
        <v>0</v>
      </c>
      <c r="AV14" s="52">
        <f>IF(D14="","",VLOOKUP(AU14,'PAT Maths'!$R$3:$S$44,2,FALSE))</f>
        <v>10.3</v>
      </c>
    </row>
    <row r="15" spans="1:48" s="18" customFormat="1" ht="14.25" x14ac:dyDescent="0.2">
      <c r="A15" s="30">
        <v>45356</v>
      </c>
      <c r="B15" s="20">
        <v>3</v>
      </c>
      <c r="C15" s="21" t="s">
        <v>73</v>
      </c>
      <c r="D15" s="21" t="s">
        <v>80</v>
      </c>
      <c r="E15" s="21" t="s">
        <v>81</v>
      </c>
      <c r="F15" s="57" t="s">
        <v>82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45">
        <f t="shared" si="0"/>
        <v>0</v>
      </c>
      <c r="AV15" s="52">
        <f>IF(D15="","",VLOOKUP(AU15,'PAT Maths'!$R$3:$S$44,2,FALSE))</f>
        <v>10.3</v>
      </c>
    </row>
    <row r="16" spans="1:48" s="18" customFormat="1" ht="14.25" x14ac:dyDescent="0.2">
      <c r="A16" s="30">
        <v>45356</v>
      </c>
      <c r="B16" s="20">
        <v>3</v>
      </c>
      <c r="C16" s="21" t="s">
        <v>73</v>
      </c>
      <c r="D16" s="21" t="s">
        <v>83</v>
      </c>
      <c r="E16" s="21" t="s">
        <v>84</v>
      </c>
      <c r="F16" s="57" t="s">
        <v>85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45">
        <f t="shared" si="0"/>
        <v>0</v>
      </c>
      <c r="AV16" s="52">
        <f>IF(D16="","",VLOOKUP(AU16,'PAT Maths'!$R$3:$S$44,2,FALSE))</f>
        <v>10.3</v>
      </c>
    </row>
    <row r="17" spans="1:48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45">
        <f t="shared" si="0"/>
        <v>0</v>
      </c>
      <c r="AV17" s="52">
        <f>IF(D17="","",VLOOKUP(AU17,'PAT Maths'!$R$3:$S$44,2,FALSE))</f>
        <v>10.3</v>
      </c>
    </row>
    <row r="18" spans="1:48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45">
        <f t="shared" si="0"/>
        <v>0</v>
      </c>
      <c r="AV18" s="52">
        <f>IF(D18="","",VLOOKUP(AU18,'PAT Maths'!$R$3:$S$44,2,FALSE))</f>
        <v>10.3</v>
      </c>
    </row>
    <row r="19" spans="1:48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45">
        <f t="shared" si="0"/>
        <v>0</v>
      </c>
      <c r="AV19" s="52">
        <f>IF(D19="","",VLOOKUP(AU19,'PAT Maths'!$R$3:$S$44,2,FALSE))</f>
        <v>10.3</v>
      </c>
    </row>
    <row r="20" spans="1:48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45">
        <f t="shared" si="0"/>
        <v>0</v>
      </c>
      <c r="AV20" s="52" t="str">
        <f>IF(D20="","",VLOOKUP(AU20,'PAT Maths'!$R$3:$S$44,2,FALSE))</f>
        <v/>
      </c>
    </row>
    <row r="21" spans="1:48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45">
        <f t="shared" si="0"/>
        <v>0</v>
      </c>
      <c r="AV21" s="52" t="str">
        <f>IF(D21="","",VLOOKUP(AU21,'PAT Maths'!$R$3:$S$44,2,FALSE))</f>
        <v/>
      </c>
    </row>
    <row r="22" spans="1:48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45">
        <f t="shared" si="0"/>
        <v>0</v>
      </c>
      <c r="AV22" s="52" t="str">
        <f>IF(D22="","",VLOOKUP(AU22,'PAT Maths'!$R$3:$S$44,2,FALSE))</f>
        <v/>
      </c>
    </row>
    <row r="23" spans="1:48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45">
        <f t="shared" si="0"/>
        <v>0</v>
      </c>
      <c r="AV23" s="52" t="str">
        <f>IF(D23="","",VLOOKUP(AU23,'PAT Maths'!$R$3:$S$44,2,FALSE))</f>
        <v/>
      </c>
    </row>
    <row r="24" spans="1:48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45">
        <f t="shared" si="0"/>
        <v>0</v>
      </c>
      <c r="AV24" s="52" t="str">
        <f>IF(D24="","",VLOOKUP(AU24,'PAT Maths'!$R$3:$S$44,2,FALSE))</f>
        <v/>
      </c>
    </row>
    <row r="25" spans="1:48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45">
        <f t="shared" si="0"/>
        <v>0</v>
      </c>
      <c r="AV25" s="52" t="str">
        <f>IF(D25="","",VLOOKUP(AU25,'PAT Maths'!$R$3:$S$44,2,FALSE))</f>
        <v/>
      </c>
    </row>
    <row r="26" spans="1:48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45">
        <f t="shared" si="0"/>
        <v>0</v>
      </c>
      <c r="AV26" s="52" t="str">
        <f>IF(D26="","",VLOOKUP(AU26,'PAT Maths'!$R$3:$S$44,2,FALSE))</f>
        <v/>
      </c>
    </row>
    <row r="27" spans="1:48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45">
        <f t="shared" si="0"/>
        <v>0</v>
      </c>
      <c r="AV27" s="52" t="str">
        <f>IF(D27="","",VLOOKUP(AU27,'PAT Maths'!$R$3:$S$44,2,FALSE))</f>
        <v/>
      </c>
    </row>
    <row r="28" spans="1:48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45">
        <f t="shared" si="0"/>
        <v>0</v>
      </c>
      <c r="AV28" s="52" t="str">
        <f>IF(D28="","",VLOOKUP(AU28,'PAT Maths'!$R$3:$S$44,2,FALSE))</f>
        <v/>
      </c>
    </row>
    <row r="29" spans="1:48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45">
        <f t="shared" si="0"/>
        <v>0</v>
      </c>
      <c r="AV29" s="52" t="str">
        <f>IF(D29="","",VLOOKUP(AU29,'PAT Maths'!$R$3:$S$44,2,FALSE))</f>
        <v/>
      </c>
    </row>
    <row r="30" spans="1:48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45">
        <f t="shared" si="0"/>
        <v>0</v>
      </c>
      <c r="AV30" s="52" t="str">
        <f>IF(D30="","",VLOOKUP(AU30,'PAT Maths'!$R$3:$S$44,2,FALSE))</f>
        <v/>
      </c>
    </row>
    <row r="31" spans="1:48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45">
        <f t="shared" si="0"/>
        <v>0</v>
      </c>
      <c r="AV31" s="52" t="str">
        <f>IF(D31="","",VLOOKUP(AU31,'PAT Maths'!$R$3:$S$44,2,FALSE))</f>
        <v/>
      </c>
    </row>
    <row r="32" spans="1:48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45">
        <f t="shared" si="0"/>
        <v>0</v>
      </c>
      <c r="AV32" s="52" t="str">
        <f>IF(D32="","",VLOOKUP(AU32,'PAT Maths'!$R$3:$S$44,2,FALSE))</f>
        <v/>
      </c>
    </row>
    <row r="33" spans="1:48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45">
        <f t="shared" si="0"/>
        <v>0</v>
      </c>
      <c r="AV33" s="52" t="str">
        <f>IF(D33="","",VLOOKUP(AU33,'PAT Maths'!$R$3:$S$44,2,FALSE))</f>
        <v/>
      </c>
    </row>
    <row r="34" spans="1:48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45">
        <f t="shared" si="0"/>
        <v>0</v>
      </c>
      <c r="AV34" s="52" t="str">
        <f>IF(D34="","",VLOOKUP(AU34,'PAT Maths'!$R$3:$S$44,2,FALSE))</f>
        <v/>
      </c>
    </row>
    <row r="35" spans="1:48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45">
        <f t="shared" si="0"/>
        <v>0</v>
      </c>
      <c r="AV35" s="52" t="str">
        <f>IF(D35="","",VLOOKUP(AU35,'PAT Maths'!$R$3:$S$44,2,FALSE))</f>
        <v/>
      </c>
    </row>
    <row r="36" spans="1:48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45">
        <f t="shared" si="0"/>
        <v>0</v>
      </c>
      <c r="AV36" s="52" t="str">
        <f>IF(D36="","",VLOOKUP(AU36,'PAT Maths'!$R$3:$S$44,2,FALSE))</f>
        <v/>
      </c>
    </row>
    <row r="37" spans="1:48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45">
        <f t="shared" si="0"/>
        <v>0</v>
      </c>
      <c r="AV37" s="52" t="str">
        <f>IF(D37="","",VLOOKUP(AU37,'PAT Maths'!$R$3:$S$44,2,FALSE))</f>
        <v/>
      </c>
    </row>
    <row r="38" spans="1:48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45">
        <f t="shared" si="0"/>
        <v>0</v>
      </c>
      <c r="AV38" s="52" t="str">
        <f>IF(D38="","",VLOOKUP(AU38,'PAT Maths'!$R$3:$S$44,2,FALSE))</f>
        <v/>
      </c>
    </row>
    <row r="39" spans="1:48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45">
        <f t="shared" si="0"/>
        <v>0</v>
      </c>
      <c r="AV39" s="52" t="str">
        <f>IF(D39="","",VLOOKUP(AU39,'PAT Maths'!$R$3:$S$44,2,FALSE))</f>
        <v/>
      </c>
    </row>
    <row r="40" spans="1:48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45">
        <f t="shared" si="0"/>
        <v>0</v>
      </c>
      <c r="AV40" s="52" t="str">
        <f>IF(D40="","",VLOOKUP(AU40,'PAT Maths'!$R$3:$S$44,2,FALSE))</f>
        <v/>
      </c>
    </row>
    <row r="41" spans="1:48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45">
        <f t="shared" si="0"/>
        <v>0</v>
      </c>
      <c r="AV41" s="52" t="str">
        <f>IF(D41="","",VLOOKUP(AU41,'PAT Maths'!$R$3:$S$44,2,FALSE))</f>
        <v/>
      </c>
    </row>
    <row r="42" spans="1:48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45">
        <f t="shared" si="0"/>
        <v>0</v>
      </c>
      <c r="AV42" s="52" t="str">
        <f>IF(D42="","",VLOOKUP(AU42,'PAT Maths'!$R$3:$S$44,2,FALSE))</f>
        <v/>
      </c>
    </row>
    <row r="43" spans="1:48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45">
        <f t="shared" si="0"/>
        <v>0</v>
      </c>
      <c r="AV43" s="52" t="str">
        <f>IF(D43="","",VLOOKUP(AU43,'PAT Maths'!$R$3:$S$44,2,FALSE))</f>
        <v/>
      </c>
    </row>
    <row r="44" spans="1:48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45">
        <f t="shared" si="0"/>
        <v>0</v>
      </c>
      <c r="AV44" s="52" t="str">
        <f>IF(D44="","",VLOOKUP(AU44,'PAT Maths'!$R$3:$S$44,2,FALSE))</f>
        <v/>
      </c>
    </row>
    <row r="45" spans="1:48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45">
        <f t="shared" si="0"/>
        <v>0</v>
      </c>
      <c r="AV45" s="52" t="str">
        <f>IF(D45="","",VLOOKUP(AU45,'PAT Maths'!$R$3:$S$44,2,FALSE))</f>
        <v/>
      </c>
    </row>
    <row r="46" spans="1:48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45">
        <f t="shared" si="0"/>
        <v>0</v>
      </c>
      <c r="AV46" s="52" t="str">
        <f>IF(D46="","",VLOOKUP(AU46,'PAT Maths'!$R$3:$S$44,2,FALSE))</f>
        <v/>
      </c>
    </row>
    <row r="47" spans="1:48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45">
        <f t="shared" si="0"/>
        <v>0</v>
      </c>
      <c r="AV47" s="52" t="str">
        <f>IF(D47="","",VLOOKUP(AU47,'PAT Maths'!$R$3:$S$44,2,FALSE))</f>
        <v/>
      </c>
    </row>
    <row r="48" spans="1:48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45">
        <f t="shared" si="0"/>
        <v>0</v>
      </c>
      <c r="AV48" s="52" t="str">
        <f>IF(D48="","",VLOOKUP(AU48,'PAT Maths'!$R$3:$S$44,2,FALSE))</f>
        <v/>
      </c>
    </row>
    <row r="49" spans="1:48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45">
        <f t="shared" si="0"/>
        <v>0</v>
      </c>
      <c r="AV49" s="52" t="str">
        <f>IF(D49="","",VLOOKUP(AU49,'PAT Maths'!$R$3:$S$44,2,FALSE))</f>
        <v/>
      </c>
    </row>
    <row r="50" spans="1:48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45">
        <f t="shared" si="0"/>
        <v>0</v>
      </c>
      <c r="AV50" s="52" t="str">
        <f>IF(D50="","",VLOOKUP(AU50,'PAT Maths'!$R$3:$S$44,2,FALSE))</f>
        <v/>
      </c>
    </row>
    <row r="51" spans="1:48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45">
        <f t="shared" si="0"/>
        <v>0</v>
      </c>
      <c r="AV51" s="52" t="str">
        <f>IF(D51="","",VLOOKUP(AU51,'PAT Maths'!$R$3:$S$44,2,FALSE))</f>
        <v/>
      </c>
    </row>
    <row r="52" spans="1:48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45">
        <f t="shared" si="0"/>
        <v>0</v>
      </c>
      <c r="AV52" s="52" t="str">
        <f>IF(D52="","",VLOOKUP(AU52,'PAT Maths'!$R$3:$S$44,2,FALSE))</f>
        <v/>
      </c>
    </row>
    <row r="53" spans="1:48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45">
        <f t="shared" si="0"/>
        <v>0</v>
      </c>
      <c r="AV53" s="52" t="str">
        <f>IF(D53="","",VLOOKUP(AU53,'PAT Maths'!$R$3:$S$44,2,FALSE))</f>
        <v/>
      </c>
    </row>
    <row r="54" spans="1:48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45">
        <f t="shared" si="0"/>
        <v>0</v>
      </c>
      <c r="AV54" s="52" t="str">
        <f>IF(D54="","",VLOOKUP(AU54,'PAT Maths'!$R$3:$S$44,2,FALSE))</f>
        <v/>
      </c>
    </row>
    <row r="55" spans="1:48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45">
        <f t="shared" si="0"/>
        <v>0</v>
      </c>
      <c r="AV55" s="52" t="str">
        <f>IF(D55="","",VLOOKUP(AU55,'PAT Maths'!$R$3:$S$44,2,FALSE))</f>
        <v/>
      </c>
    </row>
    <row r="56" spans="1:48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45">
        <f t="shared" si="0"/>
        <v>0</v>
      </c>
      <c r="AV56" s="52" t="str">
        <f>IF(D56="","",VLOOKUP(AU56,'PAT Maths'!$R$3:$S$44,2,FALSE))</f>
        <v/>
      </c>
    </row>
    <row r="57" spans="1:48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45">
        <f t="shared" si="0"/>
        <v>0</v>
      </c>
      <c r="AV57" s="52" t="str">
        <f>IF(D57="","",VLOOKUP(AU57,'PAT Maths'!$R$3:$S$44,2,FALSE))</f>
        <v/>
      </c>
    </row>
    <row r="58" spans="1:48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45">
        <f t="shared" si="0"/>
        <v>0</v>
      </c>
      <c r="AV58" s="52" t="str">
        <f>IF(D58="","",VLOOKUP(AU58,'PAT Maths'!$R$3:$S$44,2,FALSE))</f>
        <v/>
      </c>
    </row>
    <row r="59" spans="1:48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45">
        <f t="shared" si="0"/>
        <v>0</v>
      </c>
      <c r="AV59" s="52" t="str">
        <f>IF(D59="","",VLOOKUP(AU59,'PAT Maths'!$R$3:$S$44,2,FALSE))</f>
        <v/>
      </c>
    </row>
    <row r="60" spans="1:48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45">
        <f t="shared" si="0"/>
        <v>0</v>
      </c>
      <c r="AV60" s="52" t="str">
        <f>IF(D60="","",VLOOKUP(AU60,'PAT Maths'!$R$3:$S$44,2,FALSE))</f>
        <v/>
      </c>
    </row>
    <row r="61" spans="1:48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45">
        <f t="shared" si="0"/>
        <v>0</v>
      </c>
      <c r="AV61" s="52" t="str">
        <f>IF(D61="","",VLOOKUP(AU61,'PAT Maths'!$R$3:$S$44,2,FALSE))</f>
        <v/>
      </c>
    </row>
    <row r="62" spans="1:48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45">
        <f t="shared" si="0"/>
        <v>0</v>
      </c>
      <c r="AV62" s="52" t="str">
        <f>IF(D62="","",VLOOKUP(AU62,'PAT Maths'!$R$3:$S$44,2,FALSE))</f>
        <v/>
      </c>
    </row>
    <row r="63" spans="1:48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45">
        <f t="shared" si="0"/>
        <v>0</v>
      </c>
      <c r="AV63" s="52" t="str">
        <f>IF(D63="","",VLOOKUP(AU63,'PAT Maths'!$R$3:$S$44,2,FALSE))</f>
        <v/>
      </c>
    </row>
    <row r="64" spans="1:48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45">
        <f t="shared" si="0"/>
        <v>0</v>
      </c>
      <c r="AV64" s="52" t="str">
        <f>IF(D64="","",VLOOKUP(AU64,'PAT Maths'!$R$3:$S$44,2,FALSE))</f>
        <v/>
      </c>
    </row>
    <row r="65" spans="1:48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45">
        <f t="shared" si="0"/>
        <v>0</v>
      </c>
      <c r="AV65" s="52" t="str">
        <f>IF(D65="","",VLOOKUP(AU65,'PAT Maths'!$R$3:$S$44,2,FALSE))</f>
        <v/>
      </c>
    </row>
    <row r="66" spans="1:48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45">
        <f t="shared" si="0"/>
        <v>0</v>
      </c>
      <c r="AV66" s="52" t="str">
        <f>IF(D66="","",VLOOKUP(AU66,'PAT Maths'!$R$3:$S$44,2,FALSE))</f>
        <v/>
      </c>
    </row>
    <row r="67" spans="1:48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45">
        <f t="shared" si="0"/>
        <v>0</v>
      </c>
      <c r="AV67" s="52" t="str">
        <f>IF(D67="","",VLOOKUP(AU67,'PAT Maths'!$R$3:$S$44,2,FALSE))</f>
        <v/>
      </c>
    </row>
    <row r="68" spans="1:48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45">
        <f t="shared" ref="AU68:AU131" si="1">IF(D68="",0,(IF(G68=$G$8,1,0)+IF(H68=$H$8,1,0)+IF(I68=$I$8,1,0)+IF(J68=$J$8,1,0)+IF(K68=$K$8,1,0)+IF(L68=$L$8,1,0)+IF(M68=$M$8,1,0)+IF(N68=$N$8,1,0)+IF(O68=$O$8,1,0)+IF(P68=$P$8,1,0)+IF(Q68=$Q$8,1,0)+IF(R68=$R$8,1,0)+IF(S68=$S$8,1,0)+IF(T68=$T$8,1,0)+IF(U68=$U$8,1,0)+IF(V68=$V$8,1,0)+IF(W68=$W$8,1,0)+IF(X68=$X$8,1,0)+IF(Y68=$Y$8,1,0)+IF(Z68=$Z$8,1,0)+IF(AA68=$AA$8,1,0)+IF(AB68=$AB$8,1,0)+IF(AC68=$AC$8,1,0)+IF(AD68=$AD$8,1,0)+IF(AE68=$AE$8,1,0)+IF(AF68=$AF$8,1,0)+IF(AG68=$AG$8,1,0)+IF(AH68=$AH$8,1,0)+IF(AI68=$AI$8,1,0)+IF(AJ68=$AJ$8,1,0)+IF(AK68=$AK$8,1,0)+IF(AL68=$AL$8,1,0)+IF(AM68=$AM$8,1,0)+IF(AN68=$AN$8,1,0)+IF(AO68=$AO$8,1,0)+IF(AP68=$AP$8,1,0)+IF(AQ68=$AQ$8,1,0)+IF(AR68=$AR$8,1,0)+IF(AS68=$AS$8,1,0)+IF(AT68=$AT$8,1,0)))</f>
        <v>0</v>
      </c>
      <c r="AV68" s="52" t="str">
        <f>IF(D68="","",VLOOKUP(AU68,'PAT Maths'!$R$3:$S$44,2,FALSE))</f>
        <v/>
      </c>
    </row>
    <row r="69" spans="1:48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45">
        <f t="shared" si="1"/>
        <v>0</v>
      </c>
      <c r="AV69" s="52" t="str">
        <f>IF(D69="","",VLOOKUP(AU69,'PAT Maths'!$R$3:$S$44,2,FALSE))</f>
        <v/>
      </c>
    </row>
    <row r="70" spans="1:48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45">
        <f t="shared" si="1"/>
        <v>0</v>
      </c>
      <c r="AV70" s="52" t="str">
        <f>IF(D70="","",VLOOKUP(AU70,'PAT Maths'!$R$3:$S$44,2,FALSE))</f>
        <v/>
      </c>
    </row>
    <row r="71" spans="1:48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45">
        <f t="shared" si="1"/>
        <v>0</v>
      </c>
      <c r="AV71" s="52" t="str">
        <f>IF(D71="","",VLOOKUP(AU71,'PAT Maths'!$R$3:$S$44,2,FALSE))</f>
        <v/>
      </c>
    </row>
    <row r="72" spans="1:48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45">
        <f t="shared" si="1"/>
        <v>0</v>
      </c>
      <c r="AV72" s="52" t="str">
        <f>IF(D72="","",VLOOKUP(AU72,'PAT Maths'!$R$3:$S$44,2,FALSE))</f>
        <v/>
      </c>
    </row>
    <row r="73" spans="1:48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45">
        <f t="shared" si="1"/>
        <v>0</v>
      </c>
      <c r="AV73" s="52" t="str">
        <f>IF(D73="","",VLOOKUP(AU73,'PAT Maths'!$R$3:$S$44,2,FALSE))</f>
        <v/>
      </c>
    </row>
    <row r="74" spans="1:48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45">
        <f t="shared" si="1"/>
        <v>0</v>
      </c>
      <c r="AV74" s="52" t="str">
        <f>IF(D74="","",VLOOKUP(AU74,'PAT Maths'!$R$3:$S$44,2,FALSE))</f>
        <v/>
      </c>
    </row>
    <row r="75" spans="1:48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45">
        <f t="shared" si="1"/>
        <v>0</v>
      </c>
      <c r="AV75" s="52" t="str">
        <f>IF(D75="","",VLOOKUP(AU75,'PAT Maths'!$R$3:$S$44,2,FALSE))</f>
        <v/>
      </c>
    </row>
    <row r="76" spans="1:48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45">
        <f t="shared" si="1"/>
        <v>0</v>
      </c>
      <c r="AV76" s="52" t="str">
        <f>IF(D76="","",VLOOKUP(AU76,'PAT Maths'!$R$3:$S$44,2,FALSE))</f>
        <v/>
      </c>
    </row>
    <row r="77" spans="1:48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45">
        <f t="shared" si="1"/>
        <v>0</v>
      </c>
      <c r="AV77" s="52" t="str">
        <f>IF(D77="","",VLOOKUP(AU77,'PAT Maths'!$R$3:$S$44,2,FALSE))</f>
        <v/>
      </c>
    </row>
    <row r="78" spans="1:48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45">
        <f t="shared" si="1"/>
        <v>0</v>
      </c>
      <c r="AV78" s="52" t="str">
        <f>IF(D78="","",VLOOKUP(AU78,'PAT Maths'!$R$3:$S$44,2,FALSE))</f>
        <v/>
      </c>
    </row>
    <row r="79" spans="1:48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45">
        <f t="shared" si="1"/>
        <v>0</v>
      </c>
      <c r="AV79" s="52" t="str">
        <f>IF(D79="","",VLOOKUP(AU79,'PAT Maths'!$R$3:$S$44,2,FALSE))</f>
        <v/>
      </c>
    </row>
    <row r="80" spans="1:48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45">
        <f t="shared" si="1"/>
        <v>0</v>
      </c>
      <c r="AV80" s="52" t="str">
        <f>IF(D80="","",VLOOKUP(AU80,'PAT Maths'!$R$3:$S$44,2,FALSE))</f>
        <v/>
      </c>
    </row>
    <row r="81" spans="1:48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45">
        <f t="shared" si="1"/>
        <v>0</v>
      </c>
      <c r="AV81" s="52" t="str">
        <f>IF(D81="","",VLOOKUP(AU81,'PAT Maths'!$R$3:$S$44,2,FALSE))</f>
        <v/>
      </c>
    </row>
    <row r="82" spans="1:48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45">
        <f t="shared" si="1"/>
        <v>0</v>
      </c>
      <c r="AV82" s="52" t="str">
        <f>IF(D82="","",VLOOKUP(AU82,'PAT Maths'!$R$3:$S$44,2,FALSE))</f>
        <v/>
      </c>
    </row>
    <row r="83" spans="1:48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45">
        <f t="shared" si="1"/>
        <v>0</v>
      </c>
      <c r="AV83" s="52" t="str">
        <f>IF(D83="","",VLOOKUP(AU83,'PAT Maths'!$R$3:$S$44,2,FALSE))</f>
        <v/>
      </c>
    </row>
    <row r="84" spans="1:48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45">
        <f t="shared" si="1"/>
        <v>0</v>
      </c>
      <c r="AV84" s="52" t="str">
        <f>IF(D84="","",VLOOKUP(AU84,'PAT Maths'!$R$3:$S$44,2,FALSE))</f>
        <v/>
      </c>
    </row>
    <row r="85" spans="1:48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45">
        <f t="shared" si="1"/>
        <v>0</v>
      </c>
      <c r="AV85" s="52" t="str">
        <f>IF(D85="","",VLOOKUP(AU85,'PAT Maths'!$R$3:$S$44,2,FALSE))</f>
        <v/>
      </c>
    </row>
    <row r="86" spans="1:48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45">
        <f t="shared" si="1"/>
        <v>0</v>
      </c>
      <c r="AV86" s="52" t="str">
        <f>IF(D86="","",VLOOKUP(AU86,'PAT Maths'!$R$3:$S$44,2,FALSE))</f>
        <v/>
      </c>
    </row>
    <row r="87" spans="1:48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45">
        <f t="shared" si="1"/>
        <v>0</v>
      </c>
      <c r="AV87" s="52" t="str">
        <f>IF(D87="","",VLOOKUP(AU87,'PAT Maths'!$R$3:$S$44,2,FALSE))</f>
        <v/>
      </c>
    </row>
    <row r="88" spans="1:48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45">
        <f t="shared" si="1"/>
        <v>0</v>
      </c>
      <c r="AV88" s="52" t="str">
        <f>IF(D88="","",VLOOKUP(AU88,'PAT Maths'!$R$3:$S$44,2,FALSE))</f>
        <v/>
      </c>
    </row>
    <row r="89" spans="1:48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45">
        <f t="shared" si="1"/>
        <v>0</v>
      </c>
      <c r="AV89" s="52" t="str">
        <f>IF(D89="","",VLOOKUP(AU89,'PAT Maths'!$R$3:$S$44,2,FALSE))</f>
        <v/>
      </c>
    </row>
    <row r="90" spans="1:48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45">
        <f t="shared" si="1"/>
        <v>0</v>
      </c>
      <c r="AV90" s="52" t="str">
        <f>IF(D90="","",VLOOKUP(AU90,'PAT Maths'!$R$3:$S$44,2,FALSE))</f>
        <v/>
      </c>
    </row>
    <row r="91" spans="1:48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45">
        <f t="shared" si="1"/>
        <v>0</v>
      </c>
      <c r="AV91" s="52" t="str">
        <f>IF(D91="","",VLOOKUP(AU91,'PAT Maths'!$R$3:$S$44,2,FALSE))</f>
        <v/>
      </c>
    </row>
    <row r="92" spans="1:48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45">
        <f t="shared" si="1"/>
        <v>0</v>
      </c>
      <c r="AV92" s="52" t="str">
        <f>IF(D92="","",VLOOKUP(AU92,'PAT Maths'!$R$3:$S$44,2,FALSE))</f>
        <v/>
      </c>
    </row>
    <row r="93" spans="1:48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45">
        <f t="shared" si="1"/>
        <v>0</v>
      </c>
      <c r="AV93" s="52" t="str">
        <f>IF(D93="","",VLOOKUP(AU93,'PAT Maths'!$R$3:$S$44,2,FALSE))</f>
        <v/>
      </c>
    </row>
    <row r="94" spans="1:48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45">
        <f t="shared" si="1"/>
        <v>0</v>
      </c>
      <c r="AV94" s="52" t="str">
        <f>IF(D94="","",VLOOKUP(AU94,'PAT Maths'!$R$3:$S$44,2,FALSE))</f>
        <v/>
      </c>
    </row>
    <row r="95" spans="1:48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45">
        <f t="shared" si="1"/>
        <v>0</v>
      </c>
      <c r="AV95" s="52" t="str">
        <f>IF(D95="","",VLOOKUP(AU95,'PAT Maths'!$R$3:$S$44,2,FALSE))</f>
        <v/>
      </c>
    </row>
    <row r="96" spans="1:48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45">
        <f t="shared" si="1"/>
        <v>0</v>
      </c>
      <c r="AV96" s="52" t="str">
        <f>IF(D96="","",VLOOKUP(AU96,'PAT Maths'!$R$3:$S$44,2,FALSE))</f>
        <v/>
      </c>
    </row>
    <row r="97" spans="1:48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45">
        <f t="shared" si="1"/>
        <v>0</v>
      </c>
      <c r="AV97" s="52" t="str">
        <f>IF(D97="","",VLOOKUP(AU97,'PAT Maths'!$R$3:$S$44,2,FALSE))</f>
        <v/>
      </c>
    </row>
    <row r="98" spans="1:48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45">
        <f t="shared" si="1"/>
        <v>0</v>
      </c>
      <c r="AV98" s="52" t="str">
        <f>IF(D98="","",VLOOKUP(AU98,'PAT Maths'!$R$3:$S$44,2,FALSE))</f>
        <v/>
      </c>
    </row>
    <row r="99" spans="1:48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45">
        <f t="shared" si="1"/>
        <v>0</v>
      </c>
      <c r="AV99" s="52" t="str">
        <f>IF(D99="","",VLOOKUP(AU99,'PAT Maths'!$R$3:$S$44,2,FALSE))</f>
        <v/>
      </c>
    </row>
    <row r="100" spans="1:48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45">
        <f t="shared" si="1"/>
        <v>0</v>
      </c>
      <c r="AV100" s="52" t="str">
        <f>IF(D100="","",VLOOKUP(AU100,'PAT Maths'!$R$3:$S$44,2,FALSE))</f>
        <v/>
      </c>
    </row>
    <row r="101" spans="1:48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45">
        <f t="shared" si="1"/>
        <v>0</v>
      </c>
      <c r="AV101" s="52" t="str">
        <f>IF(D101="","",VLOOKUP(AU101,'PAT Maths'!$R$3:$S$44,2,FALSE))</f>
        <v/>
      </c>
    </row>
    <row r="102" spans="1:48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45">
        <f t="shared" si="1"/>
        <v>0</v>
      </c>
      <c r="AV102" s="52" t="str">
        <f>IF(D102="","",VLOOKUP(AU102,'PAT Maths'!$R$3:$S$44,2,FALSE))</f>
        <v/>
      </c>
    </row>
    <row r="103" spans="1:48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45">
        <f t="shared" si="1"/>
        <v>0</v>
      </c>
      <c r="AV103" s="52" t="str">
        <f>IF(D103="","",VLOOKUP(AU103,'PAT Maths'!$R$3:$S$44,2,FALSE))</f>
        <v/>
      </c>
    </row>
    <row r="104" spans="1:48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45">
        <f t="shared" si="1"/>
        <v>0</v>
      </c>
      <c r="AV104" s="52" t="str">
        <f>IF(D104="","",VLOOKUP(AU104,'PAT Maths'!$R$3:$S$44,2,FALSE))</f>
        <v/>
      </c>
    </row>
    <row r="105" spans="1:48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45">
        <f t="shared" si="1"/>
        <v>0</v>
      </c>
      <c r="AV105" s="52" t="str">
        <f>IF(D105="","",VLOOKUP(AU105,'PAT Maths'!$R$3:$S$44,2,FALSE))</f>
        <v/>
      </c>
    </row>
    <row r="106" spans="1:48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45">
        <f t="shared" si="1"/>
        <v>0</v>
      </c>
      <c r="AV106" s="52" t="str">
        <f>IF(D106="","",VLOOKUP(AU106,'PAT Maths'!$R$3:$S$44,2,FALSE))</f>
        <v/>
      </c>
    </row>
    <row r="107" spans="1:48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45">
        <f t="shared" si="1"/>
        <v>0</v>
      </c>
      <c r="AV107" s="52" t="str">
        <f>IF(D107="","",VLOOKUP(AU107,'PAT Maths'!$R$3:$S$44,2,FALSE))</f>
        <v/>
      </c>
    </row>
    <row r="108" spans="1:48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45">
        <f t="shared" si="1"/>
        <v>0</v>
      </c>
      <c r="AV108" s="52" t="str">
        <f>IF(D108="","",VLOOKUP(AU108,'PAT Maths'!$R$3:$S$44,2,FALSE))</f>
        <v/>
      </c>
    </row>
    <row r="109" spans="1:48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45">
        <f t="shared" si="1"/>
        <v>0</v>
      </c>
      <c r="AV109" s="52" t="str">
        <f>IF(D109="","",VLOOKUP(AU109,'PAT Maths'!$R$3:$S$44,2,FALSE))</f>
        <v/>
      </c>
    </row>
    <row r="110" spans="1:48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45">
        <f t="shared" si="1"/>
        <v>0</v>
      </c>
      <c r="AV110" s="52" t="str">
        <f>IF(D110="","",VLOOKUP(AU110,'PAT Maths'!$R$3:$S$44,2,FALSE))</f>
        <v/>
      </c>
    </row>
    <row r="111" spans="1:48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45">
        <f t="shared" si="1"/>
        <v>0</v>
      </c>
      <c r="AV111" s="52" t="str">
        <f>IF(D111="","",VLOOKUP(AU111,'PAT Maths'!$R$3:$S$44,2,FALSE))</f>
        <v/>
      </c>
    </row>
    <row r="112" spans="1:48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45">
        <f t="shared" si="1"/>
        <v>0</v>
      </c>
      <c r="AV112" s="52" t="str">
        <f>IF(D112="","",VLOOKUP(AU112,'PAT Maths'!$R$3:$S$44,2,FALSE))</f>
        <v/>
      </c>
    </row>
    <row r="113" spans="1:48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45">
        <f t="shared" si="1"/>
        <v>0</v>
      </c>
      <c r="AV113" s="52" t="str">
        <f>IF(D113="","",VLOOKUP(AU113,'PAT Maths'!$R$3:$S$44,2,FALSE))</f>
        <v/>
      </c>
    </row>
    <row r="114" spans="1:48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45">
        <f t="shared" si="1"/>
        <v>0</v>
      </c>
      <c r="AV114" s="52" t="str">
        <f>IF(D114="","",VLOOKUP(AU114,'PAT Maths'!$R$3:$S$44,2,FALSE))</f>
        <v/>
      </c>
    </row>
    <row r="115" spans="1:48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45">
        <f t="shared" si="1"/>
        <v>0</v>
      </c>
      <c r="AV115" s="52" t="str">
        <f>IF(D115="","",VLOOKUP(AU115,'PAT Maths'!$R$3:$S$44,2,FALSE))</f>
        <v/>
      </c>
    </row>
    <row r="116" spans="1:48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45">
        <f t="shared" si="1"/>
        <v>0</v>
      </c>
      <c r="AV116" s="52" t="str">
        <f>IF(D116="","",VLOOKUP(AU116,'PAT Maths'!$R$3:$S$44,2,FALSE))</f>
        <v/>
      </c>
    </row>
    <row r="117" spans="1:48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45">
        <f t="shared" si="1"/>
        <v>0</v>
      </c>
      <c r="AV117" s="52" t="str">
        <f>IF(D117="","",VLOOKUP(AU117,'PAT Maths'!$R$3:$S$44,2,FALSE))</f>
        <v/>
      </c>
    </row>
    <row r="118" spans="1:48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45">
        <f t="shared" si="1"/>
        <v>0</v>
      </c>
      <c r="AV118" s="52" t="str">
        <f>IF(D118="","",VLOOKUP(AU118,'PAT Maths'!$R$3:$S$44,2,FALSE))</f>
        <v/>
      </c>
    </row>
    <row r="119" spans="1:48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45">
        <f t="shared" si="1"/>
        <v>0</v>
      </c>
      <c r="AV119" s="52" t="str">
        <f>IF(D119="","",VLOOKUP(AU119,'PAT Maths'!$R$3:$S$44,2,FALSE))</f>
        <v/>
      </c>
    </row>
    <row r="120" spans="1:48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45">
        <f t="shared" si="1"/>
        <v>0</v>
      </c>
      <c r="AV120" s="52" t="str">
        <f>IF(D120="","",VLOOKUP(AU120,'PAT Maths'!$R$3:$S$44,2,FALSE))</f>
        <v/>
      </c>
    </row>
    <row r="121" spans="1:48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45">
        <f t="shared" si="1"/>
        <v>0</v>
      </c>
      <c r="AV121" s="52" t="str">
        <f>IF(D121="","",VLOOKUP(AU121,'PAT Maths'!$R$3:$S$44,2,FALSE))</f>
        <v/>
      </c>
    </row>
    <row r="122" spans="1:48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45">
        <f t="shared" si="1"/>
        <v>0</v>
      </c>
      <c r="AV122" s="52" t="str">
        <f>IF(D122="","",VLOOKUP(AU122,'PAT Maths'!$R$3:$S$44,2,FALSE))</f>
        <v/>
      </c>
    </row>
    <row r="123" spans="1:48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45">
        <f t="shared" si="1"/>
        <v>0</v>
      </c>
      <c r="AV123" s="52" t="str">
        <f>IF(D123="","",VLOOKUP(AU123,'PAT Maths'!$R$3:$S$44,2,FALSE))</f>
        <v/>
      </c>
    </row>
    <row r="124" spans="1:48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45">
        <f t="shared" si="1"/>
        <v>0</v>
      </c>
      <c r="AV124" s="52" t="str">
        <f>IF(D124="","",VLOOKUP(AU124,'PAT Maths'!$R$3:$S$44,2,FALSE))</f>
        <v/>
      </c>
    </row>
    <row r="125" spans="1:48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45">
        <f t="shared" si="1"/>
        <v>0</v>
      </c>
      <c r="AV125" s="52" t="str">
        <f>IF(D125="","",VLOOKUP(AU125,'PAT Maths'!$R$3:$S$44,2,FALSE))</f>
        <v/>
      </c>
    </row>
    <row r="126" spans="1:48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45">
        <f t="shared" si="1"/>
        <v>0</v>
      </c>
      <c r="AV126" s="52" t="str">
        <f>IF(D126="","",VLOOKUP(AU126,'PAT Maths'!$R$3:$S$44,2,FALSE))</f>
        <v/>
      </c>
    </row>
    <row r="127" spans="1:48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45">
        <f t="shared" si="1"/>
        <v>0</v>
      </c>
      <c r="AV127" s="52" t="str">
        <f>IF(D127="","",VLOOKUP(AU127,'PAT Maths'!$R$3:$S$44,2,FALSE))</f>
        <v/>
      </c>
    </row>
    <row r="128" spans="1:48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45">
        <f t="shared" si="1"/>
        <v>0</v>
      </c>
      <c r="AV128" s="52" t="str">
        <f>IF(D128="","",VLOOKUP(AU128,'PAT Maths'!$R$3:$S$44,2,FALSE))</f>
        <v/>
      </c>
    </row>
    <row r="129" spans="1:48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45">
        <f t="shared" si="1"/>
        <v>0</v>
      </c>
      <c r="AV129" s="52" t="str">
        <f>IF(D129="","",VLOOKUP(AU129,'PAT Maths'!$R$3:$S$44,2,FALSE))</f>
        <v/>
      </c>
    </row>
    <row r="130" spans="1:48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45">
        <f t="shared" si="1"/>
        <v>0</v>
      </c>
      <c r="AV130" s="52" t="str">
        <f>IF(D130="","",VLOOKUP(AU130,'PAT Maths'!$R$3:$S$44,2,FALSE))</f>
        <v/>
      </c>
    </row>
    <row r="131" spans="1:48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45">
        <f t="shared" si="1"/>
        <v>0</v>
      </c>
      <c r="AV131" s="52" t="str">
        <f>IF(D131="","",VLOOKUP(AU131,'PAT Maths'!$R$3:$S$44,2,FALSE))</f>
        <v/>
      </c>
    </row>
    <row r="132" spans="1:48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45">
        <f t="shared" ref="AU132:AU195" si="2">IF(D132="",0,(IF(G132=$G$8,1,0)+IF(H132=$H$8,1,0)+IF(I132=$I$8,1,0)+IF(J132=$J$8,1,0)+IF(K132=$K$8,1,0)+IF(L132=$L$8,1,0)+IF(M132=$M$8,1,0)+IF(N132=$N$8,1,0)+IF(O132=$O$8,1,0)+IF(P132=$P$8,1,0)+IF(Q132=$Q$8,1,0)+IF(R132=$R$8,1,0)+IF(S132=$S$8,1,0)+IF(T132=$T$8,1,0)+IF(U132=$U$8,1,0)+IF(V132=$V$8,1,0)+IF(W132=$W$8,1,0)+IF(X132=$X$8,1,0)+IF(Y132=$Y$8,1,0)+IF(Z132=$Z$8,1,0)+IF(AA132=$AA$8,1,0)+IF(AB132=$AB$8,1,0)+IF(AC132=$AC$8,1,0)+IF(AD132=$AD$8,1,0)+IF(AE132=$AE$8,1,0)+IF(AF132=$AF$8,1,0)+IF(AG132=$AG$8,1,0)+IF(AH132=$AH$8,1,0)+IF(AI132=$AI$8,1,0)+IF(AJ132=$AJ$8,1,0)+IF(AK132=$AK$8,1,0)+IF(AL132=$AL$8,1,0)+IF(AM132=$AM$8,1,0)+IF(AN132=$AN$8,1,0)+IF(AO132=$AO$8,1,0)+IF(AP132=$AP$8,1,0)+IF(AQ132=$AQ$8,1,0)+IF(AR132=$AR$8,1,0)+IF(AS132=$AS$8,1,0)+IF(AT132=$AT$8,1,0)))</f>
        <v>0</v>
      </c>
      <c r="AV132" s="52" t="str">
        <f>IF(D132="","",VLOOKUP(AU132,'PAT Maths'!$R$3:$S$44,2,FALSE))</f>
        <v/>
      </c>
    </row>
    <row r="133" spans="1:48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45">
        <f t="shared" si="2"/>
        <v>0</v>
      </c>
      <c r="AV133" s="52" t="str">
        <f>IF(D133="","",VLOOKUP(AU133,'PAT Maths'!$R$3:$S$44,2,FALSE))</f>
        <v/>
      </c>
    </row>
    <row r="134" spans="1:48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45">
        <f t="shared" si="2"/>
        <v>0</v>
      </c>
      <c r="AV134" s="52" t="str">
        <f>IF(D134="","",VLOOKUP(AU134,'PAT Maths'!$R$3:$S$44,2,FALSE))</f>
        <v/>
      </c>
    </row>
    <row r="135" spans="1:48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45">
        <f t="shared" si="2"/>
        <v>0</v>
      </c>
      <c r="AV135" s="52" t="str">
        <f>IF(D135="","",VLOOKUP(AU135,'PAT Maths'!$R$3:$S$44,2,FALSE))</f>
        <v/>
      </c>
    </row>
    <row r="136" spans="1:48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45">
        <f t="shared" si="2"/>
        <v>0</v>
      </c>
      <c r="AV136" s="52" t="str">
        <f>IF(D136="","",VLOOKUP(AU136,'PAT Maths'!$R$3:$S$44,2,FALSE))</f>
        <v/>
      </c>
    </row>
    <row r="137" spans="1:48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45">
        <f t="shared" si="2"/>
        <v>0</v>
      </c>
      <c r="AV137" s="52" t="str">
        <f>IF(D137="","",VLOOKUP(AU137,'PAT Maths'!$R$3:$S$44,2,FALSE))</f>
        <v/>
      </c>
    </row>
    <row r="138" spans="1:48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45">
        <f t="shared" si="2"/>
        <v>0</v>
      </c>
      <c r="AV138" s="52" t="str">
        <f>IF(D138="","",VLOOKUP(AU138,'PAT Maths'!$R$3:$S$44,2,FALSE))</f>
        <v/>
      </c>
    </row>
    <row r="139" spans="1:48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45">
        <f t="shared" si="2"/>
        <v>0</v>
      </c>
      <c r="AV139" s="52" t="str">
        <f>IF(D139="","",VLOOKUP(AU139,'PAT Maths'!$R$3:$S$44,2,FALSE))</f>
        <v/>
      </c>
    </row>
    <row r="140" spans="1:48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45">
        <f t="shared" si="2"/>
        <v>0</v>
      </c>
      <c r="AV140" s="52" t="str">
        <f>IF(D140="","",VLOOKUP(AU140,'PAT Maths'!$R$3:$S$44,2,FALSE))</f>
        <v/>
      </c>
    </row>
    <row r="141" spans="1:48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45">
        <f t="shared" si="2"/>
        <v>0</v>
      </c>
      <c r="AV141" s="52" t="str">
        <f>IF(D141="","",VLOOKUP(AU141,'PAT Maths'!$R$3:$S$44,2,FALSE))</f>
        <v/>
      </c>
    </row>
    <row r="142" spans="1:48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45">
        <f t="shared" si="2"/>
        <v>0</v>
      </c>
      <c r="AV142" s="52" t="str">
        <f>IF(D142="","",VLOOKUP(AU142,'PAT Maths'!$R$3:$S$44,2,FALSE))</f>
        <v/>
      </c>
    </row>
    <row r="143" spans="1:48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45">
        <f t="shared" si="2"/>
        <v>0</v>
      </c>
      <c r="AV143" s="52" t="str">
        <f>IF(D143="","",VLOOKUP(AU143,'PAT Maths'!$R$3:$S$44,2,FALSE))</f>
        <v/>
      </c>
    </row>
    <row r="144" spans="1:48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45">
        <f t="shared" si="2"/>
        <v>0</v>
      </c>
      <c r="AV144" s="52" t="str">
        <f>IF(D144="","",VLOOKUP(AU144,'PAT Maths'!$R$3:$S$44,2,FALSE))</f>
        <v/>
      </c>
    </row>
    <row r="145" spans="1:48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45">
        <f t="shared" si="2"/>
        <v>0</v>
      </c>
      <c r="AV145" s="52" t="str">
        <f>IF(D145="","",VLOOKUP(AU145,'PAT Maths'!$R$3:$S$44,2,FALSE))</f>
        <v/>
      </c>
    </row>
    <row r="146" spans="1:48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45">
        <f t="shared" si="2"/>
        <v>0</v>
      </c>
      <c r="AV146" s="52" t="str">
        <f>IF(D146="","",VLOOKUP(AU146,'PAT Maths'!$R$3:$S$44,2,FALSE))</f>
        <v/>
      </c>
    </row>
    <row r="147" spans="1:48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45">
        <f t="shared" si="2"/>
        <v>0</v>
      </c>
      <c r="AV147" s="52" t="str">
        <f>IF(D147="","",VLOOKUP(AU147,'PAT Maths'!$R$3:$S$44,2,FALSE))</f>
        <v/>
      </c>
    </row>
    <row r="148" spans="1:48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45">
        <f t="shared" si="2"/>
        <v>0</v>
      </c>
      <c r="AV148" s="52" t="str">
        <f>IF(D148="","",VLOOKUP(AU148,'PAT Maths'!$R$3:$S$44,2,FALSE))</f>
        <v/>
      </c>
    </row>
    <row r="149" spans="1:48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45">
        <f t="shared" si="2"/>
        <v>0</v>
      </c>
      <c r="AV149" s="52" t="str">
        <f>IF(D149="","",VLOOKUP(AU149,'PAT Maths'!$R$3:$S$44,2,FALSE))</f>
        <v/>
      </c>
    </row>
    <row r="150" spans="1:48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45">
        <f t="shared" si="2"/>
        <v>0</v>
      </c>
      <c r="AV150" s="52" t="str">
        <f>IF(D150="","",VLOOKUP(AU150,'PAT Maths'!$R$3:$S$44,2,FALSE))</f>
        <v/>
      </c>
    </row>
    <row r="151" spans="1:48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45">
        <f t="shared" si="2"/>
        <v>0</v>
      </c>
      <c r="AV151" s="52" t="str">
        <f>IF(D151="","",VLOOKUP(AU151,'PAT Maths'!$R$3:$S$44,2,FALSE))</f>
        <v/>
      </c>
    </row>
    <row r="152" spans="1:48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45">
        <f t="shared" si="2"/>
        <v>0</v>
      </c>
      <c r="AV152" s="52" t="str">
        <f>IF(D152="","",VLOOKUP(AU152,'PAT Maths'!$R$3:$S$44,2,FALSE))</f>
        <v/>
      </c>
    </row>
    <row r="153" spans="1:48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45">
        <f t="shared" si="2"/>
        <v>0</v>
      </c>
      <c r="AV153" s="52" t="str">
        <f>IF(D153="","",VLOOKUP(AU153,'PAT Maths'!$R$3:$S$44,2,FALSE))</f>
        <v/>
      </c>
    </row>
    <row r="154" spans="1:48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45">
        <f t="shared" si="2"/>
        <v>0</v>
      </c>
      <c r="AV154" s="52" t="str">
        <f>IF(D154="","",VLOOKUP(AU154,'PAT Maths'!$R$3:$S$44,2,FALSE))</f>
        <v/>
      </c>
    </row>
    <row r="155" spans="1:48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45">
        <f t="shared" si="2"/>
        <v>0</v>
      </c>
      <c r="AV155" s="52" t="str">
        <f>IF(D155="","",VLOOKUP(AU155,'PAT Maths'!$R$3:$S$44,2,FALSE))</f>
        <v/>
      </c>
    </row>
    <row r="156" spans="1:48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45">
        <f t="shared" si="2"/>
        <v>0</v>
      </c>
      <c r="AV156" s="52" t="str">
        <f>IF(D156="","",VLOOKUP(AU156,'PAT Maths'!$R$3:$S$44,2,FALSE))</f>
        <v/>
      </c>
    </row>
    <row r="157" spans="1:48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45">
        <f t="shared" si="2"/>
        <v>0</v>
      </c>
      <c r="AV157" s="52" t="str">
        <f>IF(D157="","",VLOOKUP(AU157,'PAT Maths'!$R$3:$S$44,2,FALSE))</f>
        <v/>
      </c>
    </row>
    <row r="158" spans="1:48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45">
        <f t="shared" si="2"/>
        <v>0</v>
      </c>
      <c r="AV158" s="52" t="str">
        <f>IF(D158="","",VLOOKUP(AU158,'PAT Maths'!$R$3:$S$44,2,FALSE))</f>
        <v/>
      </c>
    </row>
    <row r="159" spans="1:48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45">
        <f t="shared" si="2"/>
        <v>0</v>
      </c>
      <c r="AV159" s="52" t="str">
        <f>IF(D159="","",VLOOKUP(AU159,'PAT Maths'!$R$3:$S$44,2,FALSE))</f>
        <v/>
      </c>
    </row>
    <row r="160" spans="1:48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45">
        <f t="shared" si="2"/>
        <v>0</v>
      </c>
      <c r="AV160" s="52" t="str">
        <f>IF(D160="","",VLOOKUP(AU160,'PAT Maths'!$R$3:$S$44,2,FALSE))</f>
        <v/>
      </c>
    </row>
    <row r="161" spans="1:48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45">
        <f t="shared" si="2"/>
        <v>0</v>
      </c>
      <c r="AV161" s="52" t="str">
        <f>IF(D161="","",VLOOKUP(AU161,'PAT Maths'!$R$3:$S$44,2,FALSE))</f>
        <v/>
      </c>
    </row>
    <row r="162" spans="1:48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45">
        <f t="shared" si="2"/>
        <v>0</v>
      </c>
      <c r="AV162" s="52" t="str">
        <f>IF(D162="","",VLOOKUP(AU162,'PAT Maths'!$R$3:$S$44,2,FALSE))</f>
        <v/>
      </c>
    </row>
    <row r="163" spans="1:48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45">
        <f t="shared" si="2"/>
        <v>0</v>
      </c>
      <c r="AV163" s="52" t="str">
        <f>IF(D163="","",VLOOKUP(AU163,'PAT Maths'!$R$3:$S$44,2,FALSE))</f>
        <v/>
      </c>
    </row>
    <row r="164" spans="1:48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45">
        <f t="shared" si="2"/>
        <v>0</v>
      </c>
      <c r="AV164" s="52" t="str">
        <f>IF(D164="","",VLOOKUP(AU164,'PAT Maths'!$R$3:$S$44,2,FALSE))</f>
        <v/>
      </c>
    </row>
    <row r="165" spans="1:48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45">
        <f t="shared" si="2"/>
        <v>0</v>
      </c>
      <c r="AV165" s="52" t="str">
        <f>IF(D165="","",VLOOKUP(AU165,'PAT Maths'!$R$3:$S$44,2,FALSE))</f>
        <v/>
      </c>
    </row>
    <row r="166" spans="1:48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45">
        <f t="shared" si="2"/>
        <v>0</v>
      </c>
      <c r="AV166" s="52" t="str">
        <f>IF(D166="","",VLOOKUP(AU166,'PAT Maths'!$R$3:$S$44,2,FALSE))</f>
        <v/>
      </c>
    </row>
    <row r="167" spans="1:48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45">
        <f t="shared" si="2"/>
        <v>0</v>
      </c>
      <c r="AV167" s="52" t="str">
        <f>IF(D167="","",VLOOKUP(AU167,'PAT Maths'!$R$3:$S$44,2,FALSE))</f>
        <v/>
      </c>
    </row>
    <row r="168" spans="1:48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45">
        <f t="shared" si="2"/>
        <v>0</v>
      </c>
      <c r="AV168" s="52" t="str">
        <f>IF(D168="","",VLOOKUP(AU168,'PAT Maths'!$R$3:$S$44,2,FALSE))</f>
        <v/>
      </c>
    </row>
    <row r="169" spans="1:48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45">
        <f t="shared" si="2"/>
        <v>0</v>
      </c>
      <c r="AV169" s="52" t="str">
        <f>IF(D169="","",VLOOKUP(AU169,'PAT Maths'!$R$3:$S$44,2,FALSE))</f>
        <v/>
      </c>
    </row>
    <row r="170" spans="1:48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45">
        <f t="shared" si="2"/>
        <v>0</v>
      </c>
      <c r="AV170" s="52" t="str">
        <f>IF(D170="","",VLOOKUP(AU170,'PAT Maths'!$R$3:$S$44,2,FALSE))</f>
        <v/>
      </c>
    </row>
    <row r="171" spans="1:48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45">
        <f t="shared" si="2"/>
        <v>0</v>
      </c>
      <c r="AV171" s="52" t="str">
        <f>IF(D171="","",VLOOKUP(AU171,'PAT Maths'!$R$3:$S$44,2,FALSE))</f>
        <v/>
      </c>
    </row>
    <row r="172" spans="1:48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45">
        <f t="shared" si="2"/>
        <v>0</v>
      </c>
      <c r="AV172" s="52" t="str">
        <f>IF(D172="","",VLOOKUP(AU172,'PAT Maths'!$R$3:$S$44,2,FALSE))</f>
        <v/>
      </c>
    </row>
    <row r="173" spans="1:48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45">
        <f t="shared" si="2"/>
        <v>0</v>
      </c>
      <c r="AV173" s="52" t="str">
        <f>IF(D173="","",VLOOKUP(AU173,'PAT Maths'!$R$3:$S$44,2,FALSE))</f>
        <v/>
      </c>
    </row>
    <row r="174" spans="1:48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45">
        <f t="shared" si="2"/>
        <v>0</v>
      </c>
      <c r="AV174" s="52" t="str">
        <f>IF(D174="","",VLOOKUP(AU174,'PAT Maths'!$R$3:$S$44,2,FALSE))</f>
        <v/>
      </c>
    </row>
    <row r="175" spans="1:48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45">
        <f t="shared" si="2"/>
        <v>0</v>
      </c>
      <c r="AV175" s="52" t="str">
        <f>IF(D175="","",VLOOKUP(AU175,'PAT Maths'!$R$3:$S$44,2,FALSE))</f>
        <v/>
      </c>
    </row>
    <row r="176" spans="1:48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45">
        <f t="shared" si="2"/>
        <v>0</v>
      </c>
      <c r="AV176" s="52" t="str">
        <f>IF(D176="","",VLOOKUP(AU176,'PAT Maths'!$R$3:$S$44,2,FALSE))</f>
        <v/>
      </c>
    </row>
    <row r="177" spans="1:48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45">
        <f t="shared" si="2"/>
        <v>0</v>
      </c>
      <c r="AV177" s="52" t="str">
        <f>IF(D177="","",VLOOKUP(AU177,'PAT Maths'!$R$3:$S$44,2,FALSE))</f>
        <v/>
      </c>
    </row>
    <row r="178" spans="1:48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45">
        <f t="shared" si="2"/>
        <v>0</v>
      </c>
      <c r="AV178" s="52" t="str">
        <f>IF(D178="","",VLOOKUP(AU178,'PAT Maths'!$R$3:$S$44,2,FALSE))</f>
        <v/>
      </c>
    </row>
    <row r="179" spans="1:48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45">
        <f t="shared" si="2"/>
        <v>0</v>
      </c>
      <c r="AV179" s="52" t="str">
        <f>IF(D179="","",VLOOKUP(AU179,'PAT Maths'!$R$3:$S$44,2,FALSE))</f>
        <v/>
      </c>
    </row>
    <row r="180" spans="1:48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45">
        <f t="shared" si="2"/>
        <v>0</v>
      </c>
      <c r="AV180" s="52" t="str">
        <f>IF(D180="","",VLOOKUP(AU180,'PAT Maths'!$R$3:$S$44,2,FALSE))</f>
        <v/>
      </c>
    </row>
    <row r="181" spans="1:48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45">
        <f t="shared" si="2"/>
        <v>0</v>
      </c>
      <c r="AV181" s="52" t="str">
        <f>IF(D181="","",VLOOKUP(AU181,'PAT Maths'!$R$3:$S$44,2,FALSE))</f>
        <v/>
      </c>
    </row>
    <row r="182" spans="1:48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45">
        <f t="shared" si="2"/>
        <v>0</v>
      </c>
      <c r="AV182" s="52" t="str">
        <f>IF(D182="","",VLOOKUP(AU182,'PAT Maths'!$R$3:$S$44,2,FALSE))</f>
        <v/>
      </c>
    </row>
    <row r="183" spans="1:48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45">
        <f t="shared" si="2"/>
        <v>0</v>
      </c>
      <c r="AV183" s="52" t="str">
        <f>IF(D183="","",VLOOKUP(AU183,'PAT Maths'!$R$3:$S$44,2,FALSE))</f>
        <v/>
      </c>
    </row>
    <row r="184" spans="1:48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45">
        <f t="shared" si="2"/>
        <v>0</v>
      </c>
      <c r="AV184" s="52" t="str">
        <f>IF(D184="","",VLOOKUP(AU184,'PAT Maths'!$R$3:$S$44,2,FALSE))</f>
        <v/>
      </c>
    </row>
    <row r="185" spans="1:48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45">
        <f t="shared" si="2"/>
        <v>0</v>
      </c>
      <c r="AV185" s="52" t="str">
        <f>IF(D185="","",VLOOKUP(AU185,'PAT Maths'!$R$3:$S$44,2,FALSE))</f>
        <v/>
      </c>
    </row>
    <row r="186" spans="1:48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45">
        <f t="shared" si="2"/>
        <v>0</v>
      </c>
      <c r="AV186" s="52" t="str">
        <f>IF(D186="","",VLOOKUP(AU186,'PAT Maths'!$R$3:$S$44,2,FALSE))</f>
        <v/>
      </c>
    </row>
    <row r="187" spans="1:48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45">
        <f t="shared" si="2"/>
        <v>0</v>
      </c>
      <c r="AV187" s="52" t="str">
        <f>IF(D187="","",VLOOKUP(AU187,'PAT Maths'!$R$3:$S$44,2,FALSE))</f>
        <v/>
      </c>
    </row>
    <row r="188" spans="1:48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45">
        <f t="shared" si="2"/>
        <v>0</v>
      </c>
      <c r="AV188" s="52" t="str">
        <f>IF(D188="","",VLOOKUP(AU188,'PAT Maths'!$R$3:$S$44,2,FALSE))</f>
        <v/>
      </c>
    </row>
    <row r="189" spans="1:48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45">
        <f t="shared" si="2"/>
        <v>0</v>
      </c>
      <c r="AV189" s="52" t="str">
        <f>IF(D189="","",VLOOKUP(AU189,'PAT Maths'!$R$3:$S$44,2,FALSE))</f>
        <v/>
      </c>
    </row>
    <row r="190" spans="1:48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45">
        <f t="shared" si="2"/>
        <v>0</v>
      </c>
      <c r="AV190" s="52" t="str">
        <f>IF(D190="","",VLOOKUP(AU190,'PAT Maths'!$R$3:$S$44,2,FALSE))</f>
        <v/>
      </c>
    </row>
    <row r="191" spans="1:48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45">
        <f t="shared" si="2"/>
        <v>0</v>
      </c>
      <c r="AV191" s="52" t="str">
        <f>IF(D191="","",VLOOKUP(AU191,'PAT Maths'!$R$3:$S$44,2,FALSE))</f>
        <v/>
      </c>
    </row>
    <row r="192" spans="1:48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45">
        <f t="shared" si="2"/>
        <v>0</v>
      </c>
      <c r="AV192" s="52" t="str">
        <f>IF(D192="","",VLOOKUP(AU192,'PAT Maths'!$R$3:$S$44,2,FALSE))</f>
        <v/>
      </c>
    </row>
    <row r="193" spans="1:48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45">
        <f t="shared" si="2"/>
        <v>0</v>
      </c>
      <c r="AV193" s="52" t="str">
        <f>IF(D193="","",VLOOKUP(AU193,'PAT Maths'!$R$3:$S$44,2,FALSE))</f>
        <v/>
      </c>
    </row>
    <row r="194" spans="1:48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45">
        <f t="shared" si="2"/>
        <v>0</v>
      </c>
      <c r="AV194" s="52" t="str">
        <f>IF(D194="","",VLOOKUP(AU194,'PAT Maths'!$R$3:$S$44,2,FALSE))</f>
        <v/>
      </c>
    </row>
    <row r="195" spans="1:48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45">
        <f t="shared" si="2"/>
        <v>0</v>
      </c>
      <c r="AV195" s="52" t="str">
        <f>IF(D195="","",VLOOKUP(AU195,'PAT Maths'!$R$3:$S$44,2,FALSE))</f>
        <v/>
      </c>
    </row>
    <row r="196" spans="1:48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45">
        <f t="shared" ref="AU196:AU259" si="3">IF(D196="",0,(IF(G196=$G$8,1,0)+IF(H196=$H$8,1,0)+IF(I196=$I$8,1,0)+IF(J196=$J$8,1,0)+IF(K196=$K$8,1,0)+IF(L196=$L$8,1,0)+IF(M196=$M$8,1,0)+IF(N196=$N$8,1,0)+IF(O196=$O$8,1,0)+IF(P196=$P$8,1,0)+IF(Q196=$Q$8,1,0)+IF(R196=$R$8,1,0)+IF(S196=$S$8,1,0)+IF(T196=$T$8,1,0)+IF(U196=$U$8,1,0)+IF(V196=$V$8,1,0)+IF(W196=$W$8,1,0)+IF(X196=$X$8,1,0)+IF(Y196=$Y$8,1,0)+IF(Z196=$Z$8,1,0)+IF(AA196=$AA$8,1,0)+IF(AB196=$AB$8,1,0)+IF(AC196=$AC$8,1,0)+IF(AD196=$AD$8,1,0)+IF(AE196=$AE$8,1,0)+IF(AF196=$AF$8,1,0)+IF(AG196=$AG$8,1,0)+IF(AH196=$AH$8,1,0)+IF(AI196=$AI$8,1,0)+IF(AJ196=$AJ$8,1,0)+IF(AK196=$AK$8,1,0)+IF(AL196=$AL$8,1,0)+IF(AM196=$AM$8,1,0)+IF(AN196=$AN$8,1,0)+IF(AO196=$AO$8,1,0)+IF(AP196=$AP$8,1,0)+IF(AQ196=$AQ$8,1,0)+IF(AR196=$AR$8,1,0)+IF(AS196=$AS$8,1,0)+IF(AT196=$AT$8,1,0)))</f>
        <v>0</v>
      </c>
      <c r="AV196" s="52" t="str">
        <f>IF(D196="","",VLOOKUP(AU196,'PAT Maths'!$R$3:$S$44,2,FALSE))</f>
        <v/>
      </c>
    </row>
    <row r="197" spans="1:48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45">
        <f t="shared" si="3"/>
        <v>0</v>
      </c>
      <c r="AV197" s="52" t="str">
        <f>IF(D197="","",VLOOKUP(AU197,'PAT Maths'!$R$3:$S$44,2,FALSE))</f>
        <v/>
      </c>
    </row>
    <row r="198" spans="1:48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45">
        <f t="shared" si="3"/>
        <v>0</v>
      </c>
      <c r="AV198" s="52" t="str">
        <f>IF(D198="","",VLOOKUP(AU198,'PAT Maths'!$R$3:$S$44,2,FALSE))</f>
        <v/>
      </c>
    </row>
    <row r="199" spans="1:48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45">
        <f t="shared" si="3"/>
        <v>0</v>
      </c>
      <c r="AV199" s="52" t="str">
        <f>IF(D199="","",VLOOKUP(AU199,'PAT Maths'!$R$3:$S$44,2,FALSE))</f>
        <v/>
      </c>
    </row>
    <row r="200" spans="1:48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45">
        <f t="shared" si="3"/>
        <v>0</v>
      </c>
      <c r="AV200" s="52" t="str">
        <f>IF(D200="","",VLOOKUP(AU200,'PAT Maths'!$R$3:$S$44,2,FALSE))</f>
        <v/>
      </c>
    </row>
    <row r="201" spans="1:48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45">
        <f t="shared" si="3"/>
        <v>0</v>
      </c>
      <c r="AV201" s="52" t="str">
        <f>IF(D201="","",VLOOKUP(AU201,'PAT Maths'!$R$3:$S$44,2,FALSE))</f>
        <v/>
      </c>
    </row>
    <row r="202" spans="1:48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45">
        <f t="shared" si="3"/>
        <v>0</v>
      </c>
      <c r="AV202" s="52" t="str">
        <f>IF(D202="","",VLOOKUP(AU202,'PAT Maths'!$R$3:$S$44,2,FALSE))</f>
        <v/>
      </c>
    </row>
    <row r="203" spans="1:48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45">
        <f t="shared" si="3"/>
        <v>0</v>
      </c>
      <c r="AV203" s="52" t="str">
        <f>IF(D203="","",VLOOKUP(AU203,'PAT Maths'!$R$3:$S$44,2,FALSE))</f>
        <v/>
      </c>
    </row>
    <row r="204" spans="1:48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45">
        <f t="shared" si="3"/>
        <v>0</v>
      </c>
      <c r="AV204" s="52" t="str">
        <f>IF(D204="","",VLOOKUP(AU204,'PAT Maths'!$R$3:$S$44,2,FALSE))</f>
        <v/>
      </c>
    </row>
    <row r="205" spans="1:48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45">
        <f t="shared" si="3"/>
        <v>0</v>
      </c>
      <c r="AV205" s="52" t="str">
        <f>IF(D205="","",VLOOKUP(AU205,'PAT Maths'!$R$3:$S$44,2,FALSE))</f>
        <v/>
      </c>
    </row>
    <row r="206" spans="1:48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45">
        <f t="shared" si="3"/>
        <v>0</v>
      </c>
      <c r="AV206" s="52" t="str">
        <f>IF(D206="","",VLOOKUP(AU206,'PAT Maths'!$R$3:$S$44,2,FALSE))</f>
        <v/>
      </c>
    </row>
    <row r="207" spans="1:48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45">
        <f t="shared" si="3"/>
        <v>0</v>
      </c>
      <c r="AV207" s="52" t="str">
        <f>IF(D207="","",VLOOKUP(AU207,'PAT Maths'!$R$3:$S$44,2,FALSE))</f>
        <v/>
      </c>
    </row>
    <row r="208" spans="1:48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45">
        <f t="shared" si="3"/>
        <v>0</v>
      </c>
      <c r="AV208" s="52" t="str">
        <f>IF(D208="","",VLOOKUP(AU208,'PAT Maths'!$R$3:$S$44,2,FALSE))</f>
        <v/>
      </c>
    </row>
    <row r="209" spans="1:48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45">
        <f t="shared" si="3"/>
        <v>0</v>
      </c>
      <c r="AV209" s="52" t="str">
        <f>IF(D209="","",VLOOKUP(AU209,'PAT Maths'!$R$3:$S$44,2,FALSE))</f>
        <v/>
      </c>
    </row>
    <row r="210" spans="1:48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45">
        <f t="shared" si="3"/>
        <v>0</v>
      </c>
      <c r="AV210" s="52" t="str">
        <f>IF(D210="","",VLOOKUP(AU210,'PAT Maths'!$R$3:$S$44,2,FALSE))</f>
        <v/>
      </c>
    </row>
    <row r="211" spans="1:48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45">
        <f t="shared" si="3"/>
        <v>0</v>
      </c>
      <c r="AV211" s="52" t="str">
        <f>IF(D211="","",VLOOKUP(AU211,'PAT Maths'!$R$3:$S$44,2,FALSE))</f>
        <v/>
      </c>
    </row>
    <row r="212" spans="1:48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45">
        <f t="shared" si="3"/>
        <v>0</v>
      </c>
      <c r="AV212" s="52" t="str">
        <f>IF(D212="","",VLOOKUP(AU212,'PAT Maths'!$R$3:$S$44,2,FALSE))</f>
        <v/>
      </c>
    </row>
    <row r="213" spans="1:48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45">
        <f t="shared" si="3"/>
        <v>0</v>
      </c>
      <c r="AV213" s="52" t="str">
        <f>IF(D213="","",VLOOKUP(AU213,'PAT Maths'!$R$3:$S$44,2,FALSE))</f>
        <v/>
      </c>
    </row>
    <row r="214" spans="1:48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45">
        <f t="shared" si="3"/>
        <v>0</v>
      </c>
      <c r="AV214" s="52" t="str">
        <f>IF(D214="","",VLOOKUP(AU214,'PAT Maths'!$R$3:$S$44,2,FALSE))</f>
        <v/>
      </c>
    </row>
    <row r="215" spans="1:48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45">
        <f t="shared" si="3"/>
        <v>0</v>
      </c>
      <c r="AV215" s="52" t="str">
        <f>IF(D215="","",VLOOKUP(AU215,'PAT Maths'!$R$3:$S$44,2,FALSE))</f>
        <v/>
      </c>
    </row>
    <row r="216" spans="1:48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45">
        <f t="shared" si="3"/>
        <v>0</v>
      </c>
      <c r="AV216" s="52" t="str">
        <f>IF(D216="","",VLOOKUP(AU216,'PAT Maths'!$R$3:$S$44,2,FALSE))</f>
        <v/>
      </c>
    </row>
    <row r="217" spans="1:48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45">
        <f t="shared" si="3"/>
        <v>0</v>
      </c>
      <c r="AV217" s="52" t="str">
        <f>IF(D217="","",VLOOKUP(AU217,'PAT Maths'!$R$3:$S$44,2,FALSE))</f>
        <v/>
      </c>
    </row>
    <row r="218" spans="1:48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45">
        <f t="shared" si="3"/>
        <v>0</v>
      </c>
      <c r="AV218" s="52" t="str">
        <f>IF(D218="","",VLOOKUP(AU218,'PAT Maths'!$R$3:$S$44,2,FALSE))</f>
        <v/>
      </c>
    </row>
    <row r="219" spans="1:48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45">
        <f t="shared" si="3"/>
        <v>0</v>
      </c>
      <c r="AV219" s="52" t="str">
        <f>IF(D219="","",VLOOKUP(AU219,'PAT Maths'!$R$3:$S$44,2,FALSE))</f>
        <v/>
      </c>
    </row>
    <row r="220" spans="1:48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45">
        <f t="shared" si="3"/>
        <v>0</v>
      </c>
      <c r="AV220" s="52" t="str">
        <f>IF(D220="","",VLOOKUP(AU220,'PAT Maths'!$R$3:$S$44,2,FALSE))</f>
        <v/>
      </c>
    </row>
    <row r="221" spans="1:48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45">
        <f t="shared" si="3"/>
        <v>0</v>
      </c>
      <c r="AV221" s="52" t="str">
        <f>IF(D221="","",VLOOKUP(AU221,'PAT Maths'!$R$3:$S$44,2,FALSE))</f>
        <v/>
      </c>
    </row>
    <row r="222" spans="1:48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45">
        <f t="shared" si="3"/>
        <v>0</v>
      </c>
      <c r="AV222" s="52" t="str">
        <f>IF(D222="","",VLOOKUP(AU222,'PAT Maths'!$R$3:$S$44,2,FALSE))</f>
        <v/>
      </c>
    </row>
    <row r="223" spans="1:48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45">
        <f t="shared" si="3"/>
        <v>0</v>
      </c>
      <c r="AV223" s="52" t="str">
        <f>IF(D223="","",VLOOKUP(AU223,'PAT Maths'!$R$3:$S$44,2,FALSE))</f>
        <v/>
      </c>
    </row>
    <row r="224" spans="1:48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45">
        <f t="shared" si="3"/>
        <v>0</v>
      </c>
      <c r="AV224" s="52" t="str">
        <f>IF(D224="","",VLOOKUP(AU224,'PAT Maths'!$R$3:$S$44,2,FALSE))</f>
        <v/>
      </c>
    </row>
    <row r="225" spans="1:48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45">
        <f t="shared" si="3"/>
        <v>0</v>
      </c>
      <c r="AV225" s="52" t="str">
        <f>IF(D225="","",VLOOKUP(AU225,'PAT Maths'!$R$3:$S$44,2,FALSE))</f>
        <v/>
      </c>
    </row>
    <row r="226" spans="1:48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45">
        <f t="shared" si="3"/>
        <v>0</v>
      </c>
      <c r="AV226" s="52" t="str">
        <f>IF(D226="","",VLOOKUP(AU226,'PAT Maths'!$R$3:$S$44,2,FALSE))</f>
        <v/>
      </c>
    </row>
    <row r="227" spans="1:48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45">
        <f t="shared" si="3"/>
        <v>0</v>
      </c>
      <c r="AV227" s="52" t="str">
        <f>IF(D227="","",VLOOKUP(AU227,'PAT Maths'!$R$3:$S$44,2,FALSE))</f>
        <v/>
      </c>
    </row>
    <row r="228" spans="1:48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45">
        <f t="shared" si="3"/>
        <v>0</v>
      </c>
      <c r="AV228" s="52" t="str">
        <f>IF(D228="","",VLOOKUP(AU228,'PAT Maths'!$R$3:$S$44,2,FALSE))</f>
        <v/>
      </c>
    </row>
    <row r="229" spans="1:48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45">
        <f t="shared" si="3"/>
        <v>0</v>
      </c>
      <c r="AV229" s="52" t="str">
        <f>IF(D229="","",VLOOKUP(AU229,'PAT Maths'!$R$3:$S$44,2,FALSE))</f>
        <v/>
      </c>
    </row>
    <row r="230" spans="1:48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45">
        <f t="shared" si="3"/>
        <v>0</v>
      </c>
      <c r="AV230" s="52" t="str">
        <f>IF(D230="","",VLOOKUP(AU230,'PAT Maths'!$R$3:$S$44,2,FALSE))</f>
        <v/>
      </c>
    </row>
    <row r="231" spans="1:48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45">
        <f t="shared" si="3"/>
        <v>0</v>
      </c>
      <c r="AV231" s="52" t="str">
        <f>IF(D231="","",VLOOKUP(AU231,'PAT Maths'!$R$3:$S$44,2,FALSE))</f>
        <v/>
      </c>
    </row>
    <row r="232" spans="1:48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45">
        <f t="shared" si="3"/>
        <v>0</v>
      </c>
      <c r="AV232" s="52" t="str">
        <f>IF(D232="","",VLOOKUP(AU232,'PAT Maths'!$R$3:$S$44,2,FALSE))</f>
        <v/>
      </c>
    </row>
    <row r="233" spans="1:48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45">
        <f t="shared" si="3"/>
        <v>0</v>
      </c>
      <c r="AV233" s="52" t="str">
        <f>IF(D233="","",VLOOKUP(AU233,'PAT Maths'!$R$3:$S$44,2,FALSE))</f>
        <v/>
      </c>
    </row>
    <row r="234" spans="1:48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45">
        <f t="shared" si="3"/>
        <v>0</v>
      </c>
      <c r="AV234" s="52" t="str">
        <f>IF(D234="","",VLOOKUP(AU234,'PAT Maths'!$R$3:$S$44,2,FALSE))</f>
        <v/>
      </c>
    </row>
    <row r="235" spans="1:48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45">
        <f t="shared" si="3"/>
        <v>0</v>
      </c>
      <c r="AV235" s="52" t="str">
        <f>IF(D235="","",VLOOKUP(AU235,'PAT Maths'!$R$3:$S$44,2,FALSE))</f>
        <v/>
      </c>
    </row>
    <row r="236" spans="1:48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45">
        <f t="shared" si="3"/>
        <v>0</v>
      </c>
      <c r="AV236" s="52" t="str">
        <f>IF(D236="","",VLOOKUP(AU236,'PAT Maths'!$R$3:$S$44,2,FALSE))</f>
        <v/>
      </c>
    </row>
    <row r="237" spans="1:48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45">
        <f t="shared" si="3"/>
        <v>0</v>
      </c>
      <c r="AV237" s="52" t="str">
        <f>IF(D237="","",VLOOKUP(AU237,'PAT Maths'!$R$3:$S$44,2,FALSE))</f>
        <v/>
      </c>
    </row>
    <row r="238" spans="1:48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45">
        <f t="shared" si="3"/>
        <v>0</v>
      </c>
      <c r="AV238" s="52" t="str">
        <f>IF(D238="","",VLOOKUP(AU238,'PAT Maths'!$R$3:$S$44,2,FALSE))</f>
        <v/>
      </c>
    </row>
    <row r="239" spans="1:48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45">
        <f t="shared" si="3"/>
        <v>0</v>
      </c>
      <c r="AV239" s="52" t="str">
        <f>IF(D239="","",VLOOKUP(AU239,'PAT Maths'!$R$3:$S$44,2,FALSE))</f>
        <v/>
      </c>
    </row>
    <row r="240" spans="1:48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45">
        <f t="shared" si="3"/>
        <v>0</v>
      </c>
      <c r="AV240" s="52" t="str">
        <f>IF(D240="","",VLOOKUP(AU240,'PAT Maths'!$R$3:$S$44,2,FALSE))</f>
        <v/>
      </c>
    </row>
    <row r="241" spans="1:48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45">
        <f t="shared" si="3"/>
        <v>0</v>
      </c>
      <c r="AV241" s="52" t="str">
        <f>IF(D241="","",VLOOKUP(AU241,'PAT Maths'!$R$3:$S$44,2,FALSE))</f>
        <v/>
      </c>
    </row>
    <row r="242" spans="1:48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45">
        <f t="shared" si="3"/>
        <v>0</v>
      </c>
      <c r="AV242" s="52" t="str">
        <f>IF(D242="","",VLOOKUP(AU242,'PAT Maths'!$R$3:$S$44,2,FALSE))</f>
        <v/>
      </c>
    </row>
    <row r="243" spans="1:48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45">
        <f t="shared" si="3"/>
        <v>0</v>
      </c>
      <c r="AV243" s="52" t="str">
        <f>IF(D243="","",VLOOKUP(AU243,'PAT Maths'!$R$3:$S$44,2,FALSE))</f>
        <v/>
      </c>
    </row>
    <row r="244" spans="1:48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45">
        <f t="shared" si="3"/>
        <v>0</v>
      </c>
      <c r="AV244" s="52" t="str">
        <f>IF(D244="","",VLOOKUP(AU244,'PAT Maths'!$R$3:$S$44,2,FALSE))</f>
        <v/>
      </c>
    </row>
    <row r="245" spans="1:48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45">
        <f t="shared" si="3"/>
        <v>0</v>
      </c>
      <c r="AV245" s="52" t="str">
        <f>IF(D245="","",VLOOKUP(AU245,'PAT Maths'!$R$3:$S$44,2,FALSE))</f>
        <v/>
      </c>
    </row>
    <row r="246" spans="1:48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45">
        <f t="shared" si="3"/>
        <v>0</v>
      </c>
      <c r="AV246" s="52" t="str">
        <f>IF(D246="","",VLOOKUP(AU246,'PAT Maths'!$R$3:$S$44,2,FALSE))</f>
        <v/>
      </c>
    </row>
    <row r="247" spans="1:48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45">
        <f t="shared" si="3"/>
        <v>0</v>
      </c>
      <c r="AV247" s="52" t="str">
        <f>IF(D247="","",VLOOKUP(AU247,'PAT Maths'!$R$3:$S$44,2,FALSE))</f>
        <v/>
      </c>
    </row>
    <row r="248" spans="1:48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45">
        <f t="shared" si="3"/>
        <v>0</v>
      </c>
      <c r="AV248" s="52" t="str">
        <f>IF(D248="","",VLOOKUP(AU248,'PAT Maths'!$R$3:$S$44,2,FALSE))</f>
        <v/>
      </c>
    </row>
    <row r="249" spans="1:48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45">
        <f t="shared" si="3"/>
        <v>0</v>
      </c>
      <c r="AV249" s="52" t="str">
        <f>IF(D249="","",VLOOKUP(AU249,'PAT Maths'!$R$3:$S$44,2,FALSE))</f>
        <v/>
      </c>
    </row>
    <row r="250" spans="1:48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45">
        <f t="shared" si="3"/>
        <v>0</v>
      </c>
      <c r="AV250" s="52" t="str">
        <f>IF(D250="","",VLOOKUP(AU250,'PAT Maths'!$R$3:$S$44,2,FALSE))</f>
        <v/>
      </c>
    </row>
    <row r="251" spans="1:48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45">
        <f t="shared" si="3"/>
        <v>0</v>
      </c>
      <c r="AV251" s="52" t="str">
        <f>IF(D251="","",VLOOKUP(AU251,'PAT Maths'!$R$3:$S$44,2,FALSE))</f>
        <v/>
      </c>
    </row>
    <row r="252" spans="1:48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45">
        <f t="shared" si="3"/>
        <v>0</v>
      </c>
      <c r="AV252" s="52" t="str">
        <f>IF(D252="","",VLOOKUP(AU252,'PAT Maths'!$R$3:$S$44,2,FALSE))</f>
        <v/>
      </c>
    </row>
    <row r="253" spans="1:48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45">
        <f t="shared" si="3"/>
        <v>0</v>
      </c>
      <c r="AV253" s="52" t="str">
        <f>IF(D253="","",VLOOKUP(AU253,'PAT Maths'!$R$3:$S$44,2,FALSE))</f>
        <v/>
      </c>
    </row>
    <row r="254" spans="1:48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45">
        <f t="shared" si="3"/>
        <v>0</v>
      </c>
      <c r="AV254" s="52" t="str">
        <f>IF(D254="","",VLOOKUP(AU254,'PAT Maths'!$R$3:$S$44,2,FALSE))</f>
        <v/>
      </c>
    </row>
    <row r="255" spans="1:48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45">
        <f t="shared" si="3"/>
        <v>0</v>
      </c>
      <c r="AV255" s="52" t="str">
        <f>IF(D255="","",VLOOKUP(AU255,'PAT Maths'!$R$3:$S$44,2,FALSE))</f>
        <v/>
      </c>
    </row>
    <row r="256" spans="1:48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45">
        <f t="shared" si="3"/>
        <v>0</v>
      </c>
      <c r="AV256" s="52" t="str">
        <f>IF(D256="","",VLOOKUP(AU256,'PAT Maths'!$R$3:$S$44,2,FALSE))</f>
        <v/>
      </c>
    </row>
    <row r="257" spans="1:48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45">
        <f t="shared" si="3"/>
        <v>0</v>
      </c>
      <c r="AV257" s="52" t="str">
        <f>IF(D257="","",VLOOKUP(AU257,'PAT Maths'!$R$3:$S$44,2,FALSE))</f>
        <v/>
      </c>
    </row>
    <row r="258" spans="1:48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45">
        <f t="shared" si="3"/>
        <v>0</v>
      </c>
      <c r="AV258" s="52" t="str">
        <f>IF(D258="","",VLOOKUP(AU258,'PAT Maths'!$R$3:$S$44,2,FALSE))</f>
        <v/>
      </c>
    </row>
    <row r="259" spans="1:48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45">
        <f t="shared" si="3"/>
        <v>0</v>
      </c>
      <c r="AV259" s="52" t="str">
        <f>IF(D259="","",VLOOKUP(AU259,'PAT Maths'!$R$3:$S$44,2,FALSE))</f>
        <v/>
      </c>
    </row>
    <row r="260" spans="1:48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45">
        <f t="shared" ref="AU260:AU323" si="4">IF(D260="",0,(IF(G260=$G$8,1,0)+IF(H260=$H$8,1,0)+IF(I260=$I$8,1,0)+IF(J260=$J$8,1,0)+IF(K260=$K$8,1,0)+IF(L260=$L$8,1,0)+IF(M260=$M$8,1,0)+IF(N260=$N$8,1,0)+IF(O260=$O$8,1,0)+IF(P260=$P$8,1,0)+IF(Q260=$Q$8,1,0)+IF(R260=$R$8,1,0)+IF(S260=$S$8,1,0)+IF(T260=$T$8,1,0)+IF(U260=$U$8,1,0)+IF(V260=$V$8,1,0)+IF(W260=$W$8,1,0)+IF(X260=$X$8,1,0)+IF(Y260=$Y$8,1,0)+IF(Z260=$Z$8,1,0)+IF(AA260=$AA$8,1,0)+IF(AB260=$AB$8,1,0)+IF(AC260=$AC$8,1,0)+IF(AD260=$AD$8,1,0)+IF(AE260=$AE$8,1,0)+IF(AF260=$AF$8,1,0)+IF(AG260=$AG$8,1,0)+IF(AH260=$AH$8,1,0)+IF(AI260=$AI$8,1,0)+IF(AJ260=$AJ$8,1,0)+IF(AK260=$AK$8,1,0)+IF(AL260=$AL$8,1,0)+IF(AM260=$AM$8,1,0)+IF(AN260=$AN$8,1,0)+IF(AO260=$AO$8,1,0)+IF(AP260=$AP$8,1,0)+IF(AQ260=$AQ$8,1,0)+IF(AR260=$AR$8,1,0)+IF(AS260=$AS$8,1,0)+IF(AT260=$AT$8,1,0)))</f>
        <v>0</v>
      </c>
      <c r="AV260" s="52" t="str">
        <f>IF(D260="","",VLOOKUP(AU260,'PAT Maths'!$R$3:$S$44,2,FALSE))</f>
        <v/>
      </c>
    </row>
    <row r="261" spans="1:48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45">
        <f t="shared" si="4"/>
        <v>0</v>
      </c>
      <c r="AV261" s="52" t="str">
        <f>IF(D261="","",VLOOKUP(AU261,'PAT Maths'!$R$3:$S$44,2,FALSE))</f>
        <v/>
      </c>
    </row>
    <row r="262" spans="1:48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45">
        <f t="shared" si="4"/>
        <v>0</v>
      </c>
      <c r="AV262" s="52" t="str">
        <f>IF(D262="","",VLOOKUP(AU262,'PAT Maths'!$R$3:$S$44,2,FALSE))</f>
        <v/>
      </c>
    </row>
    <row r="263" spans="1:48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45">
        <f t="shared" si="4"/>
        <v>0</v>
      </c>
      <c r="AV263" s="52" t="str">
        <f>IF(D263="","",VLOOKUP(AU263,'PAT Maths'!$R$3:$S$44,2,FALSE))</f>
        <v/>
      </c>
    </row>
    <row r="264" spans="1:48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45">
        <f t="shared" si="4"/>
        <v>0</v>
      </c>
      <c r="AV264" s="52" t="str">
        <f>IF(D264="","",VLOOKUP(AU264,'PAT Maths'!$R$3:$S$44,2,FALSE))</f>
        <v/>
      </c>
    </row>
    <row r="265" spans="1:48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45">
        <f t="shared" si="4"/>
        <v>0</v>
      </c>
      <c r="AV265" s="52" t="str">
        <f>IF(D265="","",VLOOKUP(AU265,'PAT Maths'!$R$3:$S$44,2,FALSE))</f>
        <v/>
      </c>
    </row>
    <row r="266" spans="1:48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45">
        <f t="shared" si="4"/>
        <v>0</v>
      </c>
      <c r="AV266" s="52" t="str">
        <f>IF(D266="","",VLOOKUP(AU266,'PAT Maths'!$R$3:$S$44,2,FALSE))</f>
        <v/>
      </c>
    </row>
    <row r="267" spans="1:48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45">
        <f t="shared" si="4"/>
        <v>0</v>
      </c>
      <c r="AV267" s="52" t="str">
        <f>IF(D267="","",VLOOKUP(AU267,'PAT Maths'!$R$3:$S$44,2,FALSE))</f>
        <v/>
      </c>
    </row>
    <row r="268" spans="1:48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45">
        <f t="shared" si="4"/>
        <v>0</v>
      </c>
      <c r="AV268" s="52" t="str">
        <f>IF(D268="","",VLOOKUP(AU268,'PAT Maths'!$R$3:$S$44,2,FALSE))</f>
        <v/>
      </c>
    </row>
    <row r="269" spans="1:48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45">
        <f t="shared" si="4"/>
        <v>0</v>
      </c>
      <c r="AV269" s="52" t="str">
        <f>IF(D269="","",VLOOKUP(AU269,'PAT Maths'!$R$3:$S$44,2,FALSE))</f>
        <v/>
      </c>
    </row>
    <row r="270" spans="1:48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45">
        <f t="shared" si="4"/>
        <v>0</v>
      </c>
      <c r="AV270" s="52" t="str">
        <f>IF(D270="","",VLOOKUP(AU270,'PAT Maths'!$R$3:$S$44,2,FALSE))</f>
        <v/>
      </c>
    </row>
    <row r="271" spans="1:48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45">
        <f t="shared" si="4"/>
        <v>0</v>
      </c>
      <c r="AV271" s="52" t="str">
        <f>IF(D271="","",VLOOKUP(AU271,'PAT Maths'!$R$3:$S$44,2,FALSE))</f>
        <v/>
      </c>
    </row>
    <row r="272" spans="1:48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45">
        <f t="shared" si="4"/>
        <v>0</v>
      </c>
      <c r="AV272" s="52" t="str">
        <f>IF(D272="","",VLOOKUP(AU272,'PAT Maths'!$R$3:$S$44,2,FALSE))</f>
        <v/>
      </c>
    </row>
    <row r="273" spans="1:48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45">
        <f t="shared" si="4"/>
        <v>0</v>
      </c>
      <c r="AV273" s="52" t="str">
        <f>IF(D273="","",VLOOKUP(AU273,'PAT Maths'!$R$3:$S$44,2,FALSE))</f>
        <v/>
      </c>
    </row>
    <row r="274" spans="1:48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45">
        <f t="shared" si="4"/>
        <v>0</v>
      </c>
      <c r="AV274" s="52" t="str">
        <f>IF(D274="","",VLOOKUP(AU274,'PAT Maths'!$R$3:$S$44,2,FALSE))</f>
        <v/>
      </c>
    </row>
    <row r="275" spans="1:48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45">
        <f t="shared" si="4"/>
        <v>0</v>
      </c>
      <c r="AV275" s="52" t="str">
        <f>IF(D275="","",VLOOKUP(AU275,'PAT Maths'!$R$3:$S$44,2,FALSE))</f>
        <v/>
      </c>
    </row>
    <row r="276" spans="1:48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45">
        <f t="shared" si="4"/>
        <v>0</v>
      </c>
      <c r="AV276" s="52" t="str">
        <f>IF(D276="","",VLOOKUP(AU276,'PAT Maths'!$R$3:$S$44,2,FALSE))</f>
        <v/>
      </c>
    </row>
    <row r="277" spans="1:48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45">
        <f t="shared" si="4"/>
        <v>0</v>
      </c>
      <c r="AV277" s="52" t="str">
        <f>IF(D277="","",VLOOKUP(AU277,'PAT Maths'!$R$3:$S$44,2,FALSE))</f>
        <v/>
      </c>
    </row>
    <row r="278" spans="1:48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45">
        <f t="shared" si="4"/>
        <v>0</v>
      </c>
      <c r="AV278" s="52" t="str">
        <f>IF(D278="","",VLOOKUP(AU278,'PAT Maths'!$R$3:$S$44,2,FALSE))</f>
        <v/>
      </c>
    </row>
    <row r="279" spans="1:48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45">
        <f t="shared" si="4"/>
        <v>0</v>
      </c>
      <c r="AV279" s="52" t="str">
        <f>IF(D279="","",VLOOKUP(AU279,'PAT Maths'!$R$3:$S$44,2,FALSE))</f>
        <v/>
      </c>
    </row>
    <row r="280" spans="1:48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45">
        <f t="shared" si="4"/>
        <v>0</v>
      </c>
      <c r="AV280" s="52" t="str">
        <f>IF(D280="","",VLOOKUP(AU280,'PAT Maths'!$R$3:$S$44,2,FALSE))</f>
        <v/>
      </c>
    </row>
    <row r="281" spans="1:48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45">
        <f t="shared" si="4"/>
        <v>0</v>
      </c>
      <c r="AV281" s="52" t="str">
        <f>IF(D281="","",VLOOKUP(AU281,'PAT Maths'!$R$3:$S$44,2,FALSE))</f>
        <v/>
      </c>
    </row>
    <row r="282" spans="1:48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45">
        <f t="shared" si="4"/>
        <v>0</v>
      </c>
      <c r="AV282" s="52" t="str">
        <f>IF(D282="","",VLOOKUP(AU282,'PAT Maths'!$R$3:$S$44,2,FALSE))</f>
        <v/>
      </c>
    </row>
    <row r="283" spans="1:48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45">
        <f t="shared" si="4"/>
        <v>0</v>
      </c>
      <c r="AV283" s="52" t="str">
        <f>IF(D283="","",VLOOKUP(AU283,'PAT Maths'!$R$3:$S$44,2,FALSE))</f>
        <v/>
      </c>
    </row>
    <row r="284" spans="1:48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45">
        <f t="shared" si="4"/>
        <v>0</v>
      </c>
      <c r="AV284" s="52" t="str">
        <f>IF(D284="","",VLOOKUP(AU284,'PAT Maths'!$R$3:$S$44,2,FALSE))</f>
        <v/>
      </c>
    </row>
    <row r="285" spans="1:48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45">
        <f t="shared" si="4"/>
        <v>0</v>
      </c>
      <c r="AV285" s="52" t="str">
        <f>IF(D285="","",VLOOKUP(AU285,'PAT Maths'!$R$3:$S$44,2,FALSE))</f>
        <v/>
      </c>
    </row>
    <row r="286" spans="1:48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45">
        <f t="shared" si="4"/>
        <v>0</v>
      </c>
      <c r="AV286" s="52" t="str">
        <f>IF(D286="","",VLOOKUP(AU286,'PAT Maths'!$R$3:$S$44,2,FALSE))</f>
        <v/>
      </c>
    </row>
    <row r="287" spans="1:48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45">
        <f t="shared" si="4"/>
        <v>0</v>
      </c>
      <c r="AV287" s="52" t="str">
        <f>IF(D287="","",VLOOKUP(AU287,'PAT Maths'!$R$3:$S$44,2,FALSE))</f>
        <v/>
      </c>
    </row>
    <row r="288" spans="1:48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45">
        <f t="shared" si="4"/>
        <v>0</v>
      </c>
      <c r="AV288" s="52" t="str">
        <f>IF(D288="","",VLOOKUP(AU288,'PAT Maths'!$R$3:$S$44,2,FALSE))</f>
        <v/>
      </c>
    </row>
    <row r="289" spans="1:48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45">
        <f t="shared" si="4"/>
        <v>0</v>
      </c>
      <c r="AV289" s="52" t="str">
        <f>IF(D289="","",VLOOKUP(AU289,'PAT Maths'!$R$3:$S$44,2,FALSE))</f>
        <v/>
      </c>
    </row>
    <row r="290" spans="1:48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45">
        <f t="shared" si="4"/>
        <v>0</v>
      </c>
      <c r="AV290" s="52" t="str">
        <f>IF(D290="","",VLOOKUP(AU290,'PAT Maths'!$R$3:$S$44,2,FALSE))</f>
        <v/>
      </c>
    </row>
    <row r="291" spans="1:48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45">
        <f t="shared" si="4"/>
        <v>0</v>
      </c>
      <c r="AV291" s="52" t="str">
        <f>IF(D291="","",VLOOKUP(AU291,'PAT Maths'!$R$3:$S$44,2,FALSE))</f>
        <v/>
      </c>
    </row>
    <row r="292" spans="1:48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45">
        <f t="shared" si="4"/>
        <v>0</v>
      </c>
      <c r="AV292" s="52" t="str">
        <f>IF(D292="","",VLOOKUP(AU292,'PAT Maths'!$R$3:$S$44,2,FALSE))</f>
        <v/>
      </c>
    </row>
    <row r="293" spans="1:48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45">
        <f t="shared" si="4"/>
        <v>0</v>
      </c>
      <c r="AV293" s="52" t="str">
        <f>IF(D293="","",VLOOKUP(AU293,'PAT Maths'!$R$3:$S$44,2,FALSE))</f>
        <v/>
      </c>
    </row>
    <row r="294" spans="1:48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45">
        <f t="shared" si="4"/>
        <v>0</v>
      </c>
      <c r="AV294" s="52" t="str">
        <f>IF(D294="","",VLOOKUP(AU294,'PAT Maths'!$R$3:$S$44,2,FALSE))</f>
        <v/>
      </c>
    </row>
    <row r="295" spans="1:48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45">
        <f t="shared" si="4"/>
        <v>0</v>
      </c>
      <c r="AV295" s="52" t="str">
        <f>IF(D295="","",VLOOKUP(AU295,'PAT Maths'!$R$3:$S$44,2,FALSE))</f>
        <v/>
      </c>
    </row>
    <row r="296" spans="1:48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45">
        <f t="shared" si="4"/>
        <v>0</v>
      </c>
      <c r="AV296" s="52" t="str">
        <f>IF(D296="","",VLOOKUP(AU296,'PAT Maths'!$R$3:$S$44,2,FALSE))</f>
        <v/>
      </c>
    </row>
    <row r="297" spans="1:48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45">
        <f t="shared" si="4"/>
        <v>0</v>
      </c>
      <c r="AV297" s="52" t="str">
        <f>IF(D297="","",VLOOKUP(AU297,'PAT Maths'!$R$3:$S$44,2,FALSE))</f>
        <v/>
      </c>
    </row>
    <row r="298" spans="1:48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45">
        <f t="shared" si="4"/>
        <v>0</v>
      </c>
      <c r="AV298" s="52" t="str">
        <f>IF(D298="","",VLOOKUP(AU298,'PAT Maths'!$R$3:$S$44,2,FALSE))</f>
        <v/>
      </c>
    </row>
    <row r="299" spans="1:48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45">
        <f t="shared" si="4"/>
        <v>0</v>
      </c>
      <c r="AV299" s="52" t="str">
        <f>IF(D299="","",VLOOKUP(AU299,'PAT Maths'!$R$3:$S$44,2,FALSE))</f>
        <v/>
      </c>
    </row>
    <row r="300" spans="1:48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45">
        <f t="shared" si="4"/>
        <v>0</v>
      </c>
      <c r="AV300" s="52" t="str">
        <f>IF(D300="","",VLOOKUP(AU300,'PAT Maths'!$R$3:$S$44,2,FALSE))</f>
        <v/>
      </c>
    </row>
    <row r="301" spans="1:48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45">
        <f t="shared" si="4"/>
        <v>0</v>
      </c>
      <c r="AV301" s="52" t="str">
        <f>IF(D301="","",VLOOKUP(AU301,'PAT Maths'!$R$3:$S$44,2,FALSE))</f>
        <v/>
      </c>
    </row>
    <row r="302" spans="1:48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45">
        <f t="shared" si="4"/>
        <v>0</v>
      </c>
      <c r="AV302" s="52" t="str">
        <f>IF(D302="","",VLOOKUP(AU302,'PAT Maths'!$R$3:$S$44,2,FALSE))</f>
        <v/>
      </c>
    </row>
    <row r="303" spans="1:48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45">
        <f t="shared" si="4"/>
        <v>0</v>
      </c>
      <c r="AV303" s="52" t="str">
        <f>IF(D303="","",VLOOKUP(AU303,'PAT Maths'!$R$3:$S$44,2,FALSE))</f>
        <v/>
      </c>
    </row>
    <row r="304" spans="1:48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45">
        <f t="shared" si="4"/>
        <v>0</v>
      </c>
      <c r="AV304" s="52" t="str">
        <f>IF(D304="","",VLOOKUP(AU304,'PAT Maths'!$R$3:$S$44,2,FALSE))</f>
        <v/>
      </c>
    </row>
    <row r="305" spans="1:48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45">
        <f t="shared" si="4"/>
        <v>0</v>
      </c>
      <c r="AV305" s="52" t="str">
        <f>IF(D305="","",VLOOKUP(AU305,'PAT Maths'!$R$3:$S$44,2,FALSE))</f>
        <v/>
      </c>
    </row>
    <row r="306" spans="1:48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45">
        <f t="shared" si="4"/>
        <v>0</v>
      </c>
      <c r="AV306" s="52" t="str">
        <f>IF(D306="","",VLOOKUP(AU306,'PAT Maths'!$R$3:$S$44,2,FALSE))</f>
        <v/>
      </c>
    </row>
    <row r="307" spans="1:48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45">
        <f t="shared" si="4"/>
        <v>0</v>
      </c>
      <c r="AV307" s="52" t="str">
        <f>IF(D307="","",VLOOKUP(AU307,'PAT Maths'!$R$3:$S$44,2,FALSE))</f>
        <v/>
      </c>
    </row>
    <row r="308" spans="1:48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45">
        <f t="shared" si="4"/>
        <v>0</v>
      </c>
      <c r="AV308" s="52" t="str">
        <f>IF(D308="","",VLOOKUP(AU308,'PAT Maths'!$R$3:$S$44,2,FALSE))</f>
        <v/>
      </c>
    </row>
    <row r="309" spans="1:48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45">
        <f t="shared" si="4"/>
        <v>0</v>
      </c>
      <c r="AV309" s="52" t="str">
        <f>IF(D309="","",VLOOKUP(AU309,'PAT Maths'!$R$3:$S$44,2,FALSE))</f>
        <v/>
      </c>
    </row>
    <row r="310" spans="1:48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45">
        <f t="shared" si="4"/>
        <v>0</v>
      </c>
      <c r="AV310" s="52" t="str">
        <f>IF(D310="","",VLOOKUP(AU310,'PAT Maths'!$R$3:$S$44,2,FALSE))</f>
        <v/>
      </c>
    </row>
    <row r="311" spans="1:48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45">
        <f t="shared" si="4"/>
        <v>0</v>
      </c>
      <c r="AV311" s="52" t="str">
        <f>IF(D311="","",VLOOKUP(AU311,'PAT Maths'!$R$3:$S$44,2,FALSE))</f>
        <v/>
      </c>
    </row>
    <row r="312" spans="1:48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45">
        <f t="shared" si="4"/>
        <v>0</v>
      </c>
      <c r="AV312" s="52" t="str">
        <f>IF(D312="","",VLOOKUP(AU312,'PAT Maths'!$R$3:$S$44,2,FALSE))</f>
        <v/>
      </c>
    </row>
    <row r="313" spans="1:48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45">
        <f t="shared" si="4"/>
        <v>0</v>
      </c>
      <c r="AV313" s="52" t="str">
        <f>IF(D313="","",VLOOKUP(AU313,'PAT Maths'!$R$3:$S$44,2,FALSE))</f>
        <v/>
      </c>
    </row>
    <row r="314" spans="1:48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45">
        <f t="shared" si="4"/>
        <v>0</v>
      </c>
      <c r="AV314" s="52" t="str">
        <f>IF(D314="","",VLOOKUP(AU314,'PAT Maths'!$R$3:$S$44,2,FALSE))</f>
        <v/>
      </c>
    </row>
    <row r="315" spans="1:48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45">
        <f t="shared" si="4"/>
        <v>0</v>
      </c>
      <c r="AV315" s="52" t="str">
        <f>IF(D315="","",VLOOKUP(AU315,'PAT Maths'!$R$3:$S$44,2,FALSE))</f>
        <v/>
      </c>
    </row>
    <row r="316" spans="1:48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45">
        <f t="shared" si="4"/>
        <v>0</v>
      </c>
      <c r="AV316" s="52" t="str">
        <f>IF(D316="","",VLOOKUP(AU316,'PAT Maths'!$R$3:$S$44,2,FALSE))</f>
        <v/>
      </c>
    </row>
    <row r="317" spans="1:48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45">
        <f t="shared" si="4"/>
        <v>0</v>
      </c>
      <c r="AV317" s="52" t="str">
        <f>IF(D317="","",VLOOKUP(AU317,'PAT Maths'!$R$3:$S$44,2,FALSE))</f>
        <v/>
      </c>
    </row>
    <row r="318" spans="1:48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45">
        <f t="shared" si="4"/>
        <v>0</v>
      </c>
      <c r="AV318" s="52" t="str">
        <f>IF(D318="","",VLOOKUP(AU318,'PAT Maths'!$R$3:$S$44,2,FALSE))</f>
        <v/>
      </c>
    </row>
    <row r="319" spans="1:48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45">
        <f t="shared" si="4"/>
        <v>0</v>
      </c>
      <c r="AV319" s="52" t="str">
        <f>IF(D319="","",VLOOKUP(AU319,'PAT Maths'!$R$3:$S$44,2,FALSE))</f>
        <v/>
      </c>
    </row>
    <row r="320" spans="1:48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45">
        <f t="shared" si="4"/>
        <v>0</v>
      </c>
      <c r="AV320" s="52" t="str">
        <f>IF(D320="","",VLOOKUP(AU320,'PAT Maths'!$R$3:$S$44,2,FALSE))</f>
        <v/>
      </c>
    </row>
    <row r="321" spans="1:48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45">
        <f t="shared" si="4"/>
        <v>0</v>
      </c>
      <c r="AV321" s="52" t="str">
        <f>IF(D321="","",VLOOKUP(AU321,'PAT Maths'!$R$3:$S$44,2,FALSE))</f>
        <v/>
      </c>
    </row>
    <row r="322" spans="1:48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45">
        <f t="shared" si="4"/>
        <v>0</v>
      </c>
      <c r="AV322" s="52" t="str">
        <f>IF(D322="","",VLOOKUP(AU322,'PAT Maths'!$R$3:$S$44,2,FALSE))</f>
        <v/>
      </c>
    </row>
    <row r="323" spans="1:48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45">
        <f t="shared" si="4"/>
        <v>0</v>
      </c>
      <c r="AV323" s="52" t="str">
        <f>IF(D323="","",VLOOKUP(AU323,'PAT Maths'!$R$3:$S$44,2,FALSE))</f>
        <v/>
      </c>
    </row>
    <row r="324" spans="1:48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45">
        <f t="shared" ref="AU324:AU387" si="5">IF(D324="",0,(IF(G324=$G$8,1,0)+IF(H324=$H$8,1,0)+IF(I324=$I$8,1,0)+IF(J324=$J$8,1,0)+IF(K324=$K$8,1,0)+IF(L324=$L$8,1,0)+IF(M324=$M$8,1,0)+IF(N324=$N$8,1,0)+IF(O324=$O$8,1,0)+IF(P324=$P$8,1,0)+IF(Q324=$Q$8,1,0)+IF(R324=$R$8,1,0)+IF(S324=$S$8,1,0)+IF(T324=$T$8,1,0)+IF(U324=$U$8,1,0)+IF(V324=$V$8,1,0)+IF(W324=$W$8,1,0)+IF(X324=$X$8,1,0)+IF(Y324=$Y$8,1,0)+IF(Z324=$Z$8,1,0)+IF(AA324=$AA$8,1,0)+IF(AB324=$AB$8,1,0)+IF(AC324=$AC$8,1,0)+IF(AD324=$AD$8,1,0)+IF(AE324=$AE$8,1,0)+IF(AF324=$AF$8,1,0)+IF(AG324=$AG$8,1,0)+IF(AH324=$AH$8,1,0)+IF(AI324=$AI$8,1,0)+IF(AJ324=$AJ$8,1,0)+IF(AK324=$AK$8,1,0)+IF(AL324=$AL$8,1,0)+IF(AM324=$AM$8,1,0)+IF(AN324=$AN$8,1,0)+IF(AO324=$AO$8,1,0)+IF(AP324=$AP$8,1,0)+IF(AQ324=$AQ$8,1,0)+IF(AR324=$AR$8,1,0)+IF(AS324=$AS$8,1,0)+IF(AT324=$AT$8,1,0)))</f>
        <v>0</v>
      </c>
      <c r="AV324" s="52" t="str">
        <f>IF(D324="","",VLOOKUP(AU324,'PAT Maths'!$R$3:$S$44,2,FALSE))</f>
        <v/>
      </c>
    </row>
    <row r="325" spans="1:48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45">
        <f t="shared" si="5"/>
        <v>0</v>
      </c>
      <c r="AV325" s="52" t="str">
        <f>IF(D325="","",VLOOKUP(AU325,'PAT Maths'!$R$3:$S$44,2,FALSE))</f>
        <v/>
      </c>
    </row>
    <row r="326" spans="1:48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45">
        <f t="shared" si="5"/>
        <v>0</v>
      </c>
      <c r="AV326" s="52" t="str">
        <f>IF(D326="","",VLOOKUP(AU326,'PAT Maths'!$R$3:$S$44,2,FALSE))</f>
        <v/>
      </c>
    </row>
    <row r="327" spans="1:48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45">
        <f t="shared" si="5"/>
        <v>0</v>
      </c>
      <c r="AV327" s="52" t="str">
        <f>IF(D327="","",VLOOKUP(AU327,'PAT Maths'!$R$3:$S$44,2,FALSE))</f>
        <v/>
      </c>
    </row>
    <row r="328" spans="1:48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45">
        <f t="shared" si="5"/>
        <v>0</v>
      </c>
      <c r="AV328" s="52" t="str">
        <f>IF(D328="","",VLOOKUP(AU328,'PAT Maths'!$R$3:$S$44,2,FALSE))</f>
        <v/>
      </c>
    </row>
    <row r="329" spans="1:48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45">
        <f t="shared" si="5"/>
        <v>0</v>
      </c>
      <c r="AV329" s="52" t="str">
        <f>IF(D329="","",VLOOKUP(AU329,'PAT Maths'!$R$3:$S$44,2,FALSE))</f>
        <v/>
      </c>
    </row>
    <row r="330" spans="1:48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45">
        <f t="shared" si="5"/>
        <v>0</v>
      </c>
      <c r="AV330" s="52" t="str">
        <f>IF(D330="","",VLOOKUP(AU330,'PAT Maths'!$R$3:$S$44,2,FALSE))</f>
        <v/>
      </c>
    </row>
    <row r="331" spans="1:48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45">
        <f t="shared" si="5"/>
        <v>0</v>
      </c>
      <c r="AV331" s="52" t="str">
        <f>IF(D331="","",VLOOKUP(AU331,'PAT Maths'!$R$3:$S$44,2,FALSE))</f>
        <v/>
      </c>
    </row>
    <row r="332" spans="1:48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45">
        <f t="shared" si="5"/>
        <v>0</v>
      </c>
      <c r="AV332" s="52" t="str">
        <f>IF(D332="","",VLOOKUP(AU332,'PAT Maths'!$R$3:$S$44,2,FALSE))</f>
        <v/>
      </c>
    </row>
    <row r="333" spans="1:48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45">
        <f t="shared" si="5"/>
        <v>0</v>
      </c>
      <c r="AV333" s="52" t="str">
        <f>IF(D333="","",VLOOKUP(AU333,'PAT Maths'!$R$3:$S$44,2,FALSE))</f>
        <v/>
      </c>
    </row>
    <row r="334" spans="1:48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45">
        <f t="shared" si="5"/>
        <v>0</v>
      </c>
      <c r="AV334" s="52" t="str">
        <f>IF(D334="","",VLOOKUP(AU334,'PAT Maths'!$R$3:$S$44,2,FALSE))</f>
        <v/>
      </c>
    </row>
    <row r="335" spans="1:48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45">
        <f t="shared" si="5"/>
        <v>0</v>
      </c>
      <c r="AV335" s="52" t="str">
        <f>IF(D335="","",VLOOKUP(AU335,'PAT Maths'!$R$3:$S$44,2,FALSE))</f>
        <v/>
      </c>
    </row>
    <row r="336" spans="1:48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45">
        <f t="shared" si="5"/>
        <v>0</v>
      </c>
      <c r="AV336" s="52" t="str">
        <f>IF(D336="","",VLOOKUP(AU336,'PAT Maths'!$R$3:$S$44,2,FALSE))</f>
        <v/>
      </c>
    </row>
    <row r="337" spans="1:48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45">
        <f t="shared" si="5"/>
        <v>0</v>
      </c>
      <c r="AV337" s="52" t="str">
        <f>IF(D337="","",VLOOKUP(AU337,'PAT Maths'!$R$3:$S$44,2,FALSE))</f>
        <v/>
      </c>
    </row>
    <row r="338" spans="1:48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45">
        <f t="shared" si="5"/>
        <v>0</v>
      </c>
      <c r="AV338" s="52" t="str">
        <f>IF(D338="","",VLOOKUP(AU338,'PAT Maths'!$R$3:$S$44,2,FALSE))</f>
        <v/>
      </c>
    </row>
    <row r="339" spans="1:48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45">
        <f t="shared" si="5"/>
        <v>0</v>
      </c>
      <c r="AV339" s="52" t="str">
        <f>IF(D339="","",VLOOKUP(AU339,'PAT Maths'!$R$3:$S$44,2,FALSE))</f>
        <v/>
      </c>
    </row>
    <row r="340" spans="1:48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45">
        <f t="shared" si="5"/>
        <v>0</v>
      </c>
      <c r="AV340" s="52" t="str">
        <f>IF(D340="","",VLOOKUP(AU340,'PAT Maths'!$R$3:$S$44,2,FALSE))</f>
        <v/>
      </c>
    </row>
    <row r="341" spans="1:48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45">
        <f t="shared" si="5"/>
        <v>0</v>
      </c>
      <c r="AV341" s="52" t="str">
        <f>IF(D341="","",VLOOKUP(AU341,'PAT Maths'!$R$3:$S$44,2,FALSE))</f>
        <v/>
      </c>
    </row>
    <row r="342" spans="1:48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45">
        <f t="shared" si="5"/>
        <v>0</v>
      </c>
      <c r="AV342" s="52" t="str">
        <f>IF(D342="","",VLOOKUP(AU342,'PAT Maths'!$R$3:$S$44,2,FALSE))</f>
        <v/>
      </c>
    </row>
    <row r="343" spans="1:48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45">
        <f t="shared" si="5"/>
        <v>0</v>
      </c>
      <c r="AV343" s="52" t="str">
        <f>IF(D343="","",VLOOKUP(AU343,'PAT Maths'!$R$3:$S$44,2,FALSE))</f>
        <v/>
      </c>
    </row>
    <row r="344" spans="1:48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45">
        <f t="shared" si="5"/>
        <v>0</v>
      </c>
      <c r="AV344" s="52" t="str">
        <f>IF(D344="","",VLOOKUP(AU344,'PAT Maths'!$R$3:$S$44,2,FALSE))</f>
        <v/>
      </c>
    </row>
    <row r="345" spans="1:48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45">
        <f t="shared" si="5"/>
        <v>0</v>
      </c>
      <c r="AV345" s="52" t="str">
        <f>IF(D345="","",VLOOKUP(AU345,'PAT Maths'!$R$3:$S$44,2,FALSE))</f>
        <v/>
      </c>
    </row>
    <row r="346" spans="1:48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45">
        <f t="shared" si="5"/>
        <v>0</v>
      </c>
      <c r="AV346" s="52" t="str">
        <f>IF(D346="","",VLOOKUP(AU346,'PAT Maths'!$R$3:$S$44,2,FALSE))</f>
        <v/>
      </c>
    </row>
    <row r="347" spans="1:48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45">
        <f t="shared" si="5"/>
        <v>0</v>
      </c>
      <c r="AV347" s="52" t="str">
        <f>IF(D347="","",VLOOKUP(AU347,'PAT Maths'!$R$3:$S$44,2,FALSE))</f>
        <v/>
      </c>
    </row>
    <row r="348" spans="1:48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45">
        <f t="shared" si="5"/>
        <v>0</v>
      </c>
      <c r="AV348" s="52" t="str">
        <f>IF(D348="","",VLOOKUP(AU348,'PAT Maths'!$R$3:$S$44,2,FALSE))</f>
        <v/>
      </c>
    </row>
    <row r="349" spans="1:48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45">
        <f t="shared" si="5"/>
        <v>0</v>
      </c>
      <c r="AV349" s="52" t="str">
        <f>IF(D349="","",VLOOKUP(AU349,'PAT Maths'!$R$3:$S$44,2,FALSE))</f>
        <v/>
      </c>
    </row>
    <row r="350" spans="1:48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45">
        <f t="shared" si="5"/>
        <v>0</v>
      </c>
      <c r="AV350" s="52" t="str">
        <f>IF(D350="","",VLOOKUP(AU350,'PAT Maths'!$R$3:$S$44,2,FALSE))</f>
        <v/>
      </c>
    </row>
    <row r="351" spans="1:48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45">
        <f t="shared" si="5"/>
        <v>0</v>
      </c>
      <c r="AV351" s="52" t="str">
        <f>IF(D351="","",VLOOKUP(AU351,'PAT Maths'!$R$3:$S$44,2,FALSE))</f>
        <v/>
      </c>
    </row>
    <row r="352" spans="1:48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45">
        <f t="shared" si="5"/>
        <v>0</v>
      </c>
      <c r="AV352" s="52" t="str">
        <f>IF(D352="","",VLOOKUP(AU352,'PAT Maths'!$R$3:$S$44,2,FALSE))</f>
        <v/>
      </c>
    </row>
    <row r="353" spans="1:48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45">
        <f t="shared" si="5"/>
        <v>0</v>
      </c>
      <c r="AV353" s="52" t="str">
        <f>IF(D353="","",VLOOKUP(AU353,'PAT Maths'!$R$3:$S$44,2,FALSE))</f>
        <v/>
      </c>
    </row>
    <row r="354" spans="1:48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45">
        <f t="shared" si="5"/>
        <v>0</v>
      </c>
      <c r="AV354" s="52" t="str">
        <f>IF(D354="","",VLOOKUP(AU354,'PAT Maths'!$R$3:$S$44,2,FALSE))</f>
        <v/>
      </c>
    </row>
    <row r="355" spans="1:48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45">
        <f t="shared" si="5"/>
        <v>0</v>
      </c>
      <c r="AV355" s="52" t="str">
        <f>IF(D355="","",VLOOKUP(AU355,'PAT Maths'!$R$3:$S$44,2,FALSE))</f>
        <v/>
      </c>
    </row>
    <row r="356" spans="1:48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45">
        <f t="shared" si="5"/>
        <v>0</v>
      </c>
      <c r="AV356" s="52" t="str">
        <f>IF(D356="","",VLOOKUP(AU356,'PAT Maths'!$R$3:$S$44,2,FALSE))</f>
        <v/>
      </c>
    </row>
    <row r="357" spans="1:48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45">
        <f t="shared" si="5"/>
        <v>0</v>
      </c>
      <c r="AV357" s="52" t="str">
        <f>IF(D357="","",VLOOKUP(AU357,'PAT Maths'!$R$3:$S$44,2,FALSE))</f>
        <v/>
      </c>
    </row>
    <row r="358" spans="1:48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45">
        <f t="shared" si="5"/>
        <v>0</v>
      </c>
      <c r="AV358" s="52" t="str">
        <f>IF(D358="","",VLOOKUP(AU358,'PAT Maths'!$R$3:$S$44,2,FALSE))</f>
        <v/>
      </c>
    </row>
    <row r="359" spans="1:48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45">
        <f t="shared" si="5"/>
        <v>0</v>
      </c>
      <c r="AV359" s="52" t="str">
        <f>IF(D359="","",VLOOKUP(AU359,'PAT Maths'!$R$3:$S$44,2,FALSE))</f>
        <v/>
      </c>
    </row>
    <row r="360" spans="1:48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45">
        <f t="shared" si="5"/>
        <v>0</v>
      </c>
      <c r="AV360" s="52" t="str">
        <f>IF(D360="","",VLOOKUP(AU360,'PAT Maths'!$R$3:$S$44,2,FALSE))</f>
        <v/>
      </c>
    </row>
    <row r="361" spans="1:48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45">
        <f t="shared" si="5"/>
        <v>0</v>
      </c>
      <c r="AV361" s="52" t="str">
        <f>IF(D361="","",VLOOKUP(AU361,'PAT Maths'!$R$3:$S$44,2,FALSE))</f>
        <v/>
      </c>
    </row>
    <row r="362" spans="1:48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45">
        <f t="shared" si="5"/>
        <v>0</v>
      </c>
      <c r="AV362" s="52" t="str">
        <f>IF(D362="","",VLOOKUP(AU362,'PAT Maths'!$R$3:$S$44,2,FALSE))</f>
        <v/>
      </c>
    </row>
    <row r="363" spans="1:48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45">
        <f t="shared" si="5"/>
        <v>0</v>
      </c>
      <c r="AV363" s="52" t="str">
        <f>IF(D363="","",VLOOKUP(AU363,'PAT Maths'!$R$3:$S$44,2,FALSE))</f>
        <v/>
      </c>
    </row>
    <row r="364" spans="1:48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45">
        <f t="shared" si="5"/>
        <v>0</v>
      </c>
      <c r="AV364" s="52" t="str">
        <f>IF(D364="","",VLOOKUP(AU364,'PAT Maths'!$R$3:$S$44,2,FALSE))</f>
        <v/>
      </c>
    </row>
    <row r="365" spans="1:48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45">
        <f t="shared" si="5"/>
        <v>0</v>
      </c>
      <c r="AV365" s="52" t="str">
        <f>IF(D365="","",VLOOKUP(AU365,'PAT Maths'!$R$3:$S$44,2,FALSE))</f>
        <v/>
      </c>
    </row>
    <row r="366" spans="1:48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45">
        <f t="shared" si="5"/>
        <v>0</v>
      </c>
      <c r="AV366" s="52" t="str">
        <f>IF(D366="","",VLOOKUP(AU366,'PAT Maths'!$R$3:$S$44,2,FALSE))</f>
        <v/>
      </c>
    </row>
    <row r="367" spans="1:48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45">
        <f t="shared" si="5"/>
        <v>0</v>
      </c>
      <c r="AV367" s="52" t="str">
        <f>IF(D367="","",VLOOKUP(AU367,'PAT Maths'!$R$3:$S$44,2,FALSE))</f>
        <v/>
      </c>
    </row>
    <row r="368" spans="1:48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45">
        <f t="shared" si="5"/>
        <v>0</v>
      </c>
      <c r="AV368" s="52" t="str">
        <f>IF(D368="","",VLOOKUP(AU368,'PAT Maths'!$R$3:$S$44,2,FALSE))</f>
        <v/>
      </c>
    </row>
    <row r="369" spans="1:48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45">
        <f t="shared" si="5"/>
        <v>0</v>
      </c>
      <c r="AV369" s="52" t="str">
        <f>IF(D369="","",VLOOKUP(AU369,'PAT Maths'!$R$3:$S$44,2,FALSE))</f>
        <v/>
      </c>
    </row>
    <row r="370" spans="1:48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45">
        <f t="shared" si="5"/>
        <v>0</v>
      </c>
      <c r="AV370" s="52" t="str">
        <f>IF(D370="","",VLOOKUP(AU370,'PAT Maths'!$R$3:$S$44,2,FALSE))</f>
        <v/>
      </c>
    </row>
    <row r="371" spans="1:48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45">
        <f t="shared" si="5"/>
        <v>0</v>
      </c>
      <c r="AV371" s="52" t="str">
        <f>IF(D371="","",VLOOKUP(AU371,'PAT Maths'!$R$3:$S$44,2,FALSE))</f>
        <v/>
      </c>
    </row>
    <row r="372" spans="1:48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45">
        <f t="shared" si="5"/>
        <v>0</v>
      </c>
      <c r="AV372" s="52" t="str">
        <f>IF(D372="","",VLOOKUP(AU372,'PAT Maths'!$R$3:$S$44,2,FALSE))</f>
        <v/>
      </c>
    </row>
    <row r="373" spans="1:48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45">
        <f t="shared" si="5"/>
        <v>0</v>
      </c>
      <c r="AV373" s="52" t="str">
        <f>IF(D373="","",VLOOKUP(AU373,'PAT Maths'!$R$3:$S$44,2,FALSE))</f>
        <v/>
      </c>
    </row>
    <row r="374" spans="1:48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45">
        <f t="shared" si="5"/>
        <v>0</v>
      </c>
      <c r="AV374" s="52" t="str">
        <f>IF(D374="","",VLOOKUP(AU374,'PAT Maths'!$R$3:$S$44,2,FALSE))</f>
        <v/>
      </c>
    </row>
    <row r="375" spans="1:48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45">
        <f t="shared" si="5"/>
        <v>0</v>
      </c>
      <c r="AV375" s="52" t="str">
        <f>IF(D375="","",VLOOKUP(AU375,'PAT Maths'!$R$3:$S$44,2,FALSE))</f>
        <v/>
      </c>
    </row>
    <row r="376" spans="1:48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45">
        <f t="shared" si="5"/>
        <v>0</v>
      </c>
      <c r="AV376" s="52" t="str">
        <f>IF(D376="","",VLOOKUP(AU376,'PAT Maths'!$R$3:$S$44,2,FALSE))</f>
        <v/>
      </c>
    </row>
    <row r="377" spans="1:48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45">
        <f t="shared" si="5"/>
        <v>0</v>
      </c>
      <c r="AV377" s="52" t="str">
        <f>IF(D377="","",VLOOKUP(AU377,'PAT Maths'!$R$3:$S$44,2,FALSE))</f>
        <v/>
      </c>
    </row>
    <row r="378" spans="1:48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45">
        <f t="shared" si="5"/>
        <v>0</v>
      </c>
      <c r="AV378" s="52" t="str">
        <f>IF(D378="","",VLOOKUP(AU378,'PAT Maths'!$R$3:$S$44,2,FALSE))</f>
        <v/>
      </c>
    </row>
    <row r="379" spans="1:48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45">
        <f t="shared" si="5"/>
        <v>0</v>
      </c>
      <c r="AV379" s="52" t="str">
        <f>IF(D379="","",VLOOKUP(AU379,'PAT Maths'!$R$3:$S$44,2,FALSE))</f>
        <v/>
      </c>
    </row>
    <row r="380" spans="1:48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45">
        <f t="shared" si="5"/>
        <v>0</v>
      </c>
      <c r="AV380" s="52" t="str">
        <f>IF(D380="","",VLOOKUP(AU380,'PAT Maths'!$R$3:$S$44,2,FALSE))</f>
        <v/>
      </c>
    </row>
    <row r="381" spans="1:48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45">
        <f t="shared" si="5"/>
        <v>0</v>
      </c>
      <c r="AV381" s="52" t="str">
        <f>IF(D381="","",VLOOKUP(AU381,'PAT Maths'!$R$3:$S$44,2,FALSE))</f>
        <v/>
      </c>
    </row>
    <row r="382" spans="1:48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45">
        <f t="shared" si="5"/>
        <v>0</v>
      </c>
      <c r="AV382" s="52" t="str">
        <f>IF(D382="","",VLOOKUP(AU382,'PAT Maths'!$R$3:$S$44,2,FALSE))</f>
        <v/>
      </c>
    </row>
    <row r="383" spans="1:48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45">
        <f t="shared" si="5"/>
        <v>0</v>
      </c>
      <c r="AV383" s="52" t="str">
        <f>IF(D383="","",VLOOKUP(AU383,'PAT Maths'!$R$3:$S$44,2,FALSE))</f>
        <v/>
      </c>
    </row>
    <row r="384" spans="1:48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45">
        <f t="shared" si="5"/>
        <v>0</v>
      </c>
      <c r="AV384" s="52" t="str">
        <f>IF(D384="","",VLOOKUP(AU384,'PAT Maths'!$R$3:$S$44,2,FALSE))</f>
        <v/>
      </c>
    </row>
    <row r="385" spans="1:48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45">
        <f t="shared" si="5"/>
        <v>0</v>
      </c>
      <c r="AV385" s="52" t="str">
        <f>IF(D385="","",VLOOKUP(AU385,'PAT Maths'!$R$3:$S$44,2,FALSE))</f>
        <v/>
      </c>
    </row>
    <row r="386" spans="1:48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45">
        <f t="shared" si="5"/>
        <v>0</v>
      </c>
      <c r="AV386" s="52" t="str">
        <f>IF(D386="","",VLOOKUP(AU386,'PAT Maths'!$R$3:$S$44,2,FALSE))</f>
        <v/>
      </c>
    </row>
    <row r="387" spans="1:48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45">
        <f t="shared" si="5"/>
        <v>0</v>
      </c>
      <c r="AV387" s="52" t="str">
        <f>IF(D387="","",VLOOKUP(AU387,'PAT Maths'!$R$3:$S$44,2,FALSE))</f>
        <v/>
      </c>
    </row>
    <row r="388" spans="1:48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45">
        <f t="shared" ref="AU388:AU451" si="6">IF(D388="",0,(IF(G388=$G$8,1,0)+IF(H388=$H$8,1,0)+IF(I388=$I$8,1,0)+IF(J388=$J$8,1,0)+IF(K388=$K$8,1,0)+IF(L388=$L$8,1,0)+IF(M388=$M$8,1,0)+IF(N388=$N$8,1,0)+IF(O388=$O$8,1,0)+IF(P388=$P$8,1,0)+IF(Q388=$Q$8,1,0)+IF(R388=$R$8,1,0)+IF(S388=$S$8,1,0)+IF(T388=$T$8,1,0)+IF(U388=$U$8,1,0)+IF(V388=$V$8,1,0)+IF(W388=$W$8,1,0)+IF(X388=$X$8,1,0)+IF(Y388=$Y$8,1,0)+IF(Z388=$Z$8,1,0)+IF(AA388=$AA$8,1,0)+IF(AB388=$AB$8,1,0)+IF(AC388=$AC$8,1,0)+IF(AD388=$AD$8,1,0)+IF(AE388=$AE$8,1,0)+IF(AF388=$AF$8,1,0)+IF(AG388=$AG$8,1,0)+IF(AH388=$AH$8,1,0)+IF(AI388=$AI$8,1,0)+IF(AJ388=$AJ$8,1,0)+IF(AK388=$AK$8,1,0)+IF(AL388=$AL$8,1,0)+IF(AM388=$AM$8,1,0)+IF(AN388=$AN$8,1,0)+IF(AO388=$AO$8,1,0)+IF(AP388=$AP$8,1,0)+IF(AQ388=$AQ$8,1,0)+IF(AR388=$AR$8,1,0)+IF(AS388=$AS$8,1,0)+IF(AT388=$AT$8,1,0)))</f>
        <v>0</v>
      </c>
      <c r="AV388" s="52" t="str">
        <f>IF(D388="","",VLOOKUP(AU388,'PAT Maths'!$R$3:$S$44,2,FALSE))</f>
        <v/>
      </c>
    </row>
    <row r="389" spans="1:48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45">
        <f t="shared" si="6"/>
        <v>0</v>
      </c>
      <c r="AV389" s="52" t="str">
        <f>IF(D389="","",VLOOKUP(AU389,'PAT Maths'!$R$3:$S$44,2,FALSE))</f>
        <v/>
      </c>
    </row>
    <row r="390" spans="1:48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45">
        <f t="shared" si="6"/>
        <v>0</v>
      </c>
      <c r="AV390" s="52" t="str">
        <f>IF(D390="","",VLOOKUP(AU390,'PAT Maths'!$R$3:$S$44,2,FALSE))</f>
        <v/>
      </c>
    </row>
    <row r="391" spans="1:48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45">
        <f t="shared" si="6"/>
        <v>0</v>
      </c>
      <c r="AV391" s="52" t="str">
        <f>IF(D391="","",VLOOKUP(AU391,'PAT Maths'!$R$3:$S$44,2,FALSE))</f>
        <v/>
      </c>
    </row>
    <row r="392" spans="1:48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45">
        <f t="shared" si="6"/>
        <v>0</v>
      </c>
      <c r="AV392" s="52" t="str">
        <f>IF(D392="","",VLOOKUP(AU392,'PAT Maths'!$R$3:$S$44,2,FALSE))</f>
        <v/>
      </c>
    </row>
    <row r="393" spans="1:48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45">
        <f t="shared" si="6"/>
        <v>0</v>
      </c>
      <c r="AV393" s="52" t="str">
        <f>IF(D393="","",VLOOKUP(AU393,'PAT Maths'!$R$3:$S$44,2,FALSE))</f>
        <v/>
      </c>
    </row>
    <row r="394" spans="1:48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45">
        <f t="shared" si="6"/>
        <v>0</v>
      </c>
      <c r="AV394" s="52" t="str">
        <f>IF(D394="","",VLOOKUP(AU394,'PAT Maths'!$R$3:$S$44,2,FALSE))</f>
        <v/>
      </c>
    </row>
    <row r="395" spans="1:48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45">
        <f t="shared" si="6"/>
        <v>0</v>
      </c>
      <c r="AV395" s="52" t="str">
        <f>IF(D395="","",VLOOKUP(AU395,'PAT Maths'!$R$3:$S$44,2,FALSE))</f>
        <v/>
      </c>
    </row>
    <row r="396" spans="1:48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45">
        <f t="shared" si="6"/>
        <v>0</v>
      </c>
      <c r="AV396" s="52" t="str">
        <f>IF(D396="","",VLOOKUP(AU396,'PAT Maths'!$R$3:$S$44,2,FALSE))</f>
        <v/>
      </c>
    </row>
    <row r="397" spans="1:48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45">
        <f t="shared" si="6"/>
        <v>0</v>
      </c>
      <c r="AV397" s="52" t="str">
        <f>IF(D397="","",VLOOKUP(AU397,'PAT Maths'!$R$3:$S$44,2,FALSE))</f>
        <v/>
      </c>
    </row>
    <row r="398" spans="1:48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45">
        <f t="shared" si="6"/>
        <v>0</v>
      </c>
      <c r="AV398" s="52" t="str">
        <f>IF(D398="","",VLOOKUP(AU398,'PAT Maths'!$R$3:$S$44,2,FALSE))</f>
        <v/>
      </c>
    </row>
    <row r="399" spans="1:48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45">
        <f t="shared" si="6"/>
        <v>0</v>
      </c>
      <c r="AV399" s="52" t="str">
        <f>IF(D399="","",VLOOKUP(AU399,'PAT Maths'!$R$3:$S$44,2,FALSE))</f>
        <v/>
      </c>
    </row>
    <row r="400" spans="1:48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45">
        <f t="shared" si="6"/>
        <v>0</v>
      </c>
      <c r="AV400" s="52" t="str">
        <f>IF(D400="","",VLOOKUP(AU400,'PAT Maths'!$R$3:$S$44,2,FALSE))</f>
        <v/>
      </c>
    </row>
    <row r="401" spans="1:48" s="18" customFormat="1" ht="14.25" x14ac:dyDescent="0.2">
      <c r="A401" s="30"/>
      <c r="B401" s="20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45">
        <f t="shared" si="6"/>
        <v>0</v>
      </c>
      <c r="AV401" s="52" t="str">
        <f>IF(D401="","",VLOOKUP(AU401,'PAT Maths'!$R$3:$S$44,2,FALSE))</f>
        <v/>
      </c>
    </row>
    <row r="402" spans="1:48" s="18" customFormat="1" ht="14.25" x14ac:dyDescent="0.2">
      <c r="A402" s="30"/>
      <c r="B402" s="20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45">
        <f t="shared" si="6"/>
        <v>0</v>
      </c>
      <c r="AV402" s="52" t="str">
        <f>IF(D402="","",VLOOKUP(AU402,'PAT Maths'!$R$3:$S$44,2,FALSE))</f>
        <v/>
      </c>
    </row>
    <row r="403" spans="1:48" s="18" customFormat="1" ht="14.25" x14ac:dyDescent="0.2">
      <c r="A403" s="30"/>
      <c r="B403" s="20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45">
        <f t="shared" si="6"/>
        <v>0</v>
      </c>
      <c r="AV403" s="52" t="str">
        <f>IF(D403="","",VLOOKUP(AU403,'PAT Maths'!$R$3:$S$44,2,FALSE))</f>
        <v/>
      </c>
    </row>
    <row r="404" spans="1:48" s="18" customFormat="1" ht="14.25" x14ac:dyDescent="0.2">
      <c r="A404" s="30"/>
      <c r="B404" s="20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45">
        <f t="shared" si="6"/>
        <v>0</v>
      </c>
      <c r="AV404" s="52" t="str">
        <f>IF(D404="","",VLOOKUP(AU404,'PAT Maths'!$R$3:$S$44,2,FALSE))</f>
        <v/>
      </c>
    </row>
    <row r="405" spans="1:48" s="18" customFormat="1" ht="14.25" x14ac:dyDescent="0.2">
      <c r="A405" s="30"/>
      <c r="B405" s="20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45">
        <f t="shared" si="6"/>
        <v>0</v>
      </c>
      <c r="AV405" s="52" t="str">
        <f>IF(D405="","",VLOOKUP(AU405,'PAT Maths'!$R$3:$S$44,2,FALSE))</f>
        <v/>
      </c>
    </row>
    <row r="406" spans="1:48" s="18" customFormat="1" ht="14.25" x14ac:dyDescent="0.2">
      <c r="A406" s="30"/>
      <c r="B406" s="20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45">
        <f t="shared" si="6"/>
        <v>0</v>
      </c>
      <c r="AV406" s="52" t="str">
        <f>IF(D406="","",VLOOKUP(AU406,'PAT Maths'!$R$3:$S$44,2,FALSE))</f>
        <v/>
      </c>
    </row>
    <row r="407" spans="1:48" s="18" customFormat="1" ht="14.25" x14ac:dyDescent="0.2">
      <c r="A407" s="30"/>
      <c r="B407" s="20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45">
        <f t="shared" si="6"/>
        <v>0</v>
      </c>
      <c r="AV407" s="52" t="str">
        <f>IF(D407="","",VLOOKUP(AU407,'PAT Maths'!$R$3:$S$44,2,FALSE))</f>
        <v/>
      </c>
    </row>
    <row r="408" spans="1:48" s="18" customFormat="1" ht="14.25" x14ac:dyDescent="0.2">
      <c r="A408" s="30"/>
      <c r="B408" s="20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45">
        <f t="shared" si="6"/>
        <v>0</v>
      </c>
      <c r="AV408" s="52" t="str">
        <f>IF(D408="","",VLOOKUP(AU408,'PAT Maths'!$R$3:$S$44,2,FALSE))</f>
        <v/>
      </c>
    </row>
    <row r="409" spans="1:48" s="18" customFormat="1" ht="14.25" x14ac:dyDescent="0.2">
      <c r="A409" s="30"/>
      <c r="B409" s="20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45">
        <f t="shared" si="6"/>
        <v>0</v>
      </c>
      <c r="AV409" s="52" t="str">
        <f>IF(D409="","",VLOOKUP(AU409,'PAT Maths'!$R$3:$S$44,2,FALSE))</f>
        <v/>
      </c>
    </row>
    <row r="410" spans="1:48" s="18" customFormat="1" ht="14.25" x14ac:dyDescent="0.2">
      <c r="A410" s="30"/>
      <c r="B410" s="20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45">
        <f t="shared" si="6"/>
        <v>0</v>
      </c>
      <c r="AV410" s="52" t="str">
        <f>IF(D410="","",VLOOKUP(AU410,'PAT Maths'!$R$3:$S$44,2,FALSE))</f>
        <v/>
      </c>
    </row>
    <row r="411" spans="1:48" s="18" customFormat="1" ht="14.25" x14ac:dyDescent="0.2">
      <c r="A411" s="30"/>
      <c r="B411" s="20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45">
        <f t="shared" si="6"/>
        <v>0</v>
      </c>
      <c r="AV411" s="52" t="str">
        <f>IF(D411="","",VLOOKUP(AU411,'PAT Maths'!$R$3:$S$44,2,FALSE))</f>
        <v/>
      </c>
    </row>
    <row r="412" spans="1:48" s="18" customFormat="1" ht="14.25" x14ac:dyDescent="0.2">
      <c r="A412" s="30"/>
      <c r="B412" s="20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45">
        <f t="shared" si="6"/>
        <v>0</v>
      </c>
      <c r="AV412" s="52" t="str">
        <f>IF(D412="","",VLOOKUP(AU412,'PAT Maths'!$R$3:$S$44,2,FALSE))</f>
        <v/>
      </c>
    </row>
    <row r="413" spans="1:48" s="18" customFormat="1" ht="14.25" x14ac:dyDescent="0.2">
      <c r="A413" s="30"/>
      <c r="B413" s="20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45">
        <f t="shared" si="6"/>
        <v>0</v>
      </c>
      <c r="AV413" s="52" t="str">
        <f>IF(D413="","",VLOOKUP(AU413,'PAT Maths'!$R$3:$S$44,2,FALSE))</f>
        <v/>
      </c>
    </row>
    <row r="414" spans="1:48" s="18" customFormat="1" ht="14.25" x14ac:dyDescent="0.2">
      <c r="A414" s="30"/>
      <c r="B414" s="20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45">
        <f t="shared" si="6"/>
        <v>0</v>
      </c>
      <c r="AV414" s="52" t="str">
        <f>IF(D414="","",VLOOKUP(AU414,'PAT Maths'!$R$3:$S$44,2,FALSE))</f>
        <v/>
      </c>
    </row>
    <row r="415" spans="1:48" s="18" customFormat="1" ht="14.25" x14ac:dyDescent="0.2">
      <c r="A415" s="30"/>
      <c r="B415" s="20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45">
        <f t="shared" si="6"/>
        <v>0</v>
      </c>
      <c r="AV415" s="52" t="str">
        <f>IF(D415="","",VLOOKUP(AU415,'PAT Maths'!$R$3:$S$44,2,FALSE))</f>
        <v/>
      </c>
    </row>
    <row r="416" spans="1:48" s="18" customFormat="1" ht="14.25" x14ac:dyDescent="0.2">
      <c r="A416" s="30"/>
      <c r="B416" s="20"/>
      <c r="C416" s="21"/>
      <c r="D416" s="21"/>
      <c r="E416" s="21"/>
      <c r="F416" s="57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45">
        <f t="shared" si="6"/>
        <v>0</v>
      </c>
      <c r="AV416" s="52" t="str">
        <f>IF(D416="","",VLOOKUP(AU416,'PAT Maths'!$R$3:$S$44,2,FALSE))</f>
        <v/>
      </c>
    </row>
    <row r="417" spans="1:48" s="18" customFormat="1" ht="14.25" x14ac:dyDescent="0.2">
      <c r="A417" s="30"/>
      <c r="B417" s="20"/>
      <c r="C417" s="21"/>
      <c r="D417" s="21"/>
      <c r="E417" s="21"/>
      <c r="F417" s="57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45">
        <f t="shared" si="6"/>
        <v>0</v>
      </c>
      <c r="AV417" s="52" t="str">
        <f>IF(D417="","",VLOOKUP(AU417,'PAT Maths'!$R$3:$S$44,2,FALSE))</f>
        <v/>
      </c>
    </row>
    <row r="418" spans="1:48" s="18" customFormat="1" ht="14.25" x14ac:dyDescent="0.2">
      <c r="A418" s="30"/>
      <c r="B418" s="20"/>
      <c r="C418" s="21"/>
      <c r="D418" s="21"/>
      <c r="E418" s="21"/>
      <c r="F418" s="57"/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45">
        <f t="shared" si="6"/>
        <v>0</v>
      </c>
      <c r="AV418" s="52" t="str">
        <f>IF(D418="","",VLOOKUP(AU418,'PAT Maths'!$R$3:$S$44,2,FALSE))</f>
        <v/>
      </c>
    </row>
    <row r="419" spans="1:48" s="18" customFormat="1" ht="14.25" x14ac:dyDescent="0.2">
      <c r="A419" s="30"/>
      <c r="B419" s="20"/>
      <c r="C419" s="21"/>
      <c r="D419" s="21"/>
      <c r="E419" s="21"/>
      <c r="F419" s="57"/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45">
        <f t="shared" si="6"/>
        <v>0</v>
      </c>
      <c r="AV419" s="52" t="str">
        <f>IF(D419="","",VLOOKUP(AU419,'PAT Maths'!$R$3:$S$44,2,FALSE))</f>
        <v/>
      </c>
    </row>
    <row r="420" spans="1:48" s="18" customFormat="1" ht="14.25" x14ac:dyDescent="0.2">
      <c r="A420" s="30"/>
      <c r="B420" s="20"/>
      <c r="C420" s="21"/>
      <c r="D420" s="21"/>
      <c r="E420" s="21"/>
      <c r="F420" s="57"/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45">
        <f t="shared" si="6"/>
        <v>0</v>
      </c>
      <c r="AV420" s="52" t="str">
        <f>IF(D420="","",VLOOKUP(AU420,'PAT Maths'!$R$3:$S$44,2,FALSE))</f>
        <v/>
      </c>
    </row>
    <row r="421" spans="1:48" s="18" customFormat="1" ht="14.25" x14ac:dyDescent="0.2">
      <c r="A421" s="30"/>
      <c r="B421" s="20"/>
      <c r="C421" s="21"/>
      <c r="D421" s="21"/>
      <c r="E421" s="21"/>
      <c r="F421" s="57"/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45">
        <f t="shared" si="6"/>
        <v>0</v>
      </c>
      <c r="AV421" s="52" t="str">
        <f>IF(D421="","",VLOOKUP(AU421,'PAT Maths'!$R$3:$S$44,2,FALSE))</f>
        <v/>
      </c>
    </row>
    <row r="422" spans="1:48" s="18" customFormat="1" ht="14.25" x14ac:dyDescent="0.2">
      <c r="A422" s="30"/>
      <c r="B422" s="20"/>
      <c r="C422" s="21"/>
      <c r="D422" s="21"/>
      <c r="E422" s="21"/>
      <c r="F422" s="57"/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45">
        <f t="shared" si="6"/>
        <v>0</v>
      </c>
      <c r="AV422" s="52" t="str">
        <f>IF(D422="","",VLOOKUP(AU422,'PAT Maths'!$R$3:$S$44,2,FALSE))</f>
        <v/>
      </c>
    </row>
    <row r="423" spans="1:48" s="18" customFormat="1" ht="14.25" x14ac:dyDescent="0.2">
      <c r="A423" s="30"/>
      <c r="B423" s="20"/>
      <c r="C423" s="21"/>
      <c r="D423" s="21"/>
      <c r="E423" s="21"/>
      <c r="F423" s="57"/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45">
        <f t="shared" si="6"/>
        <v>0</v>
      </c>
      <c r="AV423" s="52" t="str">
        <f>IF(D423="","",VLOOKUP(AU423,'PAT Maths'!$R$3:$S$44,2,FALSE))</f>
        <v/>
      </c>
    </row>
    <row r="424" spans="1:48" s="18" customFormat="1" ht="14.25" x14ac:dyDescent="0.2">
      <c r="A424" s="30"/>
      <c r="B424" s="20"/>
      <c r="C424" s="21"/>
      <c r="D424" s="21"/>
      <c r="E424" s="21"/>
      <c r="F424" s="57"/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45">
        <f t="shared" si="6"/>
        <v>0</v>
      </c>
      <c r="AV424" s="52" t="str">
        <f>IF(D424="","",VLOOKUP(AU424,'PAT Maths'!$R$3:$S$44,2,FALSE))</f>
        <v/>
      </c>
    </row>
    <row r="425" spans="1:48" s="18" customFormat="1" ht="14.25" x14ac:dyDescent="0.2">
      <c r="A425" s="30"/>
      <c r="B425" s="20"/>
      <c r="C425" s="21"/>
      <c r="D425" s="21"/>
      <c r="E425" s="21"/>
      <c r="F425" s="57"/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45">
        <f t="shared" si="6"/>
        <v>0</v>
      </c>
      <c r="AV425" s="52" t="str">
        <f>IF(D425="","",VLOOKUP(AU425,'PAT Maths'!$R$3:$S$44,2,FALSE))</f>
        <v/>
      </c>
    </row>
    <row r="426" spans="1:48" s="18" customFormat="1" ht="14.25" x14ac:dyDescent="0.2">
      <c r="A426" s="30"/>
      <c r="B426" s="20"/>
      <c r="C426" s="21"/>
      <c r="D426" s="21"/>
      <c r="E426" s="21"/>
      <c r="F426" s="57"/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45">
        <f t="shared" si="6"/>
        <v>0</v>
      </c>
      <c r="AV426" s="52" t="str">
        <f>IF(D426="","",VLOOKUP(AU426,'PAT Maths'!$R$3:$S$44,2,FALSE))</f>
        <v/>
      </c>
    </row>
    <row r="427" spans="1:48" s="18" customFormat="1" ht="14.25" x14ac:dyDescent="0.2">
      <c r="A427" s="30"/>
      <c r="B427" s="20"/>
      <c r="C427" s="21"/>
      <c r="D427" s="21"/>
      <c r="E427" s="21"/>
      <c r="F427" s="57"/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45">
        <f t="shared" si="6"/>
        <v>0</v>
      </c>
      <c r="AV427" s="52" t="str">
        <f>IF(D427="","",VLOOKUP(AU427,'PAT Maths'!$R$3:$S$44,2,FALSE))</f>
        <v/>
      </c>
    </row>
    <row r="428" spans="1:48" s="18" customFormat="1" ht="14.25" x14ac:dyDescent="0.2">
      <c r="A428" s="30"/>
      <c r="B428" s="20"/>
      <c r="C428" s="21"/>
      <c r="D428" s="21"/>
      <c r="E428" s="21"/>
      <c r="F428" s="57"/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45">
        <f t="shared" si="6"/>
        <v>0</v>
      </c>
      <c r="AV428" s="52" t="str">
        <f>IF(D428="","",VLOOKUP(AU428,'PAT Maths'!$R$3:$S$44,2,FALSE))</f>
        <v/>
      </c>
    </row>
    <row r="429" spans="1:48" s="18" customFormat="1" ht="14.25" x14ac:dyDescent="0.2">
      <c r="A429" s="30"/>
      <c r="B429" s="20"/>
      <c r="C429" s="21"/>
      <c r="D429" s="21"/>
      <c r="E429" s="21"/>
      <c r="F429" s="57"/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45">
        <f t="shared" si="6"/>
        <v>0</v>
      </c>
      <c r="AV429" s="52" t="str">
        <f>IF(D429="","",VLOOKUP(AU429,'PAT Maths'!$R$3:$S$44,2,FALSE))</f>
        <v/>
      </c>
    </row>
    <row r="430" spans="1:48" s="18" customFormat="1" ht="14.25" x14ac:dyDescent="0.2">
      <c r="A430" s="30"/>
      <c r="B430" s="20"/>
      <c r="C430" s="21"/>
      <c r="D430" s="21"/>
      <c r="E430" s="21"/>
      <c r="F430" s="57"/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45">
        <f t="shared" si="6"/>
        <v>0</v>
      </c>
      <c r="AV430" s="52" t="str">
        <f>IF(D430="","",VLOOKUP(AU430,'PAT Maths'!$R$3:$S$44,2,FALSE))</f>
        <v/>
      </c>
    </row>
    <row r="431" spans="1:48" s="18" customFormat="1" ht="14.25" x14ac:dyDescent="0.2">
      <c r="A431" s="30"/>
      <c r="B431" s="20"/>
      <c r="C431" s="21"/>
      <c r="D431" s="21"/>
      <c r="E431" s="21"/>
      <c r="F431" s="57"/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45">
        <f t="shared" si="6"/>
        <v>0</v>
      </c>
      <c r="AV431" s="52" t="str">
        <f>IF(D431="","",VLOOKUP(AU431,'PAT Maths'!$R$3:$S$44,2,FALSE))</f>
        <v/>
      </c>
    </row>
    <row r="432" spans="1:48" s="18" customFormat="1" ht="14.25" x14ac:dyDescent="0.2">
      <c r="A432" s="30"/>
      <c r="B432" s="20"/>
      <c r="C432" s="21"/>
      <c r="D432" s="21"/>
      <c r="E432" s="21"/>
      <c r="F432" s="57"/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45">
        <f t="shared" si="6"/>
        <v>0</v>
      </c>
      <c r="AV432" s="52" t="str">
        <f>IF(D432="","",VLOOKUP(AU432,'PAT Maths'!$R$3:$S$44,2,FALSE))</f>
        <v/>
      </c>
    </row>
    <row r="433" spans="1:48" s="18" customFormat="1" ht="14.25" x14ac:dyDescent="0.2">
      <c r="A433" s="30"/>
      <c r="B433" s="20"/>
      <c r="C433" s="21"/>
      <c r="D433" s="21"/>
      <c r="E433" s="21"/>
      <c r="F433" s="57"/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45">
        <f t="shared" si="6"/>
        <v>0</v>
      </c>
      <c r="AV433" s="52" t="str">
        <f>IF(D433="","",VLOOKUP(AU433,'PAT Maths'!$R$3:$S$44,2,FALSE))</f>
        <v/>
      </c>
    </row>
    <row r="434" spans="1:48" s="18" customFormat="1" ht="14.25" x14ac:dyDescent="0.2">
      <c r="A434" s="30"/>
      <c r="B434" s="20"/>
      <c r="C434" s="21"/>
      <c r="D434" s="21"/>
      <c r="E434" s="21"/>
      <c r="F434" s="57"/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45">
        <f t="shared" si="6"/>
        <v>0</v>
      </c>
      <c r="AV434" s="52" t="str">
        <f>IF(D434="","",VLOOKUP(AU434,'PAT Maths'!$R$3:$S$44,2,FALSE))</f>
        <v/>
      </c>
    </row>
    <row r="435" spans="1:48" s="18" customFormat="1" ht="14.25" x14ac:dyDescent="0.2">
      <c r="A435" s="30"/>
      <c r="B435" s="20"/>
      <c r="C435" s="21"/>
      <c r="D435" s="21"/>
      <c r="E435" s="21"/>
      <c r="F435" s="57"/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45">
        <f t="shared" si="6"/>
        <v>0</v>
      </c>
      <c r="AV435" s="52" t="str">
        <f>IF(D435="","",VLOOKUP(AU435,'PAT Maths'!$R$3:$S$44,2,FALSE))</f>
        <v/>
      </c>
    </row>
    <row r="436" spans="1:48" s="18" customFormat="1" ht="14.25" x14ac:dyDescent="0.2">
      <c r="A436" s="30"/>
      <c r="B436" s="20"/>
      <c r="C436" s="21"/>
      <c r="D436" s="21"/>
      <c r="E436" s="21"/>
      <c r="F436" s="57"/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45">
        <f t="shared" si="6"/>
        <v>0</v>
      </c>
      <c r="AV436" s="52" t="str">
        <f>IF(D436="","",VLOOKUP(AU436,'PAT Maths'!$R$3:$S$44,2,FALSE))</f>
        <v/>
      </c>
    </row>
    <row r="437" spans="1:48" s="18" customFormat="1" ht="14.25" x14ac:dyDescent="0.2">
      <c r="A437" s="30"/>
      <c r="B437" s="20"/>
      <c r="C437" s="21"/>
      <c r="D437" s="21"/>
      <c r="E437" s="21"/>
      <c r="F437" s="57"/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45">
        <f t="shared" si="6"/>
        <v>0</v>
      </c>
      <c r="AV437" s="52" t="str">
        <f>IF(D437="","",VLOOKUP(AU437,'PAT Maths'!$R$3:$S$44,2,FALSE))</f>
        <v/>
      </c>
    </row>
    <row r="438" spans="1:48" s="18" customFormat="1" ht="14.25" x14ac:dyDescent="0.2">
      <c r="A438" s="30"/>
      <c r="B438" s="20"/>
      <c r="C438" s="21"/>
      <c r="D438" s="21"/>
      <c r="E438" s="21"/>
      <c r="F438" s="57"/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45">
        <f t="shared" si="6"/>
        <v>0</v>
      </c>
      <c r="AV438" s="52" t="str">
        <f>IF(D438="","",VLOOKUP(AU438,'PAT Maths'!$R$3:$S$44,2,FALSE))</f>
        <v/>
      </c>
    </row>
    <row r="439" spans="1:48" s="18" customFormat="1" ht="14.25" x14ac:dyDescent="0.2">
      <c r="A439" s="30"/>
      <c r="B439" s="20"/>
      <c r="C439" s="21"/>
      <c r="D439" s="21"/>
      <c r="E439" s="21"/>
      <c r="F439" s="57"/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45">
        <f t="shared" si="6"/>
        <v>0</v>
      </c>
      <c r="AV439" s="52" t="str">
        <f>IF(D439="","",VLOOKUP(AU439,'PAT Maths'!$R$3:$S$44,2,FALSE))</f>
        <v/>
      </c>
    </row>
    <row r="440" spans="1:48" s="18" customFormat="1" ht="14.25" x14ac:dyDescent="0.2">
      <c r="A440" s="30"/>
      <c r="B440" s="20"/>
      <c r="C440" s="21"/>
      <c r="D440" s="21"/>
      <c r="E440" s="21"/>
      <c r="F440" s="57"/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45">
        <f t="shared" si="6"/>
        <v>0</v>
      </c>
      <c r="AV440" s="52" t="str">
        <f>IF(D440="","",VLOOKUP(AU440,'PAT Maths'!$R$3:$S$44,2,FALSE))</f>
        <v/>
      </c>
    </row>
    <row r="441" spans="1:48" s="18" customFormat="1" ht="14.25" x14ac:dyDescent="0.2">
      <c r="A441" s="30"/>
      <c r="B441" s="20"/>
      <c r="C441" s="21"/>
      <c r="D441" s="21"/>
      <c r="E441" s="21"/>
      <c r="F441" s="57"/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45">
        <f t="shared" si="6"/>
        <v>0</v>
      </c>
      <c r="AV441" s="52" t="str">
        <f>IF(D441="","",VLOOKUP(AU441,'PAT Maths'!$R$3:$S$44,2,FALSE))</f>
        <v/>
      </c>
    </row>
    <row r="442" spans="1:48" s="18" customFormat="1" ht="14.25" x14ac:dyDescent="0.2">
      <c r="A442" s="30"/>
      <c r="B442" s="20"/>
      <c r="C442" s="21"/>
      <c r="D442" s="21"/>
      <c r="E442" s="21"/>
      <c r="F442" s="57"/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45">
        <f t="shared" si="6"/>
        <v>0</v>
      </c>
      <c r="AV442" s="52" t="str">
        <f>IF(D442="","",VLOOKUP(AU442,'PAT Maths'!$R$3:$S$44,2,FALSE))</f>
        <v/>
      </c>
    </row>
    <row r="443" spans="1:48" s="18" customFormat="1" ht="14.25" x14ac:dyDescent="0.2">
      <c r="A443" s="30"/>
      <c r="B443" s="20"/>
      <c r="C443" s="21"/>
      <c r="D443" s="21"/>
      <c r="E443" s="21"/>
      <c r="F443" s="57"/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45">
        <f t="shared" si="6"/>
        <v>0</v>
      </c>
      <c r="AV443" s="52" t="str">
        <f>IF(D443="","",VLOOKUP(AU443,'PAT Maths'!$R$3:$S$44,2,FALSE))</f>
        <v/>
      </c>
    </row>
    <row r="444" spans="1:48" s="18" customFormat="1" ht="14.25" x14ac:dyDescent="0.2">
      <c r="A444" s="30"/>
      <c r="B444" s="20"/>
      <c r="C444" s="21"/>
      <c r="D444" s="21"/>
      <c r="E444" s="21"/>
      <c r="F444" s="57"/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45">
        <f t="shared" si="6"/>
        <v>0</v>
      </c>
      <c r="AV444" s="52" t="str">
        <f>IF(D444="","",VLOOKUP(AU444,'PAT Maths'!$R$3:$S$44,2,FALSE))</f>
        <v/>
      </c>
    </row>
    <row r="445" spans="1:48" s="18" customFormat="1" ht="14.25" x14ac:dyDescent="0.2">
      <c r="A445" s="30"/>
      <c r="B445" s="20"/>
      <c r="C445" s="21"/>
      <c r="D445" s="21"/>
      <c r="E445" s="21"/>
      <c r="F445" s="57"/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45">
        <f t="shared" si="6"/>
        <v>0</v>
      </c>
      <c r="AV445" s="52" t="str">
        <f>IF(D445="","",VLOOKUP(AU445,'PAT Maths'!$R$3:$S$44,2,FALSE))</f>
        <v/>
      </c>
    </row>
    <row r="446" spans="1:48" s="18" customFormat="1" ht="14.25" x14ac:dyDescent="0.2">
      <c r="A446" s="30"/>
      <c r="B446" s="20"/>
      <c r="C446" s="21"/>
      <c r="D446" s="21"/>
      <c r="E446" s="21"/>
      <c r="F446" s="57"/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45">
        <f t="shared" si="6"/>
        <v>0</v>
      </c>
      <c r="AV446" s="52" t="str">
        <f>IF(D446="","",VLOOKUP(AU446,'PAT Maths'!$R$3:$S$44,2,FALSE))</f>
        <v/>
      </c>
    </row>
    <row r="447" spans="1:48" s="18" customFormat="1" ht="14.25" x14ac:dyDescent="0.2">
      <c r="A447" s="30"/>
      <c r="B447" s="20"/>
      <c r="C447" s="21"/>
      <c r="D447" s="21"/>
      <c r="E447" s="21"/>
      <c r="F447" s="57"/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45">
        <f t="shared" si="6"/>
        <v>0</v>
      </c>
      <c r="AV447" s="52" t="str">
        <f>IF(D447="","",VLOOKUP(AU447,'PAT Maths'!$R$3:$S$44,2,FALSE))</f>
        <v/>
      </c>
    </row>
    <row r="448" spans="1:48" s="18" customFormat="1" ht="14.25" x14ac:dyDescent="0.2">
      <c r="A448" s="30"/>
      <c r="B448" s="20"/>
      <c r="C448" s="21"/>
      <c r="D448" s="21"/>
      <c r="E448" s="21"/>
      <c r="F448" s="57"/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45">
        <f t="shared" si="6"/>
        <v>0</v>
      </c>
      <c r="AV448" s="52" t="str">
        <f>IF(D448="","",VLOOKUP(AU448,'PAT Maths'!$R$3:$S$44,2,FALSE))</f>
        <v/>
      </c>
    </row>
    <row r="449" spans="1:48" s="18" customFormat="1" ht="14.25" x14ac:dyDescent="0.2">
      <c r="A449" s="30"/>
      <c r="B449" s="20"/>
      <c r="C449" s="21"/>
      <c r="D449" s="21"/>
      <c r="E449" s="21"/>
      <c r="F449" s="57"/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45">
        <f t="shared" si="6"/>
        <v>0</v>
      </c>
      <c r="AV449" s="52" t="str">
        <f>IF(D449="","",VLOOKUP(AU449,'PAT Maths'!$R$3:$S$44,2,FALSE))</f>
        <v/>
      </c>
    </row>
    <row r="450" spans="1:48" s="18" customFormat="1" ht="14.25" x14ac:dyDescent="0.2">
      <c r="A450" s="30"/>
      <c r="B450" s="20"/>
      <c r="C450" s="21"/>
      <c r="D450" s="21"/>
      <c r="E450" s="21"/>
      <c r="F450" s="57"/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45">
        <f t="shared" si="6"/>
        <v>0</v>
      </c>
      <c r="AV450" s="52" t="str">
        <f>IF(D450="","",VLOOKUP(AU450,'PAT Maths'!$R$3:$S$44,2,FALSE))</f>
        <v/>
      </c>
    </row>
    <row r="451" spans="1:48" s="18" customFormat="1" ht="14.25" x14ac:dyDescent="0.2">
      <c r="A451" s="30"/>
      <c r="B451" s="20"/>
      <c r="C451" s="21"/>
      <c r="D451" s="21"/>
      <c r="E451" s="21"/>
      <c r="F451" s="57"/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45">
        <f t="shared" si="6"/>
        <v>0</v>
      </c>
      <c r="AV451" s="52" t="str">
        <f>IF(D451="","",VLOOKUP(AU451,'PAT Maths'!$R$3:$S$44,2,FALSE))</f>
        <v/>
      </c>
    </row>
    <row r="452" spans="1:48" s="18" customFormat="1" ht="14.25" x14ac:dyDescent="0.2">
      <c r="A452" s="30"/>
      <c r="B452" s="20"/>
      <c r="C452" s="21"/>
      <c r="D452" s="21"/>
      <c r="E452" s="21"/>
      <c r="F452" s="57"/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45">
        <f t="shared" ref="AU452:AU497" si="7">IF(D452="",0,(IF(G452=$G$8,1,0)+IF(H452=$H$8,1,0)+IF(I452=$I$8,1,0)+IF(J452=$J$8,1,0)+IF(K452=$K$8,1,0)+IF(L452=$L$8,1,0)+IF(M452=$M$8,1,0)+IF(N452=$N$8,1,0)+IF(O452=$O$8,1,0)+IF(P452=$P$8,1,0)+IF(Q452=$Q$8,1,0)+IF(R452=$R$8,1,0)+IF(S452=$S$8,1,0)+IF(T452=$T$8,1,0)+IF(U452=$U$8,1,0)+IF(V452=$V$8,1,0)+IF(W452=$W$8,1,0)+IF(X452=$X$8,1,0)+IF(Y452=$Y$8,1,0)+IF(Z452=$Z$8,1,0)+IF(AA452=$AA$8,1,0)+IF(AB452=$AB$8,1,0)+IF(AC452=$AC$8,1,0)+IF(AD452=$AD$8,1,0)+IF(AE452=$AE$8,1,0)+IF(AF452=$AF$8,1,0)+IF(AG452=$AG$8,1,0)+IF(AH452=$AH$8,1,0)+IF(AI452=$AI$8,1,0)+IF(AJ452=$AJ$8,1,0)+IF(AK452=$AK$8,1,0)+IF(AL452=$AL$8,1,0)+IF(AM452=$AM$8,1,0)+IF(AN452=$AN$8,1,0)+IF(AO452=$AO$8,1,0)+IF(AP452=$AP$8,1,0)+IF(AQ452=$AQ$8,1,0)+IF(AR452=$AR$8,1,0)+IF(AS452=$AS$8,1,0)+IF(AT452=$AT$8,1,0)))</f>
        <v>0</v>
      </c>
      <c r="AV452" s="52" t="str">
        <f>IF(D452="","",VLOOKUP(AU452,'PAT Maths'!$R$3:$S$44,2,FALSE))</f>
        <v/>
      </c>
    </row>
    <row r="453" spans="1:48" s="18" customFormat="1" ht="14.25" x14ac:dyDescent="0.2">
      <c r="A453" s="30"/>
      <c r="B453" s="20"/>
      <c r="C453" s="21"/>
      <c r="D453" s="21"/>
      <c r="E453" s="21"/>
      <c r="F453" s="57"/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45">
        <f t="shared" si="7"/>
        <v>0</v>
      </c>
      <c r="AV453" s="52" t="str">
        <f>IF(D453="","",VLOOKUP(AU453,'PAT Maths'!$R$3:$S$44,2,FALSE))</f>
        <v/>
      </c>
    </row>
    <row r="454" spans="1:48" s="18" customFormat="1" ht="14.25" x14ac:dyDescent="0.2">
      <c r="A454" s="30"/>
      <c r="B454" s="20"/>
      <c r="C454" s="21"/>
      <c r="D454" s="21"/>
      <c r="E454" s="21"/>
      <c r="F454" s="57"/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45">
        <f t="shared" si="7"/>
        <v>0</v>
      </c>
      <c r="AV454" s="52" t="str">
        <f>IF(D454="","",VLOOKUP(AU454,'PAT Maths'!$R$3:$S$44,2,FALSE))</f>
        <v/>
      </c>
    </row>
    <row r="455" spans="1:48" s="18" customFormat="1" ht="14.25" x14ac:dyDescent="0.2">
      <c r="A455" s="30"/>
      <c r="B455" s="20"/>
      <c r="C455" s="21"/>
      <c r="D455" s="21"/>
      <c r="E455" s="21"/>
      <c r="F455" s="57"/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45">
        <f t="shared" si="7"/>
        <v>0</v>
      </c>
      <c r="AV455" s="52" t="str">
        <f>IF(D455="","",VLOOKUP(AU455,'PAT Maths'!$R$3:$S$44,2,FALSE))</f>
        <v/>
      </c>
    </row>
    <row r="456" spans="1:48" s="18" customFormat="1" ht="14.25" x14ac:dyDescent="0.2">
      <c r="A456" s="30"/>
      <c r="B456" s="20"/>
      <c r="C456" s="21"/>
      <c r="D456" s="21"/>
      <c r="E456" s="21"/>
      <c r="F456" s="57"/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45">
        <f t="shared" si="7"/>
        <v>0</v>
      </c>
      <c r="AV456" s="52" t="str">
        <f>IF(D456="","",VLOOKUP(AU456,'PAT Maths'!$R$3:$S$44,2,FALSE))</f>
        <v/>
      </c>
    </row>
    <row r="457" spans="1:48" s="18" customFormat="1" ht="14.25" x14ac:dyDescent="0.2">
      <c r="A457" s="30"/>
      <c r="B457" s="20"/>
      <c r="C457" s="21"/>
      <c r="D457" s="21"/>
      <c r="E457" s="21"/>
      <c r="F457" s="57"/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45">
        <f t="shared" si="7"/>
        <v>0</v>
      </c>
      <c r="AV457" s="52" t="str">
        <f>IF(D457="","",VLOOKUP(AU457,'PAT Maths'!$R$3:$S$44,2,FALSE))</f>
        <v/>
      </c>
    </row>
    <row r="458" spans="1:48" s="18" customFormat="1" ht="14.25" x14ac:dyDescent="0.2">
      <c r="A458" s="30"/>
      <c r="B458" s="20"/>
      <c r="C458" s="21"/>
      <c r="D458" s="21"/>
      <c r="E458" s="21"/>
      <c r="F458" s="57"/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45">
        <f t="shared" si="7"/>
        <v>0</v>
      </c>
      <c r="AV458" s="52" t="str">
        <f>IF(D458="","",VLOOKUP(AU458,'PAT Maths'!$R$3:$S$44,2,FALSE))</f>
        <v/>
      </c>
    </row>
    <row r="459" spans="1:48" s="18" customFormat="1" ht="14.25" x14ac:dyDescent="0.2">
      <c r="A459" s="30"/>
      <c r="B459" s="20"/>
      <c r="C459" s="21"/>
      <c r="D459" s="21"/>
      <c r="E459" s="21"/>
      <c r="F459" s="57"/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45">
        <f t="shared" si="7"/>
        <v>0</v>
      </c>
      <c r="AV459" s="52" t="str">
        <f>IF(D459="","",VLOOKUP(AU459,'PAT Maths'!$R$3:$S$44,2,FALSE))</f>
        <v/>
      </c>
    </row>
    <row r="460" spans="1:48" s="18" customFormat="1" ht="14.25" x14ac:dyDescent="0.2">
      <c r="A460" s="30"/>
      <c r="B460" s="20"/>
      <c r="C460" s="21"/>
      <c r="D460" s="21"/>
      <c r="E460" s="21"/>
      <c r="F460" s="57"/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45">
        <f t="shared" si="7"/>
        <v>0</v>
      </c>
      <c r="AV460" s="52" t="str">
        <f>IF(D460="","",VLOOKUP(AU460,'PAT Maths'!$R$3:$S$44,2,FALSE))</f>
        <v/>
      </c>
    </row>
    <row r="461" spans="1:48" s="18" customFormat="1" ht="14.25" x14ac:dyDescent="0.2">
      <c r="A461" s="30"/>
      <c r="B461" s="20"/>
      <c r="C461" s="21"/>
      <c r="D461" s="21"/>
      <c r="E461" s="21"/>
      <c r="F461" s="57"/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45">
        <f t="shared" si="7"/>
        <v>0</v>
      </c>
      <c r="AV461" s="52" t="str">
        <f>IF(D461="","",VLOOKUP(AU461,'PAT Maths'!$R$3:$S$44,2,FALSE))</f>
        <v/>
      </c>
    </row>
    <row r="462" spans="1:48" s="18" customFormat="1" ht="14.25" x14ac:dyDescent="0.2">
      <c r="A462" s="30"/>
      <c r="B462" s="20"/>
      <c r="C462" s="21"/>
      <c r="D462" s="21"/>
      <c r="E462" s="21"/>
      <c r="F462" s="57"/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45">
        <f t="shared" si="7"/>
        <v>0</v>
      </c>
      <c r="AV462" s="52" t="str">
        <f>IF(D462="","",VLOOKUP(AU462,'PAT Maths'!$R$3:$S$44,2,FALSE))</f>
        <v/>
      </c>
    </row>
    <row r="463" spans="1:48" s="18" customFormat="1" ht="14.25" x14ac:dyDescent="0.2">
      <c r="A463" s="30"/>
      <c r="B463" s="20"/>
      <c r="C463" s="21"/>
      <c r="D463" s="21"/>
      <c r="E463" s="21"/>
      <c r="F463" s="57"/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45">
        <f t="shared" si="7"/>
        <v>0</v>
      </c>
      <c r="AV463" s="52" t="str">
        <f>IF(D463="","",VLOOKUP(AU463,'PAT Maths'!$R$3:$S$44,2,FALSE))</f>
        <v/>
      </c>
    </row>
    <row r="464" spans="1:48" s="18" customFormat="1" ht="14.25" x14ac:dyDescent="0.2">
      <c r="A464" s="30"/>
      <c r="B464" s="20"/>
      <c r="C464" s="21"/>
      <c r="D464" s="21"/>
      <c r="E464" s="21"/>
      <c r="F464" s="57"/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45">
        <f t="shared" si="7"/>
        <v>0</v>
      </c>
      <c r="AV464" s="52" t="str">
        <f>IF(D464="","",VLOOKUP(AU464,'PAT Maths'!$R$3:$S$44,2,FALSE))</f>
        <v/>
      </c>
    </row>
    <row r="465" spans="1:48" s="18" customFormat="1" ht="14.25" x14ac:dyDescent="0.2">
      <c r="A465" s="30"/>
      <c r="B465" s="20"/>
      <c r="C465" s="21"/>
      <c r="D465" s="21"/>
      <c r="E465" s="21"/>
      <c r="F465" s="57"/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45">
        <f t="shared" si="7"/>
        <v>0</v>
      </c>
      <c r="AV465" s="52" t="str">
        <f>IF(D465="","",VLOOKUP(AU465,'PAT Maths'!$R$3:$S$44,2,FALSE))</f>
        <v/>
      </c>
    </row>
    <row r="466" spans="1:48" s="18" customFormat="1" ht="14.25" x14ac:dyDescent="0.2">
      <c r="A466" s="30"/>
      <c r="B466" s="20"/>
      <c r="C466" s="21"/>
      <c r="D466" s="21"/>
      <c r="E466" s="21"/>
      <c r="F466" s="57"/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45">
        <f t="shared" si="7"/>
        <v>0</v>
      </c>
      <c r="AV466" s="52" t="str">
        <f>IF(D466="","",VLOOKUP(AU466,'PAT Maths'!$R$3:$S$44,2,FALSE))</f>
        <v/>
      </c>
    </row>
    <row r="467" spans="1:48" s="18" customFormat="1" ht="14.25" x14ac:dyDescent="0.2">
      <c r="A467" s="30"/>
      <c r="B467" s="20"/>
      <c r="C467" s="21"/>
      <c r="D467" s="21"/>
      <c r="E467" s="21"/>
      <c r="F467" s="57"/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45">
        <f t="shared" si="7"/>
        <v>0</v>
      </c>
      <c r="AV467" s="52" t="str">
        <f>IF(D467="","",VLOOKUP(AU467,'PAT Maths'!$R$3:$S$44,2,FALSE))</f>
        <v/>
      </c>
    </row>
    <row r="468" spans="1:48" s="18" customFormat="1" ht="14.25" x14ac:dyDescent="0.2">
      <c r="A468" s="30"/>
      <c r="B468" s="20"/>
      <c r="C468" s="21"/>
      <c r="D468" s="21"/>
      <c r="E468" s="21"/>
      <c r="F468" s="57"/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45">
        <f t="shared" si="7"/>
        <v>0</v>
      </c>
      <c r="AV468" s="52" t="str">
        <f>IF(D468="","",VLOOKUP(AU468,'PAT Maths'!$R$3:$S$44,2,FALSE))</f>
        <v/>
      </c>
    </row>
    <row r="469" spans="1:48" s="18" customFormat="1" ht="14.25" x14ac:dyDescent="0.2">
      <c r="A469" s="30"/>
      <c r="B469" s="20"/>
      <c r="C469" s="21"/>
      <c r="D469" s="21"/>
      <c r="E469" s="21"/>
      <c r="F469" s="57"/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45">
        <f t="shared" si="7"/>
        <v>0</v>
      </c>
      <c r="AV469" s="52" t="str">
        <f>IF(D469="","",VLOOKUP(AU469,'PAT Maths'!$R$3:$S$44,2,FALSE))</f>
        <v/>
      </c>
    </row>
    <row r="470" spans="1:48" s="18" customFormat="1" ht="14.25" x14ac:dyDescent="0.2">
      <c r="A470" s="30"/>
      <c r="B470" s="20"/>
      <c r="C470" s="21"/>
      <c r="D470" s="21"/>
      <c r="E470" s="21"/>
      <c r="F470" s="57"/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45">
        <f t="shared" si="7"/>
        <v>0</v>
      </c>
      <c r="AV470" s="52" t="str">
        <f>IF(D470="","",VLOOKUP(AU470,'PAT Maths'!$R$3:$S$44,2,FALSE))</f>
        <v/>
      </c>
    </row>
    <row r="471" spans="1:48" s="18" customFormat="1" ht="14.25" x14ac:dyDescent="0.2">
      <c r="A471" s="30"/>
      <c r="B471" s="20"/>
      <c r="C471" s="21"/>
      <c r="D471" s="21"/>
      <c r="E471" s="21"/>
      <c r="F471" s="57"/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45">
        <f t="shared" si="7"/>
        <v>0</v>
      </c>
      <c r="AV471" s="52" t="str">
        <f>IF(D471="","",VLOOKUP(AU471,'PAT Maths'!$R$3:$S$44,2,FALSE))</f>
        <v/>
      </c>
    </row>
    <row r="472" spans="1:48" s="18" customFormat="1" ht="14.25" x14ac:dyDescent="0.2">
      <c r="A472" s="30"/>
      <c r="B472" s="20"/>
      <c r="C472" s="21"/>
      <c r="D472" s="21"/>
      <c r="E472" s="21"/>
      <c r="F472" s="57"/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45">
        <f t="shared" si="7"/>
        <v>0</v>
      </c>
      <c r="AV472" s="52" t="str">
        <f>IF(D472="","",VLOOKUP(AU472,'PAT Maths'!$R$3:$S$44,2,FALSE))</f>
        <v/>
      </c>
    </row>
    <row r="473" spans="1:48" s="18" customFormat="1" ht="14.25" x14ac:dyDescent="0.2">
      <c r="A473" s="30"/>
      <c r="B473" s="20"/>
      <c r="C473" s="21"/>
      <c r="D473" s="21"/>
      <c r="E473" s="21"/>
      <c r="F473" s="57"/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45">
        <f t="shared" si="7"/>
        <v>0</v>
      </c>
      <c r="AV473" s="52" t="str">
        <f>IF(D473="","",VLOOKUP(AU473,'PAT Maths'!$R$3:$S$44,2,FALSE))</f>
        <v/>
      </c>
    </row>
    <row r="474" spans="1:48" s="18" customFormat="1" ht="14.25" x14ac:dyDescent="0.2">
      <c r="A474" s="30"/>
      <c r="B474" s="20"/>
      <c r="C474" s="21"/>
      <c r="D474" s="21"/>
      <c r="E474" s="21"/>
      <c r="F474" s="57"/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45">
        <f t="shared" si="7"/>
        <v>0</v>
      </c>
      <c r="AV474" s="52" t="str">
        <f>IF(D474="","",VLOOKUP(AU474,'PAT Maths'!$R$3:$S$44,2,FALSE))</f>
        <v/>
      </c>
    </row>
    <row r="475" spans="1:48" s="18" customFormat="1" ht="14.25" x14ac:dyDescent="0.2">
      <c r="A475" s="30"/>
      <c r="B475" s="20"/>
      <c r="C475" s="21"/>
      <c r="D475" s="21"/>
      <c r="E475" s="21"/>
      <c r="F475" s="57"/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45">
        <f t="shared" si="7"/>
        <v>0</v>
      </c>
      <c r="AV475" s="52" t="str">
        <f>IF(D475="","",VLOOKUP(AU475,'PAT Maths'!$R$3:$S$44,2,FALSE))</f>
        <v/>
      </c>
    </row>
    <row r="476" spans="1:48" s="18" customFormat="1" ht="14.25" x14ac:dyDescent="0.2">
      <c r="A476" s="30"/>
      <c r="B476" s="20"/>
      <c r="C476" s="21"/>
      <c r="D476" s="21"/>
      <c r="E476" s="21"/>
      <c r="F476" s="57"/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45">
        <f t="shared" si="7"/>
        <v>0</v>
      </c>
      <c r="AV476" s="52" t="str">
        <f>IF(D476="","",VLOOKUP(AU476,'PAT Maths'!$R$3:$S$44,2,FALSE))</f>
        <v/>
      </c>
    </row>
    <row r="477" spans="1:48" s="18" customFormat="1" ht="14.25" x14ac:dyDescent="0.2">
      <c r="A477" s="30"/>
      <c r="B477" s="20"/>
      <c r="C477" s="21"/>
      <c r="D477" s="21"/>
      <c r="E477" s="21"/>
      <c r="F477" s="57"/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45">
        <f t="shared" si="7"/>
        <v>0</v>
      </c>
      <c r="AV477" s="52" t="str">
        <f>IF(D477="","",VLOOKUP(AU477,'PAT Maths'!$R$3:$S$44,2,FALSE))</f>
        <v/>
      </c>
    </row>
    <row r="478" spans="1:48" s="18" customFormat="1" ht="14.25" x14ac:dyDescent="0.2">
      <c r="A478" s="30"/>
      <c r="B478" s="20"/>
      <c r="C478" s="21"/>
      <c r="D478" s="21"/>
      <c r="E478" s="21"/>
      <c r="F478" s="57"/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45">
        <f t="shared" si="7"/>
        <v>0</v>
      </c>
      <c r="AV478" s="52" t="str">
        <f>IF(D478="","",VLOOKUP(AU478,'PAT Maths'!$R$3:$S$44,2,FALSE))</f>
        <v/>
      </c>
    </row>
    <row r="479" spans="1:48" s="18" customFormat="1" ht="14.25" x14ac:dyDescent="0.2">
      <c r="A479" s="30"/>
      <c r="B479" s="20"/>
      <c r="C479" s="21"/>
      <c r="D479" s="21"/>
      <c r="E479" s="21"/>
      <c r="F479" s="57"/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45">
        <f t="shared" si="7"/>
        <v>0</v>
      </c>
      <c r="AV479" s="52" t="str">
        <f>IF(D479="","",VLOOKUP(AU479,'PAT Maths'!$R$3:$S$44,2,FALSE))</f>
        <v/>
      </c>
    </row>
    <row r="480" spans="1:48" s="18" customFormat="1" ht="14.25" x14ac:dyDescent="0.2">
      <c r="A480" s="30"/>
      <c r="B480" s="20"/>
      <c r="C480" s="21"/>
      <c r="D480" s="21"/>
      <c r="E480" s="21"/>
      <c r="F480" s="57"/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45">
        <f t="shared" si="7"/>
        <v>0</v>
      </c>
      <c r="AV480" s="52" t="str">
        <f>IF(D480="","",VLOOKUP(AU480,'PAT Maths'!$R$3:$S$44,2,FALSE))</f>
        <v/>
      </c>
    </row>
    <row r="481" spans="1:48" s="18" customFormat="1" ht="14.25" x14ac:dyDescent="0.2">
      <c r="A481" s="30"/>
      <c r="B481" s="20"/>
      <c r="C481" s="21"/>
      <c r="D481" s="21"/>
      <c r="E481" s="21"/>
      <c r="F481" s="57"/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45">
        <f t="shared" si="7"/>
        <v>0</v>
      </c>
      <c r="AV481" s="52" t="str">
        <f>IF(D481="","",VLOOKUP(AU481,'PAT Maths'!$R$3:$S$44,2,FALSE))</f>
        <v/>
      </c>
    </row>
    <row r="482" spans="1:48" s="18" customFormat="1" ht="14.25" x14ac:dyDescent="0.2">
      <c r="A482" s="30"/>
      <c r="B482" s="20"/>
      <c r="C482" s="21"/>
      <c r="D482" s="21"/>
      <c r="E482" s="21"/>
      <c r="F482" s="57"/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45">
        <f t="shared" si="7"/>
        <v>0</v>
      </c>
      <c r="AV482" s="52" t="str">
        <f>IF(D482="","",VLOOKUP(AU482,'PAT Maths'!$R$3:$S$44,2,FALSE))</f>
        <v/>
      </c>
    </row>
    <row r="483" spans="1:48" s="18" customFormat="1" ht="14.25" x14ac:dyDescent="0.2">
      <c r="A483" s="30"/>
      <c r="B483" s="20"/>
      <c r="C483" s="21"/>
      <c r="D483" s="21"/>
      <c r="E483" s="21"/>
      <c r="F483" s="57"/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45">
        <f t="shared" si="7"/>
        <v>0</v>
      </c>
      <c r="AV483" s="52" t="str">
        <f>IF(D483="","",VLOOKUP(AU483,'PAT Maths'!$R$3:$S$44,2,FALSE))</f>
        <v/>
      </c>
    </row>
    <row r="484" spans="1:48" s="18" customFormat="1" ht="14.25" x14ac:dyDescent="0.2">
      <c r="A484" s="30"/>
      <c r="B484" s="20"/>
      <c r="C484" s="21"/>
      <c r="D484" s="21"/>
      <c r="E484" s="21"/>
      <c r="F484" s="57"/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45">
        <f t="shared" si="7"/>
        <v>0</v>
      </c>
      <c r="AV484" s="52" t="str">
        <f>IF(D484="","",VLOOKUP(AU484,'PAT Maths'!$R$3:$S$44,2,FALSE))</f>
        <v/>
      </c>
    </row>
    <row r="485" spans="1:48" s="18" customFormat="1" ht="14.25" x14ac:dyDescent="0.2">
      <c r="A485" s="30"/>
      <c r="B485" s="20"/>
      <c r="C485" s="21"/>
      <c r="D485" s="21"/>
      <c r="E485" s="21"/>
      <c r="F485" s="57"/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45">
        <f t="shared" si="7"/>
        <v>0</v>
      </c>
      <c r="AV485" s="52" t="str">
        <f>IF(D485="","",VLOOKUP(AU485,'PAT Maths'!$R$3:$S$44,2,FALSE))</f>
        <v/>
      </c>
    </row>
    <row r="486" spans="1:48" s="18" customFormat="1" ht="14.25" x14ac:dyDescent="0.2">
      <c r="A486" s="30"/>
      <c r="B486" s="20"/>
      <c r="C486" s="21"/>
      <c r="D486" s="21"/>
      <c r="E486" s="21"/>
      <c r="F486" s="57"/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45">
        <f t="shared" si="7"/>
        <v>0</v>
      </c>
      <c r="AV486" s="52" t="str">
        <f>IF(D486="","",VLOOKUP(AU486,'PAT Maths'!$R$3:$S$44,2,FALSE))</f>
        <v/>
      </c>
    </row>
    <row r="487" spans="1:48" s="18" customFormat="1" ht="14.25" x14ac:dyDescent="0.2">
      <c r="A487" s="30"/>
      <c r="B487" s="20"/>
      <c r="C487" s="21"/>
      <c r="D487" s="21"/>
      <c r="E487" s="21"/>
      <c r="F487" s="57"/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45">
        <f t="shared" si="7"/>
        <v>0</v>
      </c>
      <c r="AV487" s="52" t="str">
        <f>IF(D487="","",VLOOKUP(AU487,'PAT Maths'!$R$3:$S$44,2,FALSE))</f>
        <v/>
      </c>
    </row>
    <row r="488" spans="1:48" s="18" customFormat="1" ht="14.25" x14ac:dyDescent="0.2">
      <c r="A488" s="30"/>
      <c r="B488" s="20"/>
      <c r="C488" s="21"/>
      <c r="D488" s="21"/>
      <c r="E488" s="21"/>
      <c r="F488" s="57"/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45">
        <f t="shared" si="7"/>
        <v>0</v>
      </c>
      <c r="AV488" s="52" t="str">
        <f>IF(D488="","",VLOOKUP(AU488,'PAT Maths'!$R$3:$S$44,2,FALSE))</f>
        <v/>
      </c>
    </row>
    <row r="489" spans="1:48" s="18" customFormat="1" ht="14.25" x14ac:dyDescent="0.2">
      <c r="A489" s="30"/>
      <c r="B489" s="20"/>
      <c r="C489" s="21"/>
      <c r="D489" s="21"/>
      <c r="E489" s="21"/>
      <c r="F489" s="57"/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45">
        <f t="shared" si="7"/>
        <v>0</v>
      </c>
      <c r="AV489" s="52" t="str">
        <f>IF(D489="","",VLOOKUP(AU489,'PAT Maths'!$R$3:$S$44,2,FALSE))</f>
        <v/>
      </c>
    </row>
    <row r="490" spans="1:48" s="18" customFormat="1" ht="14.25" x14ac:dyDescent="0.2">
      <c r="A490" s="30"/>
      <c r="B490" s="20"/>
      <c r="C490" s="21"/>
      <c r="D490" s="21"/>
      <c r="E490" s="21"/>
      <c r="F490" s="57"/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45">
        <f t="shared" si="7"/>
        <v>0</v>
      </c>
      <c r="AV490" s="52" t="str">
        <f>IF(D490="","",VLOOKUP(AU490,'PAT Maths'!$R$3:$S$44,2,FALSE))</f>
        <v/>
      </c>
    </row>
    <row r="491" spans="1:48" s="18" customFormat="1" ht="14.25" x14ac:dyDescent="0.2">
      <c r="A491" s="30"/>
      <c r="B491" s="20"/>
      <c r="C491" s="21"/>
      <c r="D491" s="21"/>
      <c r="E491" s="21"/>
      <c r="F491" s="57"/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45">
        <f t="shared" si="7"/>
        <v>0</v>
      </c>
      <c r="AV491" s="52" t="str">
        <f>IF(D491="","",VLOOKUP(AU491,'PAT Maths'!$R$3:$S$44,2,FALSE))</f>
        <v/>
      </c>
    </row>
    <row r="492" spans="1:48" s="18" customFormat="1" ht="14.25" x14ac:dyDescent="0.2">
      <c r="A492" s="30"/>
      <c r="B492" s="20"/>
      <c r="C492" s="21"/>
      <c r="D492" s="21"/>
      <c r="E492" s="21"/>
      <c r="F492" s="57"/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45">
        <f t="shared" si="7"/>
        <v>0</v>
      </c>
      <c r="AV492" s="52" t="str">
        <f>IF(D492="","",VLOOKUP(AU492,'PAT Maths'!$R$3:$S$44,2,FALSE))</f>
        <v/>
      </c>
    </row>
    <row r="493" spans="1:48" s="18" customFormat="1" ht="14.25" x14ac:dyDescent="0.2">
      <c r="A493" s="30"/>
      <c r="B493" s="20"/>
      <c r="C493" s="21"/>
      <c r="D493" s="21"/>
      <c r="E493" s="21"/>
      <c r="F493" s="57"/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45">
        <f t="shared" si="7"/>
        <v>0</v>
      </c>
      <c r="AV493" s="52" t="str">
        <f>IF(D493="","",VLOOKUP(AU493,'PAT Maths'!$R$3:$S$44,2,FALSE))</f>
        <v/>
      </c>
    </row>
    <row r="494" spans="1:48" s="18" customFormat="1" ht="14.25" x14ac:dyDescent="0.2">
      <c r="A494" s="30"/>
      <c r="B494" s="20"/>
      <c r="C494" s="21"/>
      <c r="D494" s="21"/>
      <c r="E494" s="21"/>
      <c r="F494" s="57"/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45">
        <f t="shared" si="7"/>
        <v>0</v>
      </c>
      <c r="AV494" s="52" t="str">
        <f>IF(D494="","",VLOOKUP(AU494,'PAT Maths'!$R$3:$S$44,2,FALSE))</f>
        <v/>
      </c>
    </row>
    <row r="495" spans="1:48" s="18" customFormat="1" ht="14.25" x14ac:dyDescent="0.2">
      <c r="A495" s="30"/>
      <c r="B495" s="20"/>
      <c r="C495" s="21"/>
      <c r="D495" s="21"/>
      <c r="E495" s="21"/>
      <c r="F495" s="57"/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45">
        <f t="shared" si="7"/>
        <v>0</v>
      </c>
      <c r="AV495" s="52" t="str">
        <f>IF(D495="","",VLOOKUP(AU495,'PAT Maths'!$R$3:$S$44,2,FALSE))</f>
        <v/>
      </c>
    </row>
    <row r="496" spans="1:48" s="18" customFormat="1" ht="14.25" x14ac:dyDescent="0.2">
      <c r="A496" s="30"/>
      <c r="B496" s="20"/>
      <c r="C496" s="21"/>
      <c r="D496" s="21"/>
      <c r="E496" s="21"/>
      <c r="F496" s="57"/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45">
        <f t="shared" si="7"/>
        <v>0</v>
      </c>
      <c r="AV496" s="52" t="str">
        <f>IF(D496="","",VLOOKUP(AU496,'PAT Maths'!$R$3:$S$44,2,FALSE))</f>
        <v/>
      </c>
    </row>
    <row r="497" spans="1:48" s="18" customFormat="1" ht="15" thickBot="1" x14ac:dyDescent="0.25">
      <c r="A497" s="31"/>
      <c r="B497" s="24"/>
      <c r="C497" s="25"/>
      <c r="D497" s="25"/>
      <c r="E497" s="25"/>
      <c r="F497" s="58"/>
      <c r="G497" s="23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45">
        <f t="shared" si="7"/>
        <v>0</v>
      </c>
      <c r="AV497" s="52" t="str">
        <f>IF(D497="","",VLOOKUP(AU497,'PAT Maths'!$R$3:$S$44,2,FALSE))</f>
        <v/>
      </c>
    </row>
  </sheetData>
  <mergeCells count="5">
    <mergeCell ref="A1:AT1"/>
    <mergeCell ref="G3:AT3"/>
    <mergeCell ref="E4:F4"/>
    <mergeCell ref="E5:F5"/>
    <mergeCell ref="E6:F6"/>
  </mergeCells>
  <conditionalFormatting sqref="H9:H497">
    <cfRule type="cellIs" dxfId="89" priority="81" operator="equal">
      <formula>$H$8</formula>
    </cfRule>
    <cfRule type="cellIs" dxfId="88" priority="82" stopIfTrue="1" operator="between">
      <formula>"A"</formula>
      <formula>"Z"</formula>
    </cfRule>
  </conditionalFormatting>
  <conditionalFormatting sqref="I9:I497">
    <cfRule type="cellIs" dxfId="87" priority="79" operator="equal">
      <formula>$I$8</formula>
    </cfRule>
    <cfRule type="cellIs" dxfId="86" priority="80" stopIfTrue="1" operator="between">
      <formula>"A"</formula>
      <formula>"Z"</formula>
    </cfRule>
  </conditionalFormatting>
  <conditionalFormatting sqref="J9:J497">
    <cfRule type="cellIs" dxfId="85" priority="77" operator="equal">
      <formula>$J$8</formula>
    </cfRule>
    <cfRule type="cellIs" dxfId="84" priority="78" stopIfTrue="1" operator="between">
      <formula>"A"</formula>
      <formula>"Z"</formula>
    </cfRule>
  </conditionalFormatting>
  <conditionalFormatting sqref="G9:G497 K9:AT497">
    <cfRule type="cellIs" dxfId="83" priority="75" operator="equal">
      <formula>G$8</formula>
    </cfRule>
    <cfRule type="cellIs" dxfId="82" priority="76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7F58-51A8-45E9-8D5D-D38FFCEBD56C}">
  <sheetPr codeName="Sheet3"/>
  <dimension ref="A1:AW503"/>
  <sheetViews>
    <sheetView tabSelected="1" zoomScale="82" zoomScaleNormal="82" workbookViewId="0">
      <pane ySplit="8" topLeftCell="A9" activePane="bottomLeft" state="frozenSplit"/>
      <selection pane="bottomLeft" activeCell="C3" sqref="C3"/>
    </sheetView>
  </sheetViews>
  <sheetFormatPr defaultColWidth="8.85546875" defaultRowHeight="12.75" x14ac:dyDescent="0.2"/>
  <cols>
    <col min="1" max="1" width="12" style="32" bestFit="1" customWidth="1"/>
    <col min="2" max="2" width="9.42578125" style="2" bestFit="1" customWidth="1"/>
    <col min="3" max="3" width="8.85546875" style="4" bestFit="1" customWidth="1"/>
    <col min="4" max="4" width="10.28515625" style="4" bestFit="1" customWidth="1"/>
    <col min="5" max="5" width="12.42578125" style="4" bestFit="1" customWidth="1"/>
    <col min="6" max="6" width="12.140625" style="59" customWidth="1"/>
    <col min="7" max="47" width="3.85546875" style="2" customWidth="1"/>
    <col min="48" max="48" width="7.140625" style="46" customWidth="1"/>
    <col min="49" max="49" width="9.28515625" style="54" customWidth="1"/>
  </cols>
  <sheetData>
    <row r="1" spans="1:49" s="102" customFormat="1" ht="26.25" x14ac:dyDescent="0.4">
      <c r="A1" s="184" t="s">
        <v>43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00"/>
      <c r="AW1" s="101"/>
    </row>
    <row r="2" spans="1:49" s="3" customFormat="1" ht="13.5" thickBot="1" x14ac:dyDescent="0.25">
      <c r="A2" s="27"/>
      <c r="B2" s="6"/>
      <c r="C2" s="13"/>
      <c r="D2" s="13"/>
      <c r="E2" s="13"/>
      <c r="F2" s="5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40"/>
      <c r="AW2" s="47"/>
    </row>
    <row r="3" spans="1:49" s="9" customFormat="1" ht="31.5" customHeight="1" x14ac:dyDescent="0.25">
      <c r="A3" s="28"/>
      <c r="B3" s="33"/>
      <c r="C3" s="36"/>
      <c r="D3" s="8"/>
      <c r="F3" s="56"/>
      <c r="G3" s="185" t="s">
        <v>44</v>
      </c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7"/>
      <c r="AV3" s="41"/>
      <c r="AW3" s="48"/>
    </row>
    <row r="4" spans="1:49" s="7" customFormat="1" ht="15" x14ac:dyDescent="0.25">
      <c r="A4" s="29"/>
      <c r="B4" s="34"/>
      <c r="C4" s="14"/>
      <c r="D4" s="14"/>
      <c r="E4" s="188" t="s">
        <v>6</v>
      </c>
      <c r="F4" s="189"/>
      <c r="G4" s="103">
        <v>1</v>
      </c>
      <c r="H4" s="104">
        <v>2</v>
      </c>
      <c r="I4" s="104">
        <v>3</v>
      </c>
      <c r="J4" s="104">
        <v>4</v>
      </c>
      <c r="K4" s="104">
        <v>5</v>
      </c>
      <c r="L4" s="104">
        <v>6</v>
      </c>
      <c r="M4" s="104">
        <v>7</v>
      </c>
      <c r="N4" s="104">
        <v>8</v>
      </c>
      <c r="O4" s="104">
        <v>9</v>
      </c>
      <c r="P4" s="104">
        <v>10</v>
      </c>
      <c r="Q4" s="104">
        <v>11</v>
      </c>
      <c r="R4" s="104">
        <v>12</v>
      </c>
      <c r="S4" s="104">
        <v>13</v>
      </c>
      <c r="T4" s="104">
        <v>14</v>
      </c>
      <c r="U4" s="104">
        <v>15</v>
      </c>
      <c r="V4" s="104">
        <v>16</v>
      </c>
      <c r="W4" s="104">
        <v>17</v>
      </c>
      <c r="X4" s="104">
        <v>18</v>
      </c>
      <c r="Y4" s="104">
        <v>19</v>
      </c>
      <c r="Z4" s="104">
        <v>20</v>
      </c>
      <c r="AA4" s="104">
        <v>21</v>
      </c>
      <c r="AB4" s="104">
        <v>22</v>
      </c>
      <c r="AC4" s="104">
        <v>23</v>
      </c>
      <c r="AD4" s="104">
        <v>24</v>
      </c>
      <c r="AE4" s="104">
        <v>25</v>
      </c>
      <c r="AF4" s="104">
        <v>26</v>
      </c>
      <c r="AG4" s="104">
        <v>27</v>
      </c>
      <c r="AH4" s="104">
        <v>28</v>
      </c>
      <c r="AI4" s="104">
        <v>29</v>
      </c>
      <c r="AJ4" s="104">
        <v>30</v>
      </c>
      <c r="AK4" s="104">
        <v>31</v>
      </c>
      <c r="AL4" s="104">
        <v>32</v>
      </c>
      <c r="AM4" s="104">
        <v>33</v>
      </c>
      <c r="AN4" s="104">
        <v>34</v>
      </c>
      <c r="AO4" s="104">
        <v>35</v>
      </c>
      <c r="AP4" s="104">
        <v>36</v>
      </c>
      <c r="AQ4" s="104">
        <v>37</v>
      </c>
      <c r="AR4" s="104">
        <v>38</v>
      </c>
      <c r="AS4" s="104">
        <v>39</v>
      </c>
      <c r="AT4" s="104">
        <v>40</v>
      </c>
      <c r="AU4" s="105">
        <v>41</v>
      </c>
      <c r="AV4" s="42"/>
      <c r="AW4" s="49"/>
    </row>
    <row r="5" spans="1:49" s="16" customFormat="1" ht="15" x14ac:dyDescent="0.25">
      <c r="A5" s="29"/>
      <c r="B5" s="35"/>
      <c r="C5" s="15"/>
      <c r="D5" s="15"/>
      <c r="E5" s="190" t="s">
        <v>5</v>
      </c>
      <c r="F5" s="191"/>
      <c r="G5" s="111">
        <v>58</v>
      </c>
      <c r="H5" s="106">
        <v>59</v>
      </c>
      <c r="I5" s="106">
        <v>61</v>
      </c>
      <c r="J5" s="106">
        <v>63</v>
      </c>
      <c r="K5" s="106">
        <v>65</v>
      </c>
      <c r="L5" s="106">
        <v>67</v>
      </c>
      <c r="M5" s="106">
        <v>63</v>
      </c>
      <c r="N5" s="106">
        <v>70</v>
      </c>
      <c r="O5" s="106">
        <v>56</v>
      </c>
      <c r="P5" s="106">
        <v>79</v>
      </c>
      <c r="Q5" s="106">
        <v>54</v>
      </c>
      <c r="R5" s="107">
        <v>57</v>
      </c>
      <c r="S5" s="107">
        <v>61</v>
      </c>
      <c r="T5" s="107">
        <v>63</v>
      </c>
      <c r="U5" s="107">
        <v>63</v>
      </c>
      <c r="V5" s="107">
        <v>71</v>
      </c>
      <c r="W5" s="107">
        <v>76</v>
      </c>
      <c r="X5" s="107">
        <v>80</v>
      </c>
      <c r="Y5" s="107">
        <v>58</v>
      </c>
      <c r="Z5" s="107">
        <v>64</v>
      </c>
      <c r="AA5" s="107">
        <v>61</v>
      </c>
      <c r="AB5" s="107">
        <v>65</v>
      </c>
      <c r="AC5" s="107">
        <v>68</v>
      </c>
      <c r="AD5" s="107">
        <v>73</v>
      </c>
      <c r="AE5" s="107">
        <v>77</v>
      </c>
      <c r="AF5" s="107">
        <v>72</v>
      </c>
      <c r="AG5" s="107">
        <v>51</v>
      </c>
      <c r="AH5" s="107">
        <v>46</v>
      </c>
      <c r="AI5" s="107">
        <v>66</v>
      </c>
      <c r="AJ5" s="107">
        <v>73</v>
      </c>
      <c r="AK5" s="107">
        <v>68</v>
      </c>
      <c r="AL5" s="107">
        <v>61</v>
      </c>
      <c r="AM5" s="107">
        <v>83</v>
      </c>
      <c r="AN5" s="107">
        <v>54</v>
      </c>
      <c r="AO5" s="107">
        <v>58</v>
      </c>
      <c r="AP5" s="107">
        <v>62</v>
      </c>
      <c r="AQ5" s="107">
        <v>63</v>
      </c>
      <c r="AR5" s="107">
        <v>64</v>
      </c>
      <c r="AS5" s="107">
        <v>65</v>
      </c>
      <c r="AT5" s="107">
        <v>75</v>
      </c>
      <c r="AU5" s="112">
        <v>76</v>
      </c>
      <c r="AV5" s="42"/>
      <c r="AW5" s="49"/>
    </row>
    <row r="6" spans="1:49" s="16" customFormat="1" ht="15.75" thickBot="1" x14ac:dyDescent="0.3">
      <c r="A6" s="29"/>
      <c r="B6" s="35"/>
      <c r="C6" s="15"/>
      <c r="D6" s="15"/>
      <c r="E6" s="194" t="s">
        <v>4</v>
      </c>
      <c r="F6" s="195"/>
      <c r="G6" s="113" t="s">
        <v>38</v>
      </c>
      <c r="H6" s="109" t="s">
        <v>38</v>
      </c>
      <c r="I6" s="109" t="s">
        <v>38</v>
      </c>
      <c r="J6" s="109" t="s">
        <v>38</v>
      </c>
      <c r="K6" s="109" t="s">
        <v>38</v>
      </c>
      <c r="L6" s="109" t="s">
        <v>38</v>
      </c>
      <c r="M6" s="109" t="s">
        <v>38</v>
      </c>
      <c r="N6" s="109" t="s">
        <v>38</v>
      </c>
      <c r="O6" s="109" t="s">
        <v>38</v>
      </c>
      <c r="P6" s="109" t="s">
        <v>38</v>
      </c>
      <c r="Q6" s="109" t="s">
        <v>39</v>
      </c>
      <c r="R6" s="109" t="s">
        <v>39</v>
      </c>
      <c r="S6" s="109" t="s">
        <v>39</v>
      </c>
      <c r="T6" s="109" t="s">
        <v>39</v>
      </c>
      <c r="U6" s="109" t="s">
        <v>39</v>
      </c>
      <c r="V6" s="109" t="s">
        <v>39</v>
      </c>
      <c r="W6" s="109" t="s">
        <v>39</v>
      </c>
      <c r="X6" s="109" t="s">
        <v>39</v>
      </c>
      <c r="Y6" s="109" t="s">
        <v>40</v>
      </c>
      <c r="Z6" s="109" t="s">
        <v>40</v>
      </c>
      <c r="AA6" s="109" t="s">
        <v>40</v>
      </c>
      <c r="AB6" s="109" t="s">
        <v>40</v>
      </c>
      <c r="AC6" s="109" t="s">
        <v>40</v>
      </c>
      <c r="AD6" s="109" t="s">
        <v>40</v>
      </c>
      <c r="AE6" s="109" t="s">
        <v>40</v>
      </c>
      <c r="AF6" s="109" t="s">
        <v>40</v>
      </c>
      <c r="AG6" s="109" t="s">
        <v>41</v>
      </c>
      <c r="AH6" s="109" t="s">
        <v>41</v>
      </c>
      <c r="AI6" s="109" t="s">
        <v>41</v>
      </c>
      <c r="AJ6" s="109" t="s">
        <v>41</v>
      </c>
      <c r="AK6" s="109" t="s">
        <v>41</v>
      </c>
      <c r="AL6" s="109" t="s">
        <v>41</v>
      </c>
      <c r="AM6" s="109" t="s">
        <v>41</v>
      </c>
      <c r="AN6" s="109" t="s">
        <v>13</v>
      </c>
      <c r="AO6" s="109" t="s">
        <v>13</v>
      </c>
      <c r="AP6" s="109" t="s">
        <v>13</v>
      </c>
      <c r="AQ6" s="109" t="s">
        <v>13</v>
      </c>
      <c r="AR6" s="109" t="s">
        <v>13</v>
      </c>
      <c r="AS6" s="109" t="s">
        <v>13</v>
      </c>
      <c r="AT6" s="109" t="s">
        <v>13</v>
      </c>
      <c r="AU6" s="114" t="s">
        <v>13</v>
      </c>
      <c r="AV6" s="42"/>
      <c r="AW6" s="49"/>
    </row>
    <row r="7" spans="1:49" s="5" customFormat="1" ht="13.5" thickBot="1" x14ac:dyDescent="0.25">
      <c r="A7" s="146" t="s">
        <v>58</v>
      </c>
      <c r="B7" s="147" t="s">
        <v>58</v>
      </c>
      <c r="C7" s="151" t="s">
        <v>59</v>
      </c>
      <c r="D7" s="148" t="s">
        <v>58</v>
      </c>
      <c r="E7" s="149" t="s">
        <v>58</v>
      </c>
      <c r="F7" s="150" t="s">
        <v>58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2"/>
      <c r="AV7" s="43"/>
      <c r="AW7" s="50"/>
    </row>
    <row r="8" spans="1:49" s="26" customFormat="1" ht="30.75" thickBot="1" x14ac:dyDescent="0.3">
      <c r="A8" s="152" t="s">
        <v>14</v>
      </c>
      <c r="B8" s="153" t="s">
        <v>7</v>
      </c>
      <c r="C8" s="154" t="s">
        <v>15</v>
      </c>
      <c r="D8" s="155" t="s">
        <v>0</v>
      </c>
      <c r="E8" s="155" t="s">
        <v>9</v>
      </c>
      <c r="F8" s="156" t="s">
        <v>8</v>
      </c>
      <c r="G8" s="115" t="s">
        <v>11</v>
      </c>
      <c r="H8" s="116" t="s">
        <v>10</v>
      </c>
      <c r="I8" s="116" t="s">
        <v>42</v>
      </c>
      <c r="J8" s="116" t="s">
        <v>42</v>
      </c>
      <c r="K8" s="116" t="s">
        <v>12</v>
      </c>
      <c r="L8" s="116" t="s">
        <v>10</v>
      </c>
      <c r="M8" s="116" t="s">
        <v>11</v>
      </c>
      <c r="N8" s="116" t="s">
        <v>13</v>
      </c>
      <c r="O8" s="116" t="s">
        <v>12</v>
      </c>
      <c r="P8" s="116" t="s">
        <v>12</v>
      </c>
      <c r="Q8" s="116" t="s">
        <v>13</v>
      </c>
      <c r="R8" s="116" t="s">
        <v>10</v>
      </c>
      <c r="S8" s="116" t="s">
        <v>10</v>
      </c>
      <c r="T8" s="116" t="s">
        <v>13</v>
      </c>
      <c r="U8" s="116" t="s">
        <v>10</v>
      </c>
      <c r="V8" s="116" t="s">
        <v>12</v>
      </c>
      <c r="W8" s="116" t="s">
        <v>12</v>
      </c>
      <c r="X8" s="116" t="s">
        <v>11</v>
      </c>
      <c r="Y8" s="116" t="s">
        <v>42</v>
      </c>
      <c r="Z8" s="116" t="s">
        <v>11</v>
      </c>
      <c r="AA8" s="116" t="s">
        <v>11</v>
      </c>
      <c r="AB8" s="116" t="s">
        <v>12</v>
      </c>
      <c r="AC8" s="116" t="s">
        <v>11</v>
      </c>
      <c r="AD8" s="116" t="s">
        <v>42</v>
      </c>
      <c r="AE8" s="116" t="s">
        <v>42</v>
      </c>
      <c r="AF8" s="116" t="s">
        <v>13</v>
      </c>
      <c r="AG8" s="116" t="s">
        <v>12</v>
      </c>
      <c r="AH8" s="116" t="s">
        <v>11</v>
      </c>
      <c r="AI8" s="116" t="s">
        <v>13</v>
      </c>
      <c r="AJ8" s="116" t="s">
        <v>10</v>
      </c>
      <c r="AK8" s="116" t="s">
        <v>10</v>
      </c>
      <c r="AL8" s="116" t="s">
        <v>11</v>
      </c>
      <c r="AM8" s="116" t="s">
        <v>13</v>
      </c>
      <c r="AN8" s="116" t="s">
        <v>12</v>
      </c>
      <c r="AO8" s="116" t="s">
        <v>12</v>
      </c>
      <c r="AP8" s="116" t="s">
        <v>13</v>
      </c>
      <c r="AQ8" s="116" t="s">
        <v>10</v>
      </c>
      <c r="AR8" s="116" t="s">
        <v>12</v>
      </c>
      <c r="AS8" s="116" t="s">
        <v>10</v>
      </c>
      <c r="AT8" s="116" t="s">
        <v>11</v>
      </c>
      <c r="AU8" s="117" t="s">
        <v>13</v>
      </c>
      <c r="AV8" s="44" t="s">
        <v>3</v>
      </c>
      <c r="AW8" s="51" t="s">
        <v>1</v>
      </c>
    </row>
    <row r="9" spans="1:49" s="18" customFormat="1" ht="14.25" x14ac:dyDescent="0.2">
      <c r="A9" s="135">
        <v>45356</v>
      </c>
      <c r="B9" s="133">
        <v>3</v>
      </c>
      <c r="C9" s="133" t="s">
        <v>60</v>
      </c>
      <c r="D9" s="131" t="s">
        <v>61</v>
      </c>
      <c r="E9" s="131" t="s">
        <v>62</v>
      </c>
      <c r="F9" s="134" t="s">
        <v>63</v>
      </c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9"/>
      <c r="AV9" s="45">
        <f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+IF(AQ9=$AQ$8,1,0)+IF(AR9=$AR$8,1,0)+IF(AS9=$AS$8,1,0)+IF(AT9=$AT$8,1,0)+IF(AU9=$AU$8,1,0)))</f>
        <v>0</v>
      </c>
      <c r="AW9" s="52">
        <f>IF(D9="","",VLOOKUP(AV9,'PAT Maths'!$T$3:$U$44,2,FALSE))</f>
        <v>15</v>
      </c>
    </row>
    <row r="10" spans="1:49" s="18" customFormat="1" ht="14.25" x14ac:dyDescent="0.2">
      <c r="A10" s="135">
        <v>45356</v>
      </c>
      <c r="B10" s="133">
        <v>3</v>
      </c>
      <c r="C10" s="133" t="s">
        <v>60</v>
      </c>
      <c r="D10" s="131" t="s">
        <v>64</v>
      </c>
      <c r="E10" s="131" t="s">
        <v>65</v>
      </c>
      <c r="F10" s="134" t="s">
        <v>66</v>
      </c>
      <c r="G10" s="37"/>
      <c r="H10" s="38"/>
      <c r="I10" s="38"/>
      <c r="J10" s="38"/>
      <c r="K10" s="17"/>
      <c r="L10" s="17"/>
      <c r="M10" s="38"/>
      <c r="N10" s="17"/>
      <c r="O10" s="38"/>
      <c r="P10" s="17"/>
      <c r="Q10" s="38"/>
      <c r="R10" s="38"/>
      <c r="S10" s="38"/>
      <c r="T10" s="38"/>
      <c r="U10" s="17"/>
      <c r="V10" s="17"/>
      <c r="W10" s="17"/>
      <c r="X10" s="17"/>
      <c r="Y10" s="118"/>
      <c r="Z10" s="20"/>
      <c r="AA10" s="118"/>
      <c r="AB10" s="20"/>
      <c r="AC10" s="20"/>
      <c r="AD10" s="20"/>
      <c r="AE10" s="20"/>
      <c r="AF10" s="20"/>
      <c r="AG10" s="118"/>
      <c r="AH10" s="118"/>
      <c r="AI10" s="20"/>
      <c r="AJ10" s="20"/>
      <c r="AK10" s="20"/>
      <c r="AL10" s="118"/>
      <c r="AM10" s="20"/>
      <c r="AN10" s="118"/>
      <c r="AO10" s="118"/>
      <c r="AP10" s="118"/>
      <c r="AQ10" s="20"/>
      <c r="AR10" s="20"/>
      <c r="AS10" s="20"/>
      <c r="AT10" s="20"/>
      <c r="AU10" s="22"/>
      <c r="AV10" s="45">
        <f t="shared" ref="AV10:AV73" si="0">IF(D10="",0,(IF(G10=$G$8,1,0)+IF(H10=$H$8,1,0)+IF(I10=$I$8,1,0)+IF(J10=$J$8,1,0)+IF(K10=$K$8,1,0)+IF(L10=$L$8,1,0)+IF(M10=$M$8,1,0)+IF(N10=$N$8,1,0)+IF(O10=$O$8,1,0)+IF(P10=$P$8,1,0)+IF(Q10=$Q$8,1,0)+IF(R10=$R$8,1,0)+IF(S10=$S$8,1,0)+IF(T10=$T$8,1,0)+IF(U10=$U$8,1,0)+IF(V10=$V$8,1,0)+IF(W10=$W$8,1,0)+IF(X10=$X$8,1,0)+IF(Y10=$Y$8,1,0)+IF(Z10=$Z$8,1,0)+IF(AA10=$AA$8,1,0)+IF(AB10=$AB$8,1,0)+IF(AC10=$AC$8,1,0)+IF(AD10=$AD$8,1,0)+IF(AE10=$AE$8,1,0)+IF(AF10=$AF$8,1,0)+IF(AG10=$AG$8,1,0)+IF(AH10=$AH$8,1,0)+IF(AI10=$AI$8,1,0)+IF(AJ10=$AJ$8,1,0)+IF(AK10=$AK$8,1,0)+IF(AL10=$AL$8,1,0)+IF(AM10=$AM$8,1,0)+IF(AN10=$AN$8,1,0)+IF(AO10=$AO$8,1,0)+IF(AP10=$AP$8,1,0)+IF(AQ10=$AQ$8,1,0)+IF(AR10=$AR$8,1,0)+IF(AS10=$AS$8,1,0)+IF(AT10=$AT$8,1,0)+IF(AU10=$AU$8,1,0)))</f>
        <v>0</v>
      </c>
      <c r="AW10" s="52">
        <f>IF(D10="","",VLOOKUP(AV10,'PAT Maths'!$T$3:$U$44,2,FALSE))</f>
        <v>15</v>
      </c>
    </row>
    <row r="11" spans="1:49" s="18" customFormat="1" ht="14.25" x14ac:dyDescent="0.2">
      <c r="A11" s="135">
        <v>45356</v>
      </c>
      <c r="B11" s="133">
        <v>3</v>
      </c>
      <c r="C11" s="133" t="s">
        <v>60</v>
      </c>
      <c r="D11" s="132" t="s">
        <v>67</v>
      </c>
      <c r="E11" s="132" t="s">
        <v>68</v>
      </c>
      <c r="F11" s="134" t="s">
        <v>69</v>
      </c>
      <c r="G11" s="37"/>
      <c r="H11" s="38"/>
      <c r="I11" s="38"/>
      <c r="J11" s="17"/>
      <c r="K11" s="17"/>
      <c r="L11" s="17"/>
      <c r="M11" s="17"/>
      <c r="N11" s="17"/>
      <c r="O11" s="38"/>
      <c r="P11" s="17"/>
      <c r="Q11" s="38"/>
      <c r="R11" s="118"/>
      <c r="S11" s="20"/>
      <c r="T11" s="20"/>
      <c r="U11" s="20"/>
      <c r="V11" s="20"/>
      <c r="W11" s="20"/>
      <c r="X11" s="20"/>
      <c r="Y11" s="118"/>
      <c r="Z11" s="20"/>
      <c r="AA11" s="20"/>
      <c r="AB11" s="20"/>
      <c r="AC11" s="20"/>
      <c r="AD11" s="20"/>
      <c r="AE11" s="20"/>
      <c r="AF11" s="20"/>
      <c r="AG11" s="118"/>
      <c r="AH11" s="118"/>
      <c r="AI11" s="20"/>
      <c r="AJ11" s="20"/>
      <c r="AK11" s="20"/>
      <c r="AL11" s="20"/>
      <c r="AM11" s="20"/>
      <c r="AN11" s="118"/>
      <c r="AO11" s="118"/>
      <c r="AP11" s="20"/>
      <c r="AQ11" s="20"/>
      <c r="AR11" s="20"/>
      <c r="AS11" s="20"/>
      <c r="AT11" s="20"/>
      <c r="AU11" s="22"/>
      <c r="AV11" s="45">
        <f t="shared" si="0"/>
        <v>0</v>
      </c>
      <c r="AW11" s="52">
        <f>IF(D11="","",VLOOKUP(AV11,'PAT Maths'!$T$3:$U$44,2,FALSE))</f>
        <v>15</v>
      </c>
    </row>
    <row r="12" spans="1:49" s="18" customFormat="1" ht="14.25" x14ac:dyDescent="0.2">
      <c r="A12" s="135">
        <v>45356</v>
      </c>
      <c r="B12" s="133">
        <v>3</v>
      </c>
      <c r="C12" s="133" t="s">
        <v>60</v>
      </c>
      <c r="D12" s="132" t="s">
        <v>70</v>
      </c>
      <c r="E12" s="132" t="s">
        <v>71</v>
      </c>
      <c r="F12" s="136" t="s">
        <v>72</v>
      </c>
      <c r="G12" s="37"/>
      <c r="H12" s="38"/>
      <c r="I12" s="17"/>
      <c r="J12" s="17"/>
      <c r="K12" s="17"/>
      <c r="L12" s="17"/>
      <c r="M12" s="20"/>
      <c r="N12" s="20"/>
      <c r="O12" s="118"/>
      <c r="P12" s="20"/>
      <c r="Q12" s="118"/>
      <c r="R12" s="118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118"/>
      <c r="AH12" s="118"/>
      <c r="AI12" s="20"/>
      <c r="AJ12" s="20"/>
      <c r="AK12" s="20"/>
      <c r="AL12" s="20"/>
      <c r="AM12" s="20"/>
      <c r="AN12" s="118"/>
      <c r="AO12" s="20"/>
      <c r="AP12" s="20"/>
      <c r="AQ12" s="20"/>
      <c r="AR12" s="20"/>
      <c r="AS12" s="20"/>
      <c r="AT12" s="20"/>
      <c r="AU12" s="22"/>
      <c r="AV12" s="45">
        <f t="shared" si="0"/>
        <v>0</v>
      </c>
      <c r="AW12" s="52">
        <f>IF(D12="","",VLOOKUP(AV12,'PAT Maths'!$T$3:$U$44,2,FALSE))</f>
        <v>15</v>
      </c>
    </row>
    <row r="13" spans="1:49" s="18" customFormat="1" ht="14.25" x14ac:dyDescent="0.2">
      <c r="A13" s="135">
        <v>45356</v>
      </c>
      <c r="B13" s="133">
        <v>3</v>
      </c>
      <c r="C13" s="133" t="s">
        <v>73</v>
      </c>
      <c r="D13" s="132" t="s">
        <v>74</v>
      </c>
      <c r="E13" s="132" t="s">
        <v>75</v>
      </c>
      <c r="F13" s="136" t="s">
        <v>76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2"/>
      <c r="AV13" s="45">
        <f t="shared" si="0"/>
        <v>0</v>
      </c>
      <c r="AW13" s="52">
        <f>IF(D13="","",VLOOKUP(AV13,'PAT Maths'!$T$3:$U$44,2,FALSE))</f>
        <v>15</v>
      </c>
    </row>
    <row r="14" spans="1:49" s="18" customFormat="1" ht="14.25" x14ac:dyDescent="0.2">
      <c r="A14" s="140">
        <v>45356</v>
      </c>
      <c r="B14" s="137">
        <v>3</v>
      </c>
      <c r="C14" s="137" t="s">
        <v>60</v>
      </c>
      <c r="D14" s="132" t="s">
        <v>77</v>
      </c>
      <c r="E14" s="132" t="s">
        <v>78</v>
      </c>
      <c r="F14" s="138" t="s">
        <v>79</v>
      </c>
      <c r="G14" s="37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9"/>
      <c r="AV14" s="45">
        <f t="shared" si="0"/>
        <v>0</v>
      </c>
      <c r="AW14" s="52">
        <f>IF(D14="","",VLOOKUP(AV14,'PAT Maths'!$T$3:$U$44,2,FALSE))</f>
        <v>15</v>
      </c>
    </row>
    <row r="15" spans="1:49" s="18" customFormat="1" ht="14.25" x14ac:dyDescent="0.2">
      <c r="A15" s="140">
        <v>45356</v>
      </c>
      <c r="B15" s="137">
        <v>3</v>
      </c>
      <c r="C15" s="137" t="s">
        <v>73</v>
      </c>
      <c r="D15" s="132" t="s">
        <v>80</v>
      </c>
      <c r="E15" s="132" t="s">
        <v>81</v>
      </c>
      <c r="F15" s="138" t="s">
        <v>82</v>
      </c>
      <c r="G15" s="37"/>
      <c r="H15" s="38"/>
      <c r="I15" s="38"/>
      <c r="J15" s="38"/>
      <c r="K15" s="137"/>
      <c r="L15" s="137"/>
      <c r="M15" s="38"/>
      <c r="N15" s="137"/>
      <c r="O15" s="38"/>
      <c r="P15" s="137"/>
      <c r="Q15" s="38"/>
      <c r="R15" s="38"/>
      <c r="S15" s="38"/>
      <c r="T15" s="38"/>
      <c r="U15" s="137"/>
      <c r="V15" s="137"/>
      <c r="W15" s="137"/>
      <c r="X15" s="137"/>
      <c r="Y15" s="118"/>
      <c r="Z15" s="138"/>
      <c r="AA15" s="118"/>
      <c r="AB15" s="138"/>
      <c r="AC15" s="138"/>
      <c r="AD15" s="138"/>
      <c r="AE15" s="138"/>
      <c r="AF15" s="138"/>
      <c r="AG15" s="118"/>
      <c r="AH15" s="118"/>
      <c r="AI15" s="138"/>
      <c r="AJ15" s="138"/>
      <c r="AK15" s="138"/>
      <c r="AL15" s="118"/>
      <c r="AM15" s="138"/>
      <c r="AN15" s="118"/>
      <c r="AO15" s="118"/>
      <c r="AP15" s="118"/>
      <c r="AQ15" s="138"/>
      <c r="AR15" s="138"/>
      <c r="AS15" s="138"/>
      <c r="AT15" s="138"/>
      <c r="AU15" s="139"/>
      <c r="AV15" s="45">
        <f t="shared" si="0"/>
        <v>0</v>
      </c>
      <c r="AW15" s="52">
        <f>IF(D15="","",VLOOKUP(AV15,'PAT Maths'!$T$3:$U$44,2,FALSE))</f>
        <v>15</v>
      </c>
    </row>
    <row r="16" spans="1:49" s="18" customFormat="1" ht="14.25" x14ac:dyDescent="0.2">
      <c r="A16" s="140">
        <v>45356</v>
      </c>
      <c r="B16" s="137">
        <v>3</v>
      </c>
      <c r="C16" s="137" t="s">
        <v>73</v>
      </c>
      <c r="D16" s="132" t="s">
        <v>83</v>
      </c>
      <c r="E16" s="132" t="s">
        <v>84</v>
      </c>
      <c r="F16" s="141" t="s">
        <v>85</v>
      </c>
      <c r="G16" s="37"/>
      <c r="H16" s="38"/>
      <c r="I16" s="38"/>
      <c r="J16" s="137"/>
      <c r="K16" s="137"/>
      <c r="L16" s="137"/>
      <c r="M16" s="137"/>
      <c r="N16" s="137"/>
      <c r="O16" s="38"/>
      <c r="P16" s="137"/>
      <c r="Q16" s="38"/>
      <c r="R16" s="118"/>
      <c r="S16" s="138"/>
      <c r="T16" s="138"/>
      <c r="U16" s="138"/>
      <c r="V16" s="138"/>
      <c r="W16" s="138"/>
      <c r="X16" s="138"/>
      <c r="Y16" s="118"/>
      <c r="Z16" s="138"/>
      <c r="AA16" s="138"/>
      <c r="AB16" s="138"/>
      <c r="AC16" s="138"/>
      <c r="AD16" s="138"/>
      <c r="AE16" s="138"/>
      <c r="AF16" s="138"/>
      <c r="AG16" s="118"/>
      <c r="AH16" s="118"/>
      <c r="AI16" s="138"/>
      <c r="AJ16" s="138"/>
      <c r="AK16" s="138"/>
      <c r="AL16" s="138"/>
      <c r="AM16" s="138"/>
      <c r="AN16" s="118"/>
      <c r="AO16" s="118"/>
      <c r="AP16" s="138"/>
      <c r="AQ16" s="138"/>
      <c r="AR16" s="138"/>
      <c r="AS16" s="138"/>
      <c r="AT16" s="138"/>
      <c r="AU16" s="139"/>
      <c r="AV16" s="45">
        <f t="shared" si="0"/>
        <v>0</v>
      </c>
      <c r="AW16" s="52">
        <f>IF(D16="","",VLOOKUP(AV16,'PAT Maths'!$T$3:$U$44,2,FALSE))</f>
        <v>15</v>
      </c>
    </row>
    <row r="17" spans="1:49" s="18" customFormat="1" ht="14.25" x14ac:dyDescent="0.2">
      <c r="A17" s="30">
        <v>45356</v>
      </c>
      <c r="B17" s="20">
        <v>3</v>
      </c>
      <c r="C17" s="21" t="s">
        <v>73</v>
      </c>
      <c r="D17" s="21" t="s">
        <v>86</v>
      </c>
      <c r="E17" s="21" t="s">
        <v>87</v>
      </c>
      <c r="F17" s="57" t="s">
        <v>88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2"/>
      <c r="AV17" s="45">
        <f t="shared" si="0"/>
        <v>0</v>
      </c>
      <c r="AW17" s="52">
        <f>IF(D17="","",VLOOKUP(AV17,'PAT Maths'!$T$3:$U$44,2,FALSE))</f>
        <v>15</v>
      </c>
    </row>
    <row r="18" spans="1:49" s="18" customFormat="1" ht="14.25" x14ac:dyDescent="0.2">
      <c r="A18" s="30">
        <v>45356</v>
      </c>
      <c r="B18" s="20">
        <v>3</v>
      </c>
      <c r="C18" s="21" t="s">
        <v>73</v>
      </c>
      <c r="D18" s="21" t="s">
        <v>89</v>
      </c>
      <c r="E18" s="21" t="s">
        <v>90</v>
      </c>
      <c r="F18" s="57" t="s">
        <v>91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2"/>
      <c r="AV18" s="45">
        <f t="shared" si="0"/>
        <v>0</v>
      </c>
      <c r="AW18" s="52">
        <f>IF(D18="","",VLOOKUP(AV18,'PAT Maths'!$T$3:$U$44,2,FALSE))</f>
        <v>15</v>
      </c>
    </row>
    <row r="19" spans="1:49" s="18" customFormat="1" ht="14.25" x14ac:dyDescent="0.2">
      <c r="A19" s="30">
        <v>45356</v>
      </c>
      <c r="B19" s="20">
        <v>3</v>
      </c>
      <c r="C19" s="21" t="s">
        <v>73</v>
      </c>
      <c r="D19" s="21" t="s">
        <v>92</v>
      </c>
      <c r="E19" s="21" t="s">
        <v>93</v>
      </c>
      <c r="F19" s="57" t="s">
        <v>94</v>
      </c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2"/>
      <c r="AV19" s="45">
        <f t="shared" si="0"/>
        <v>0</v>
      </c>
      <c r="AW19" s="52">
        <f>IF(D19="","",VLOOKUP(AV19,'PAT Maths'!$T$3:$U$44,2,FALSE))</f>
        <v>15</v>
      </c>
    </row>
    <row r="20" spans="1:49" s="18" customFormat="1" ht="14.25" x14ac:dyDescent="0.2">
      <c r="A20" s="30"/>
      <c r="B20" s="20"/>
      <c r="C20" s="21"/>
      <c r="D20" s="21"/>
      <c r="E20" s="21"/>
      <c r="F20" s="57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2"/>
      <c r="AV20" s="45">
        <f t="shared" si="0"/>
        <v>0</v>
      </c>
      <c r="AW20" s="52" t="str">
        <f>IF(D20="","",VLOOKUP(AV20,'PAT Maths'!$T$3:$U$44,2,FALSE))</f>
        <v/>
      </c>
    </row>
    <row r="21" spans="1:49" s="18" customFormat="1" ht="14.25" x14ac:dyDescent="0.2">
      <c r="A21" s="30"/>
      <c r="B21" s="20"/>
      <c r="C21" s="21"/>
      <c r="D21" s="21"/>
      <c r="E21" s="21"/>
      <c r="F21" s="57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2"/>
      <c r="AV21" s="45">
        <f t="shared" si="0"/>
        <v>0</v>
      </c>
      <c r="AW21" s="52" t="str">
        <f>IF(D21="","",VLOOKUP(AV21,'PAT Maths'!$T$3:$U$44,2,FALSE))</f>
        <v/>
      </c>
    </row>
    <row r="22" spans="1:49" s="18" customFormat="1" ht="14.25" x14ac:dyDescent="0.2">
      <c r="A22" s="30"/>
      <c r="B22" s="20"/>
      <c r="C22" s="21"/>
      <c r="D22" s="21"/>
      <c r="E22" s="21"/>
      <c r="F22" s="57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2"/>
      <c r="AV22" s="45">
        <f t="shared" si="0"/>
        <v>0</v>
      </c>
      <c r="AW22" s="52" t="str">
        <f>IF(D22="","",VLOOKUP(AV22,'PAT Maths'!$T$3:$U$44,2,FALSE))</f>
        <v/>
      </c>
    </row>
    <row r="23" spans="1:49" s="18" customFormat="1" ht="14.25" x14ac:dyDescent="0.2">
      <c r="A23" s="30"/>
      <c r="B23" s="20"/>
      <c r="C23" s="21"/>
      <c r="D23" s="21"/>
      <c r="E23" s="21"/>
      <c r="F23" s="57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2"/>
      <c r="AV23" s="45">
        <f t="shared" si="0"/>
        <v>0</v>
      </c>
      <c r="AW23" s="52" t="str">
        <f>IF(D23="","",VLOOKUP(AV23,'PAT Maths'!$T$3:$U$44,2,FALSE))</f>
        <v/>
      </c>
    </row>
    <row r="24" spans="1:49" s="18" customFormat="1" ht="14.25" x14ac:dyDescent="0.2">
      <c r="A24" s="30"/>
      <c r="B24" s="20"/>
      <c r="C24" s="21"/>
      <c r="D24" s="21"/>
      <c r="E24" s="21"/>
      <c r="F24" s="57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2"/>
      <c r="AV24" s="45">
        <f t="shared" si="0"/>
        <v>0</v>
      </c>
      <c r="AW24" s="52" t="str">
        <f>IF(D24="","",VLOOKUP(AV24,'PAT Maths'!$T$3:$U$44,2,FALSE))</f>
        <v/>
      </c>
    </row>
    <row r="25" spans="1:49" s="18" customFormat="1" ht="14.25" x14ac:dyDescent="0.2">
      <c r="A25" s="30"/>
      <c r="B25" s="20"/>
      <c r="C25" s="21"/>
      <c r="D25" s="21"/>
      <c r="E25" s="21"/>
      <c r="F25" s="57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2"/>
      <c r="AV25" s="45">
        <f t="shared" si="0"/>
        <v>0</v>
      </c>
      <c r="AW25" s="52" t="str">
        <f>IF(D25="","",VLOOKUP(AV25,'PAT Maths'!$T$3:$U$44,2,FALSE))</f>
        <v/>
      </c>
    </row>
    <row r="26" spans="1:49" s="18" customFormat="1" ht="14.25" x14ac:dyDescent="0.2">
      <c r="A26" s="30"/>
      <c r="B26" s="20"/>
      <c r="C26" s="21"/>
      <c r="D26" s="21"/>
      <c r="E26" s="21"/>
      <c r="F26" s="57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2"/>
      <c r="AV26" s="45">
        <f t="shared" si="0"/>
        <v>0</v>
      </c>
      <c r="AW26" s="52" t="str">
        <f>IF(D26="","",VLOOKUP(AV26,'PAT Maths'!$T$3:$U$44,2,FALSE))</f>
        <v/>
      </c>
    </row>
    <row r="27" spans="1:49" s="18" customFormat="1" ht="14.25" x14ac:dyDescent="0.2">
      <c r="A27" s="30"/>
      <c r="B27" s="20"/>
      <c r="C27" s="21"/>
      <c r="D27" s="21"/>
      <c r="E27" s="21"/>
      <c r="F27" s="57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2"/>
      <c r="AV27" s="45">
        <f t="shared" si="0"/>
        <v>0</v>
      </c>
      <c r="AW27" s="52" t="str">
        <f>IF(D27="","",VLOOKUP(AV27,'PAT Maths'!$T$3:$U$44,2,FALSE))</f>
        <v/>
      </c>
    </row>
    <row r="28" spans="1:49" s="18" customFormat="1" ht="14.25" x14ac:dyDescent="0.2">
      <c r="A28" s="30"/>
      <c r="B28" s="20"/>
      <c r="C28" s="21"/>
      <c r="D28" s="21"/>
      <c r="E28" s="21"/>
      <c r="F28" s="57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2"/>
      <c r="AV28" s="45">
        <f t="shared" si="0"/>
        <v>0</v>
      </c>
      <c r="AW28" s="52" t="str">
        <f>IF(D28="","",VLOOKUP(AV28,'PAT Maths'!$T$3:$U$44,2,FALSE))</f>
        <v/>
      </c>
    </row>
    <row r="29" spans="1:49" s="18" customFormat="1" ht="14.25" x14ac:dyDescent="0.2">
      <c r="A29" s="30"/>
      <c r="B29" s="20"/>
      <c r="C29" s="21"/>
      <c r="D29" s="21"/>
      <c r="E29" s="21"/>
      <c r="F29" s="57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2"/>
      <c r="AV29" s="45">
        <f t="shared" si="0"/>
        <v>0</v>
      </c>
      <c r="AW29" s="52" t="str">
        <f>IF(D29="","",VLOOKUP(AV29,'PAT Maths'!$T$3:$U$44,2,FALSE))</f>
        <v/>
      </c>
    </row>
    <row r="30" spans="1:49" s="18" customFormat="1" ht="14.25" x14ac:dyDescent="0.2">
      <c r="A30" s="30"/>
      <c r="B30" s="20"/>
      <c r="C30" s="21"/>
      <c r="D30" s="21"/>
      <c r="E30" s="21"/>
      <c r="F30" s="57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2"/>
      <c r="AV30" s="45">
        <f t="shared" si="0"/>
        <v>0</v>
      </c>
      <c r="AW30" s="52" t="str">
        <f>IF(D30="","",VLOOKUP(AV30,'PAT Maths'!$T$3:$U$44,2,FALSE))</f>
        <v/>
      </c>
    </row>
    <row r="31" spans="1:49" s="18" customFormat="1" ht="14.25" x14ac:dyDescent="0.2">
      <c r="A31" s="30"/>
      <c r="B31" s="20"/>
      <c r="C31" s="21"/>
      <c r="D31" s="21"/>
      <c r="E31" s="21"/>
      <c r="F31" s="57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2"/>
      <c r="AV31" s="45">
        <f t="shared" si="0"/>
        <v>0</v>
      </c>
      <c r="AW31" s="52" t="str">
        <f>IF(D31="","",VLOOKUP(AV31,'PAT Maths'!$T$3:$U$44,2,FALSE))</f>
        <v/>
      </c>
    </row>
    <row r="32" spans="1:49" s="18" customFormat="1" ht="14.25" x14ac:dyDescent="0.2">
      <c r="A32" s="30"/>
      <c r="B32" s="20"/>
      <c r="C32" s="21"/>
      <c r="D32" s="21"/>
      <c r="E32" s="21"/>
      <c r="F32" s="57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2"/>
      <c r="AV32" s="45">
        <f t="shared" si="0"/>
        <v>0</v>
      </c>
      <c r="AW32" s="52" t="str">
        <f>IF(D32="","",VLOOKUP(AV32,'PAT Maths'!$T$3:$U$44,2,FALSE))</f>
        <v/>
      </c>
    </row>
    <row r="33" spans="1:49" s="18" customFormat="1" ht="14.25" x14ac:dyDescent="0.2">
      <c r="A33" s="30"/>
      <c r="B33" s="20"/>
      <c r="C33" s="21"/>
      <c r="D33" s="21"/>
      <c r="E33" s="21"/>
      <c r="F33" s="57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2"/>
      <c r="AV33" s="45">
        <f t="shared" si="0"/>
        <v>0</v>
      </c>
      <c r="AW33" s="52" t="str">
        <f>IF(D33="","",VLOOKUP(AV33,'PAT Maths'!$T$3:$U$44,2,FALSE))</f>
        <v/>
      </c>
    </row>
    <row r="34" spans="1:49" s="18" customFormat="1" ht="14.25" x14ac:dyDescent="0.2">
      <c r="A34" s="30"/>
      <c r="B34" s="20"/>
      <c r="C34" s="21"/>
      <c r="D34" s="21"/>
      <c r="E34" s="21"/>
      <c r="F34" s="57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2"/>
      <c r="AV34" s="45">
        <f t="shared" si="0"/>
        <v>0</v>
      </c>
      <c r="AW34" s="52" t="str">
        <f>IF(D34="","",VLOOKUP(AV34,'PAT Maths'!$T$3:$U$44,2,FALSE))</f>
        <v/>
      </c>
    </row>
    <row r="35" spans="1:49" s="18" customFormat="1" ht="14.25" x14ac:dyDescent="0.2">
      <c r="A35" s="30"/>
      <c r="B35" s="20"/>
      <c r="C35" s="21"/>
      <c r="D35" s="21"/>
      <c r="E35" s="21"/>
      <c r="F35" s="57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2"/>
      <c r="AV35" s="45">
        <f t="shared" si="0"/>
        <v>0</v>
      </c>
      <c r="AW35" s="52" t="str">
        <f>IF(D35="","",VLOOKUP(AV35,'PAT Maths'!$T$3:$U$44,2,FALSE))</f>
        <v/>
      </c>
    </row>
    <row r="36" spans="1:49" s="18" customFormat="1" ht="14.25" x14ac:dyDescent="0.2">
      <c r="A36" s="30"/>
      <c r="B36" s="20"/>
      <c r="C36" s="21"/>
      <c r="D36" s="21"/>
      <c r="E36" s="21"/>
      <c r="F36" s="57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2"/>
      <c r="AV36" s="45">
        <f t="shared" si="0"/>
        <v>0</v>
      </c>
      <c r="AW36" s="52" t="str">
        <f>IF(D36="","",VLOOKUP(AV36,'PAT Maths'!$T$3:$U$44,2,FALSE))</f>
        <v/>
      </c>
    </row>
    <row r="37" spans="1:49" s="18" customFormat="1" ht="14.25" x14ac:dyDescent="0.2">
      <c r="A37" s="30"/>
      <c r="B37" s="20"/>
      <c r="C37" s="21"/>
      <c r="D37" s="21"/>
      <c r="E37" s="21"/>
      <c r="F37" s="57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2"/>
      <c r="AV37" s="45">
        <f t="shared" si="0"/>
        <v>0</v>
      </c>
      <c r="AW37" s="52" t="str">
        <f>IF(D37="","",VLOOKUP(AV37,'PAT Maths'!$T$3:$U$44,2,FALSE))</f>
        <v/>
      </c>
    </row>
    <row r="38" spans="1:49" s="18" customFormat="1" ht="14.25" x14ac:dyDescent="0.2">
      <c r="A38" s="30"/>
      <c r="B38" s="20"/>
      <c r="C38" s="21"/>
      <c r="D38" s="21"/>
      <c r="E38" s="21"/>
      <c r="F38" s="57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2"/>
      <c r="AV38" s="45">
        <f t="shared" si="0"/>
        <v>0</v>
      </c>
      <c r="AW38" s="52" t="str">
        <f>IF(D38="","",VLOOKUP(AV38,'PAT Maths'!$T$3:$U$44,2,FALSE))</f>
        <v/>
      </c>
    </row>
    <row r="39" spans="1:49" s="18" customFormat="1" ht="14.25" x14ac:dyDescent="0.2">
      <c r="A39" s="30"/>
      <c r="B39" s="20"/>
      <c r="C39" s="21"/>
      <c r="D39" s="21"/>
      <c r="E39" s="21"/>
      <c r="F39" s="57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2"/>
      <c r="AV39" s="45">
        <f t="shared" si="0"/>
        <v>0</v>
      </c>
      <c r="AW39" s="52" t="str">
        <f>IF(D39="","",VLOOKUP(AV39,'PAT Maths'!$T$3:$U$44,2,FALSE))</f>
        <v/>
      </c>
    </row>
    <row r="40" spans="1:49" s="18" customFormat="1" ht="14.25" x14ac:dyDescent="0.2">
      <c r="A40" s="30"/>
      <c r="B40" s="20"/>
      <c r="C40" s="21"/>
      <c r="D40" s="21"/>
      <c r="E40" s="21"/>
      <c r="F40" s="57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2"/>
      <c r="AV40" s="45">
        <f t="shared" si="0"/>
        <v>0</v>
      </c>
      <c r="AW40" s="52" t="str">
        <f>IF(D40="","",VLOOKUP(AV40,'PAT Maths'!$T$3:$U$44,2,FALSE))</f>
        <v/>
      </c>
    </row>
    <row r="41" spans="1:49" s="18" customFormat="1" ht="14.25" x14ac:dyDescent="0.2">
      <c r="A41" s="30"/>
      <c r="B41" s="20"/>
      <c r="C41" s="21"/>
      <c r="D41" s="21"/>
      <c r="E41" s="21"/>
      <c r="F41" s="57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2"/>
      <c r="AV41" s="45">
        <f t="shared" si="0"/>
        <v>0</v>
      </c>
      <c r="AW41" s="52" t="str">
        <f>IF(D41="","",VLOOKUP(AV41,'PAT Maths'!$T$3:$U$44,2,FALSE))</f>
        <v/>
      </c>
    </row>
    <row r="42" spans="1:49" s="18" customFormat="1" ht="14.25" x14ac:dyDescent="0.2">
      <c r="A42" s="30"/>
      <c r="B42" s="20"/>
      <c r="C42" s="21"/>
      <c r="D42" s="21"/>
      <c r="E42" s="21"/>
      <c r="F42" s="57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2"/>
      <c r="AV42" s="45">
        <f t="shared" si="0"/>
        <v>0</v>
      </c>
      <c r="AW42" s="52" t="str">
        <f>IF(D42="","",VLOOKUP(AV42,'PAT Maths'!$T$3:$U$44,2,FALSE))</f>
        <v/>
      </c>
    </row>
    <row r="43" spans="1:49" s="18" customFormat="1" ht="14.25" x14ac:dyDescent="0.2">
      <c r="A43" s="30"/>
      <c r="B43" s="20"/>
      <c r="C43" s="21"/>
      <c r="D43" s="21"/>
      <c r="E43" s="21"/>
      <c r="F43" s="57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2"/>
      <c r="AV43" s="45">
        <f t="shared" si="0"/>
        <v>0</v>
      </c>
      <c r="AW43" s="52" t="str">
        <f>IF(D43="","",VLOOKUP(AV43,'PAT Maths'!$T$3:$U$44,2,FALSE))</f>
        <v/>
      </c>
    </row>
    <row r="44" spans="1:49" s="18" customFormat="1" ht="14.25" x14ac:dyDescent="0.2">
      <c r="A44" s="30"/>
      <c r="B44" s="20"/>
      <c r="C44" s="21"/>
      <c r="D44" s="21"/>
      <c r="E44" s="21"/>
      <c r="F44" s="57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2"/>
      <c r="AV44" s="45">
        <f t="shared" si="0"/>
        <v>0</v>
      </c>
      <c r="AW44" s="52" t="str">
        <f>IF(D44="","",VLOOKUP(AV44,'PAT Maths'!$T$3:$U$44,2,FALSE))</f>
        <v/>
      </c>
    </row>
    <row r="45" spans="1:49" s="18" customFormat="1" ht="14.25" x14ac:dyDescent="0.2">
      <c r="A45" s="30"/>
      <c r="B45" s="20"/>
      <c r="C45" s="21"/>
      <c r="D45" s="21"/>
      <c r="E45" s="21"/>
      <c r="F45" s="57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2"/>
      <c r="AV45" s="45">
        <f t="shared" si="0"/>
        <v>0</v>
      </c>
      <c r="AW45" s="52" t="str">
        <f>IF(D45="","",VLOOKUP(AV45,'PAT Maths'!$T$3:$U$44,2,FALSE))</f>
        <v/>
      </c>
    </row>
    <row r="46" spans="1:49" s="18" customFormat="1" ht="14.25" x14ac:dyDescent="0.2">
      <c r="A46" s="30"/>
      <c r="B46" s="20"/>
      <c r="C46" s="21"/>
      <c r="D46" s="21"/>
      <c r="E46" s="21"/>
      <c r="F46" s="57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2"/>
      <c r="AV46" s="45">
        <f t="shared" si="0"/>
        <v>0</v>
      </c>
      <c r="AW46" s="52" t="str">
        <f>IF(D46="","",VLOOKUP(AV46,'PAT Maths'!$T$3:$U$44,2,FALSE))</f>
        <v/>
      </c>
    </row>
    <row r="47" spans="1:49" s="18" customFormat="1" ht="14.25" x14ac:dyDescent="0.2">
      <c r="A47" s="30"/>
      <c r="B47" s="20"/>
      <c r="C47" s="21"/>
      <c r="D47" s="21"/>
      <c r="E47" s="21"/>
      <c r="F47" s="57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2"/>
      <c r="AV47" s="45">
        <f t="shared" si="0"/>
        <v>0</v>
      </c>
      <c r="AW47" s="52" t="str">
        <f>IF(D47="","",VLOOKUP(AV47,'PAT Maths'!$T$3:$U$44,2,FALSE))</f>
        <v/>
      </c>
    </row>
    <row r="48" spans="1:49" s="18" customFormat="1" ht="14.25" x14ac:dyDescent="0.2">
      <c r="A48" s="30"/>
      <c r="B48" s="20"/>
      <c r="C48" s="21"/>
      <c r="D48" s="21"/>
      <c r="E48" s="21"/>
      <c r="F48" s="57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2"/>
      <c r="AV48" s="45">
        <f t="shared" si="0"/>
        <v>0</v>
      </c>
      <c r="AW48" s="52" t="str">
        <f>IF(D48="","",VLOOKUP(AV48,'PAT Maths'!$T$3:$U$44,2,FALSE))</f>
        <v/>
      </c>
    </row>
    <row r="49" spans="1:49" s="18" customFormat="1" ht="14.25" x14ac:dyDescent="0.2">
      <c r="A49" s="30"/>
      <c r="B49" s="20"/>
      <c r="C49" s="21"/>
      <c r="D49" s="21"/>
      <c r="E49" s="21"/>
      <c r="F49" s="57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2"/>
      <c r="AV49" s="45">
        <f t="shared" si="0"/>
        <v>0</v>
      </c>
      <c r="AW49" s="52" t="str">
        <f>IF(D49="","",VLOOKUP(AV49,'PAT Maths'!$T$3:$U$44,2,FALSE))</f>
        <v/>
      </c>
    </row>
    <row r="50" spans="1:49" s="18" customFormat="1" ht="14.25" x14ac:dyDescent="0.2">
      <c r="A50" s="30"/>
      <c r="B50" s="20"/>
      <c r="C50" s="21"/>
      <c r="D50" s="21"/>
      <c r="E50" s="21"/>
      <c r="F50" s="57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2"/>
      <c r="AV50" s="45">
        <f t="shared" si="0"/>
        <v>0</v>
      </c>
      <c r="AW50" s="52" t="str">
        <f>IF(D50="","",VLOOKUP(AV50,'PAT Maths'!$T$3:$U$44,2,FALSE))</f>
        <v/>
      </c>
    </row>
    <row r="51" spans="1:49" s="18" customFormat="1" ht="14.25" x14ac:dyDescent="0.2">
      <c r="A51" s="30"/>
      <c r="B51" s="20"/>
      <c r="C51" s="21"/>
      <c r="D51" s="21"/>
      <c r="E51" s="21"/>
      <c r="F51" s="57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2"/>
      <c r="AV51" s="45">
        <f t="shared" si="0"/>
        <v>0</v>
      </c>
      <c r="AW51" s="52" t="str">
        <f>IF(D51="","",VLOOKUP(AV51,'PAT Maths'!$T$3:$U$44,2,FALSE))</f>
        <v/>
      </c>
    </row>
    <row r="52" spans="1:49" s="18" customFormat="1" ht="14.25" x14ac:dyDescent="0.2">
      <c r="A52" s="30"/>
      <c r="B52" s="20"/>
      <c r="C52" s="21"/>
      <c r="D52" s="21"/>
      <c r="E52" s="21"/>
      <c r="F52" s="57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2"/>
      <c r="AV52" s="45">
        <f t="shared" si="0"/>
        <v>0</v>
      </c>
      <c r="AW52" s="52" t="str">
        <f>IF(D52="","",VLOOKUP(AV52,'PAT Maths'!$T$3:$U$44,2,FALSE))</f>
        <v/>
      </c>
    </row>
    <row r="53" spans="1:49" s="18" customFormat="1" ht="14.25" x14ac:dyDescent="0.2">
      <c r="A53" s="30"/>
      <c r="B53" s="20"/>
      <c r="C53" s="21"/>
      <c r="D53" s="21"/>
      <c r="E53" s="21"/>
      <c r="F53" s="57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2"/>
      <c r="AV53" s="45">
        <f t="shared" si="0"/>
        <v>0</v>
      </c>
      <c r="AW53" s="52" t="str">
        <f>IF(D53="","",VLOOKUP(AV53,'PAT Maths'!$T$3:$U$44,2,FALSE))</f>
        <v/>
      </c>
    </row>
    <row r="54" spans="1:49" s="18" customFormat="1" ht="14.25" x14ac:dyDescent="0.2">
      <c r="A54" s="30"/>
      <c r="B54" s="20"/>
      <c r="C54" s="21"/>
      <c r="D54" s="21"/>
      <c r="E54" s="21"/>
      <c r="F54" s="57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2"/>
      <c r="AV54" s="45">
        <f t="shared" si="0"/>
        <v>0</v>
      </c>
      <c r="AW54" s="52" t="str">
        <f>IF(D54="","",VLOOKUP(AV54,'PAT Maths'!$T$3:$U$44,2,FALSE))</f>
        <v/>
      </c>
    </row>
    <row r="55" spans="1:49" s="18" customFormat="1" ht="14.25" x14ac:dyDescent="0.2">
      <c r="A55" s="30"/>
      <c r="B55" s="20"/>
      <c r="C55" s="21"/>
      <c r="D55" s="21"/>
      <c r="E55" s="21"/>
      <c r="F55" s="57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2"/>
      <c r="AV55" s="45">
        <f t="shared" si="0"/>
        <v>0</v>
      </c>
      <c r="AW55" s="52" t="str">
        <f>IF(D55="","",VLOOKUP(AV55,'PAT Maths'!$T$3:$U$44,2,FALSE))</f>
        <v/>
      </c>
    </row>
    <row r="56" spans="1:49" s="18" customFormat="1" ht="14.25" x14ac:dyDescent="0.2">
      <c r="A56" s="30"/>
      <c r="B56" s="20"/>
      <c r="C56" s="21"/>
      <c r="D56" s="21"/>
      <c r="E56" s="21"/>
      <c r="F56" s="57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2"/>
      <c r="AV56" s="45">
        <f t="shared" si="0"/>
        <v>0</v>
      </c>
      <c r="AW56" s="52" t="str">
        <f>IF(D56="","",VLOOKUP(AV56,'PAT Maths'!$T$3:$U$44,2,FALSE))</f>
        <v/>
      </c>
    </row>
    <row r="57" spans="1:49" s="18" customFormat="1" ht="14.25" x14ac:dyDescent="0.2">
      <c r="A57" s="30"/>
      <c r="B57" s="20"/>
      <c r="C57" s="21"/>
      <c r="D57" s="21"/>
      <c r="E57" s="21"/>
      <c r="F57" s="57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2"/>
      <c r="AV57" s="45">
        <f t="shared" si="0"/>
        <v>0</v>
      </c>
      <c r="AW57" s="52" t="str">
        <f>IF(D57="","",VLOOKUP(AV57,'PAT Maths'!$T$3:$U$44,2,FALSE))</f>
        <v/>
      </c>
    </row>
    <row r="58" spans="1:49" s="18" customFormat="1" ht="14.25" x14ac:dyDescent="0.2">
      <c r="A58" s="30"/>
      <c r="B58" s="20"/>
      <c r="C58" s="21"/>
      <c r="D58" s="21"/>
      <c r="E58" s="21"/>
      <c r="F58" s="57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2"/>
      <c r="AV58" s="45">
        <f t="shared" si="0"/>
        <v>0</v>
      </c>
      <c r="AW58" s="52" t="str">
        <f>IF(D58="","",VLOOKUP(AV58,'PAT Maths'!$T$3:$U$44,2,FALSE))</f>
        <v/>
      </c>
    </row>
    <row r="59" spans="1:49" s="18" customFormat="1" ht="14.25" x14ac:dyDescent="0.2">
      <c r="A59" s="30"/>
      <c r="B59" s="20"/>
      <c r="C59" s="21"/>
      <c r="D59" s="21"/>
      <c r="E59" s="21"/>
      <c r="F59" s="57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2"/>
      <c r="AV59" s="45">
        <f t="shared" si="0"/>
        <v>0</v>
      </c>
      <c r="AW59" s="52" t="str">
        <f>IF(D59="","",VLOOKUP(AV59,'PAT Maths'!$T$3:$U$44,2,FALSE))</f>
        <v/>
      </c>
    </row>
    <row r="60" spans="1:49" s="18" customFormat="1" ht="14.25" x14ac:dyDescent="0.2">
      <c r="A60" s="30"/>
      <c r="B60" s="20"/>
      <c r="C60" s="21"/>
      <c r="D60" s="21"/>
      <c r="E60" s="21"/>
      <c r="F60" s="57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2"/>
      <c r="AV60" s="45">
        <f t="shared" si="0"/>
        <v>0</v>
      </c>
      <c r="AW60" s="52" t="str">
        <f>IF(D60="","",VLOOKUP(AV60,'PAT Maths'!$T$3:$U$44,2,FALSE))</f>
        <v/>
      </c>
    </row>
    <row r="61" spans="1:49" s="18" customFormat="1" ht="14.25" x14ac:dyDescent="0.2">
      <c r="A61" s="30"/>
      <c r="B61" s="20"/>
      <c r="C61" s="21"/>
      <c r="D61" s="21"/>
      <c r="E61" s="21"/>
      <c r="F61" s="57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2"/>
      <c r="AV61" s="45">
        <f t="shared" si="0"/>
        <v>0</v>
      </c>
      <c r="AW61" s="52" t="str">
        <f>IF(D61="","",VLOOKUP(AV61,'PAT Maths'!$T$3:$U$44,2,FALSE))</f>
        <v/>
      </c>
    </row>
    <row r="62" spans="1:49" s="18" customFormat="1" ht="14.25" x14ac:dyDescent="0.2">
      <c r="A62" s="30"/>
      <c r="B62" s="20"/>
      <c r="C62" s="21"/>
      <c r="D62" s="21"/>
      <c r="E62" s="21"/>
      <c r="F62" s="57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2"/>
      <c r="AV62" s="45">
        <f t="shared" si="0"/>
        <v>0</v>
      </c>
      <c r="AW62" s="52" t="str">
        <f>IF(D62="","",VLOOKUP(AV62,'PAT Maths'!$T$3:$U$44,2,FALSE))</f>
        <v/>
      </c>
    </row>
    <row r="63" spans="1:49" s="18" customFormat="1" ht="14.25" x14ac:dyDescent="0.2">
      <c r="A63" s="30"/>
      <c r="B63" s="20"/>
      <c r="C63" s="21"/>
      <c r="D63" s="21"/>
      <c r="E63" s="21"/>
      <c r="F63" s="57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2"/>
      <c r="AV63" s="45">
        <f t="shared" si="0"/>
        <v>0</v>
      </c>
      <c r="AW63" s="52" t="str">
        <f>IF(D63="","",VLOOKUP(AV63,'PAT Maths'!$T$3:$U$44,2,FALSE))</f>
        <v/>
      </c>
    </row>
    <row r="64" spans="1:49" s="18" customFormat="1" ht="14.25" x14ac:dyDescent="0.2">
      <c r="A64" s="30"/>
      <c r="B64" s="20"/>
      <c r="C64" s="21"/>
      <c r="D64" s="21"/>
      <c r="E64" s="21"/>
      <c r="F64" s="57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2"/>
      <c r="AV64" s="45">
        <f t="shared" si="0"/>
        <v>0</v>
      </c>
      <c r="AW64" s="52" t="str">
        <f>IF(D64="","",VLOOKUP(AV64,'PAT Maths'!$T$3:$U$44,2,FALSE))</f>
        <v/>
      </c>
    </row>
    <row r="65" spans="1:49" s="18" customFormat="1" ht="14.25" x14ac:dyDescent="0.2">
      <c r="A65" s="30"/>
      <c r="B65" s="20"/>
      <c r="C65" s="21"/>
      <c r="D65" s="21"/>
      <c r="E65" s="21"/>
      <c r="F65" s="57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2"/>
      <c r="AV65" s="45">
        <f t="shared" si="0"/>
        <v>0</v>
      </c>
      <c r="AW65" s="52" t="str">
        <f>IF(D65="","",VLOOKUP(AV65,'PAT Maths'!$T$3:$U$44,2,FALSE))</f>
        <v/>
      </c>
    </row>
    <row r="66" spans="1:49" s="18" customFormat="1" ht="14.25" x14ac:dyDescent="0.2">
      <c r="A66" s="30"/>
      <c r="B66" s="20"/>
      <c r="C66" s="21"/>
      <c r="D66" s="21"/>
      <c r="E66" s="21"/>
      <c r="F66" s="57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2"/>
      <c r="AV66" s="45">
        <f t="shared" si="0"/>
        <v>0</v>
      </c>
      <c r="AW66" s="52" t="str">
        <f>IF(D66="","",VLOOKUP(AV66,'PAT Maths'!$T$3:$U$44,2,FALSE))</f>
        <v/>
      </c>
    </row>
    <row r="67" spans="1:49" s="18" customFormat="1" ht="14.25" x14ac:dyDescent="0.2">
      <c r="A67" s="30"/>
      <c r="B67" s="20"/>
      <c r="C67" s="21"/>
      <c r="D67" s="21"/>
      <c r="E67" s="21"/>
      <c r="F67" s="57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2"/>
      <c r="AV67" s="45">
        <f t="shared" si="0"/>
        <v>0</v>
      </c>
      <c r="AW67" s="52" t="str">
        <f>IF(D67="","",VLOOKUP(AV67,'PAT Maths'!$T$3:$U$44,2,FALSE))</f>
        <v/>
      </c>
    </row>
    <row r="68" spans="1:49" s="18" customFormat="1" ht="14.25" x14ac:dyDescent="0.2">
      <c r="A68" s="30"/>
      <c r="B68" s="20"/>
      <c r="C68" s="21"/>
      <c r="D68" s="21"/>
      <c r="E68" s="21"/>
      <c r="F68" s="57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2"/>
      <c r="AV68" s="45">
        <f t="shared" si="0"/>
        <v>0</v>
      </c>
      <c r="AW68" s="52" t="str">
        <f>IF(D68="","",VLOOKUP(AV68,'PAT Maths'!$T$3:$U$44,2,FALSE))</f>
        <v/>
      </c>
    </row>
    <row r="69" spans="1:49" s="18" customFormat="1" ht="14.25" x14ac:dyDescent="0.2">
      <c r="A69" s="30"/>
      <c r="B69" s="20"/>
      <c r="C69" s="21"/>
      <c r="D69" s="21"/>
      <c r="E69" s="21"/>
      <c r="F69" s="57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2"/>
      <c r="AV69" s="45">
        <f t="shared" si="0"/>
        <v>0</v>
      </c>
      <c r="AW69" s="52" t="str">
        <f>IF(D69="","",VLOOKUP(AV69,'PAT Maths'!$T$3:$U$44,2,FALSE))</f>
        <v/>
      </c>
    </row>
    <row r="70" spans="1:49" s="18" customFormat="1" ht="14.25" x14ac:dyDescent="0.2">
      <c r="A70" s="30"/>
      <c r="B70" s="20"/>
      <c r="C70" s="21"/>
      <c r="D70" s="21"/>
      <c r="E70" s="21"/>
      <c r="F70" s="57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2"/>
      <c r="AV70" s="45">
        <f t="shared" si="0"/>
        <v>0</v>
      </c>
      <c r="AW70" s="52" t="str">
        <f>IF(D70="","",VLOOKUP(AV70,'PAT Maths'!$T$3:$U$44,2,FALSE))</f>
        <v/>
      </c>
    </row>
    <row r="71" spans="1:49" s="18" customFormat="1" ht="14.25" x14ac:dyDescent="0.2">
      <c r="A71" s="30"/>
      <c r="B71" s="20"/>
      <c r="C71" s="21"/>
      <c r="D71" s="21"/>
      <c r="E71" s="21"/>
      <c r="F71" s="57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2"/>
      <c r="AV71" s="45">
        <f t="shared" si="0"/>
        <v>0</v>
      </c>
      <c r="AW71" s="52" t="str">
        <f>IF(D71="","",VLOOKUP(AV71,'PAT Maths'!$T$3:$U$44,2,FALSE))</f>
        <v/>
      </c>
    </row>
    <row r="72" spans="1:49" s="18" customFormat="1" ht="14.25" x14ac:dyDescent="0.2">
      <c r="A72" s="30"/>
      <c r="B72" s="20"/>
      <c r="C72" s="21"/>
      <c r="D72" s="21"/>
      <c r="E72" s="21"/>
      <c r="F72" s="57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2"/>
      <c r="AV72" s="45">
        <f t="shared" si="0"/>
        <v>0</v>
      </c>
      <c r="AW72" s="52" t="str">
        <f>IF(D72="","",VLOOKUP(AV72,'PAT Maths'!$T$3:$U$44,2,FALSE))</f>
        <v/>
      </c>
    </row>
    <row r="73" spans="1:49" s="18" customFormat="1" ht="14.25" x14ac:dyDescent="0.2">
      <c r="A73" s="30"/>
      <c r="B73" s="20"/>
      <c r="C73" s="21"/>
      <c r="D73" s="21"/>
      <c r="E73" s="21"/>
      <c r="F73" s="57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2"/>
      <c r="AV73" s="45">
        <f t="shared" si="0"/>
        <v>0</v>
      </c>
      <c r="AW73" s="52" t="str">
        <f>IF(D73="","",VLOOKUP(AV73,'PAT Maths'!$T$3:$U$44,2,FALSE))</f>
        <v/>
      </c>
    </row>
    <row r="74" spans="1:49" s="18" customFormat="1" ht="14.25" x14ac:dyDescent="0.2">
      <c r="A74" s="30"/>
      <c r="B74" s="20"/>
      <c r="C74" s="21"/>
      <c r="D74" s="21"/>
      <c r="E74" s="21"/>
      <c r="F74" s="57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2"/>
      <c r="AV74" s="45">
        <f t="shared" ref="AV74:AV137" si="1">IF(D74="",0,(IF(G74=$G$8,1,0)+IF(H74=$H$8,1,0)+IF(I74=$I$8,1,0)+IF(J74=$J$8,1,0)+IF(K74=$K$8,1,0)+IF(L74=$L$8,1,0)+IF(M74=$M$8,1,0)+IF(N74=$N$8,1,0)+IF(O74=$O$8,1,0)+IF(P74=$P$8,1,0)+IF(Q74=$Q$8,1,0)+IF(R74=$R$8,1,0)+IF(S74=$S$8,1,0)+IF(T74=$T$8,1,0)+IF(U74=$U$8,1,0)+IF(V74=$V$8,1,0)+IF(W74=$W$8,1,0)+IF(X74=$X$8,1,0)+IF(Y74=$Y$8,1,0)+IF(Z74=$Z$8,1,0)+IF(AA74=$AA$8,1,0)+IF(AB74=$AB$8,1,0)+IF(AC74=$AC$8,1,0)+IF(AD74=$AD$8,1,0)+IF(AE74=$AE$8,1,0)+IF(AF74=$AF$8,1,0)+IF(AG74=$AG$8,1,0)+IF(AH74=$AH$8,1,0)+IF(AI74=$AI$8,1,0)+IF(AJ74=$AJ$8,1,0)+IF(AK74=$AK$8,1,0)+IF(AL74=$AL$8,1,0)+IF(AM74=$AM$8,1,0)+IF(AN74=$AN$8,1,0)+IF(AO74=$AO$8,1,0)+IF(AP74=$AP$8,1,0)+IF(AQ74=$AQ$8,1,0)+IF(AR74=$AR$8,1,0)+IF(AS74=$AS$8,1,0)+IF(AT74=$AT$8,1,0)+IF(AU74=$AU$8,1,0)))</f>
        <v>0</v>
      </c>
      <c r="AW74" s="52" t="str">
        <f>IF(D74="","",VLOOKUP(AV74,'PAT Maths'!$T$3:$U$44,2,FALSE))</f>
        <v/>
      </c>
    </row>
    <row r="75" spans="1:49" s="18" customFormat="1" ht="14.25" x14ac:dyDescent="0.2">
      <c r="A75" s="30"/>
      <c r="B75" s="20"/>
      <c r="C75" s="21"/>
      <c r="D75" s="21"/>
      <c r="E75" s="21"/>
      <c r="F75" s="57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2"/>
      <c r="AV75" s="45">
        <f t="shared" si="1"/>
        <v>0</v>
      </c>
      <c r="AW75" s="52" t="str">
        <f>IF(D75="","",VLOOKUP(AV75,'PAT Maths'!$T$3:$U$44,2,FALSE))</f>
        <v/>
      </c>
    </row>
    <row r="76" spans="1:49" s="18" customFormat="1" ht="14.25" x14ac:dyDescent="0.2">
      <c r="A76" s="30"/>
      <c r="B76" s="20"/>
      <c r="C76" s="21"/>
      <c r="D76" s="21"/>
      <c r="E76" s="21"/>
      <c r="F76" s="57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2"/>
      <c r="AV76" s="45">
        <f t="shared" si="1"/>
        <v>0</v>
      </c>
      <c r="AW76" s="52" t="str">
        <f>IF(D76="","",VLOOKUP(AV76,'PAT Maths'!$T$3:$U$44,2,FALSE))</f>
        <v/>
      </c>
    </row>
    <row r="77" spans="1:49" s="18" customFormat="1" ht="14.25" x14ac:dyDescent="0.2">
      <c r="A77" s="30"/>
      <c r="B77" s="20"/>
      <c r="C77" s="21"/>
      <c r="D77" s="21"/>
      <c r="E77" s="21"/>
      <c r="F77" s="57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2"/>
      <c r="AV77" s="45">
        <f t="shared" si="1"/>
        <v>0</v>
      </c>
      <c r="AW77" s="52" t="str">
        <f>IF(D77="","",VLOOKUP(AV77,'PAT Maths'!$T$3:$U$44,2,FALSE))</f>
        <v/>
      </c>
    </row>
    <row r="78" spans="1:49" s="18" customFormat="1" ht="14.25" x14ac:dyDescent="0.2">
      <c r="A78" s="30"/>
      <c r="B78" s="20"/>
      <c r="C78" s="21"/>
      <c r="D78" s="21"/>
      <c r="E78" s="21"/>
      <c r="F78" s="57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2"/>
      <c r="AV78" s="45">
        <f t="shared" si="1"/>
        <v>0</v>
      </c>
      <c r="AW78" s="52" t="str">
        <f>IF(D78="","",VLOOKUP(AV78,'PAT Maths'!$T$3:$U$44,2,FALSE))</f>
        <v/>
      </c>
    </row>
    <row r="79" spans="1:49" s="18" customFormat="1" ht="14.25" x14ac:dyDescent="0.2">
      <c r="A79" s="30"/>
      <c r="B79" s="20"/>
      <c r="C79" s="21"/>
      <c r="D79" s="21"/>
      <c r="E79" s="21"/>
      <c r="F79" s="57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2"/>
      <c r="AV79" s="45">
        <f t="shared" si="1"/>
        <v>0</v>
      </c>
      <c r="AW79" s="52" t="str">
        <f>IF(D79="","",VLOOKUP(AV79,'PAT Maths'!$T$3:$U$44,2,FALSE))</f>
        <v/>
      </c>
    </row>
    <row r="80" spans="1:49" s="18" customFormat="1" ht="14.25" x14ac:dyDescent="0.2">
      <c r="A80" s="30"/>
      <c r="B80" s="20"/>
      <c r="C80" s="21"/>
      <c r="D80" s="21"/>
      <c r="E80" s="21"/>
      <c r="F80" s="57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2"/>
      <c r="AV80" s="45">
        <f t="shared" si="1"/>
        <v>0</v>
      </c>
      <c r="AW80" s="52" t="str">
        <f>IF(D80="","",VLOOKUP(AV80,'PAT Maths'!$T$3:$U$44,2,FALSE))</f>
        <v/>
      </c>
    </row>
    <row r="81" spans="1:49" s="18" customFormat="1" ht="14.25" x14ac:dyDescent="0.2">
      <c r="A81" s="30"/>
      <c r="B81" s="20"/>
      <c r="C81" s="21"/>
      <c r="D81" s="21"/>
      <c r="E81" s="21"/>
      <c r="F81" s="57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2"/>
      <c r="AV81" s="45">
        <f t="shared" si="1"/>
        <v>0</v>
      </c>
      <c r="AW81" s="52" t="str">
        <f>IF(D81="","",VLOOKUP(AV81,'PAT Maths'!$T$3:$U$44,2,FALSE))</f>
        <v/>
      </c>
    </row>
    <row r="82" spans="1:49" s="18" customFormat="1" ht="14.25" x14ac:dyDescent="0.2">
      <c r="A82" s="30"/>
      <c r="B82" s="20"/>
      <c r="C82" s="21"/>
      <c r="D82" s="21"/>
      <c r="E82" s="21"/>
      <c r="F82" s="57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2"/>
      <c r="AV82" s="45">
        <f t="shared" si="1"/>
        <v>0</v>
      </c>
      <c r="AW82" s="52" t="str">
        <f>IF(D82="","",VLOOKUP(AV82,'PAT Maths'!$T$3:$U$44,2,FALSE))</f>
        <v/>
      </c>
    </row>
    <row r="83" spans="1:49" s="18" customFormat="1" ht="14.25" x14ac:dyDescent="0.2">
      <c r="A83" s="30"/>
      <c r="B83" s="20"/>
      <c r="C83" s="21"/>
      <c r="D83" s="21"/>
      <c r="E83" s="21"/>
      <c r="F83" s="57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2"/>
      <c r="AV83" s="45">
        <f t="shared" si="1"/>
        <v>0</v>
      </c>
      <c r="AW83" s="52" t="str">
        <f>IF(D83="","",VLOOKUP(AV83,'PAT Maths'!$T$3:$U$44,2,FALSE))</f>
        <v/>
      </c>
    </row>
    <row r="84" spans="1:49" s="18" customFormat="1" ht="14.25" x14ac:dyDescent="0.2">
      <c r="A84" s="30"/>
      <c r="B84" s="20"/>
      <c r="C84" s="21"/>
      <c r="D84" s="21"/>
      <c r="E84" s="21"/>
      <c r="F84" s="57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2"/>
      <c r="AV84" s="45">
        <f t="shared" si="1"/>
        <v>0</v>
      </c>
      <c r="AW84" s="52" t="str">
        <f>IF(D84="","",VLOOKUP(AV84,'PAT Maths'!$T$3:$U$44,2,FALSE))</f>
        <v/>
      </c>
    </row>
    <row r="85" spans="1:49" s="18" customFormat="1" ht="14.25" x14ac:dyDescent="0.2">
      <c r="A85" s="30"/>
      <c r="B85" s="20"/>
      <c r="C85" s="21"/>
      <c r="D85" s="21"/>
      <c r="E85" s="21"/>
      <c r="F85" s="57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2"/>
      <c r="AV85" s="45">
        <f t="shared" si="1"/>
        <v>0</v>
      </c>
      <c r="AW85" s="52" t="str">
        <f>IF(D85="","",VLOOKUP(AV85,'PAT Maths'!$T$3:$U$44,2,FALSE))</f>
        <v/>
      </c>
    </row>
    <row r="86" spans="1:49" s="18" customFormat="1" ht="14.25" x14ac:dyDescent="0.2">
      <c r="A86" s="30"/>
      <c r="B86" s="20"/>
      <c r="C86" s="21"/>
      <c r="D86" s="21"/>
      <c r="E86" s="21"/>
      <c r="F86" s="57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2"/>
      <c r="AV86" s="45">
        <f t="shared" si="1"/>
        <v>0</v>
      </c>
      <c r="AW86" s="52" t="str">
        <f>IF(D86="","",VLOOKUP(AV86,'PAT Maths'!$T$3:$U$44,2,FALSE))</f>
        <v/>
      </c>
    </row>
    <row r="87" spans="1:49" s="18" customFormat="1" ht="14.25" x14ac:dyDescent="0.2">
      <c r="A87" s="30"/>
      <c r="B87" s="20"/>
      <c r="C87" s="21"/>
      <c r="D87" s="21"/>
      <c r="E87" s="21"/>
      <c r="F87" s="57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2"/>
      <c r="AV87" s="45">
        <f t="shared" si="1"/>
        <v>0</v>
      </c>
      <c r="AW87" s="52" t="str">
        <f>IF(D87="","",VLOOKUP(AV87,'PAT Maths'!$T$3:$U$44,2,FALSE))</f>
        <v/>
      </c>
    </row>
    <row r="88" spans="1:49" s="18" customFormat="1" ht="14.25" x14ac:dyDescent="0.2">
      <c r="A88" s="30"/>
      <c r="B88" s="20"/>
      <c r="C88" s="21"/>
      <c r="D88" s="21"/>
      <c r="E88" s="21"/>
      <c r="F88" s="57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2"/>
      <c r="AV88" s="45">
        <f t="shared" si="1"/>
        <v>0</v>
      </c>
      <c r="AW88" s="52" t="str">
        <f>IF(D88="","",VLOOKUP(AV88,'PAT Maths'!$T$3:$U$44,2,FALSE))</f>
        <v/>
      </c>
    </row>
    <row r="89" spans="1:49" s="18" customFormat="1" ht="14.25" x14ac:dyDescent="0.2">
      <c r="A89" s="30"/>
      <c r="B89" s="20"/>
      <c r="C89" s="21"/>
      <c r="D89" s="21"/>
      <c r="E89" s="21"/>
      <c r="F89" s="57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2"/>
      <c r="AV89" s="45">
        <f t="shared" si="1"/>
        <v>0</v>
      </c>
      <c r="AW89" s="52" t="str">
        <f>IF(D89="","",VLOOKUP(AV89,'PAT Maths'!$T$3:$U$44,2,FALSE))</f>
        <v/>
      </c>
    </row>
    <row r="90" spans="1:49" s="18" customFormat="1" ht="14.25" x14ac:dyDescent="0.2">
      <c r="A90" s="30"/>
      <c r="B90" s="20"/>
      <c r="C90" s="21"/>
      <c r="D90" s="21"/>
      <c r="E90" s="21"/>
      <c r="F90" s="57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2"/>
      <c r="AV90" s="45">
        <f t="shared" si="1"/>
        <v>0</v>
      </c>
      <c r="AW90" s="52" t="str">
        <f>IF(D90="","",VLOOKUP(AV90,'PAT Maths'!$T$3:$U$44,2,FALSE))</f>
        <v/>
      </c>
    </row>
    <row r="91" spans="1:49" s="18" customFormat="1" ht="14.25" x14ac:dyDescent="0.2">
      <c r="A91" s="30"/>
      <c r="B91" s="20"/>
      <c r="C91" s="21"/>
      <c r="D91" s="21"/>
      <c r="E91" s="21"/>
      <c r="F91" s="57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2"/>
      <c r="AV91" s="45">
        <f t="shared" si="1"/>
        <v>0</v>
      </c>
      <c r="AW91" s="52" t="str">
        <f>IF(D91="","",VLOOKUP(AV91,'PAT Maths'!$T$3:$U$44,2,FALSE))</f>
        <v/>
      </c>
    </row>
    <row r="92" spans="1:49" s="18" customFormat="1" ht="14.25" x14ac:dyDescent="0.2">
      <c r="A92" s="30"/>
      <c r="B92" s="20"/>
      <c r="C92" s="21"/>
      <c r="D92" s="21"/>
      <c r="E92" s="21"/>
      <c r="F92" s="57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2"/>
      <c r="AV92" s="45">
        <f t="shared" si="1"/>
        <v>0</v>
      </c>
      <c r="AW92" s="52" t="str">
        <f>IF(D92="","",VLOOKUP(AV92,'PAT Maths'!$T$3:$U$44,2,FALSE))</f>
        <v/>
      </c>
    </row>
    <row r="93" spans="1:49" s="18" customFormat="1" ht="14.25" x14ac:dyDescent="0.2">
      <c r="A93" s="30"/>
      <c r="B93" s="20"/>
      <c r="C93" s="21"/>
      <c r="D93" s="21"/>
      <c r="E93" s="21"/>
      <c r="F93" s="57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2"/>
      <c r="AV93" s="45">
        <f t="shared" si="1"/>
        <v>0</v>
      </c>
      <c r="AW93" s="52" t="str">
        <f>IF(D93="","",VLOOKUP(AV93,'PAT Maths'!$T$3:$U$44,2,FALSE))</f>
        <v/>
      </c>
    </row>
    <row r="94" spans="1:49" s="18" customFormat="1" ht="14.25" x14ac:dyDescent="0.2">
      <c r="A94" s="30"/>
      <c r="B94" s="20"/>
      <c r="C94" s="21"/>
      <c r="D94" s="21"/>
      <c r="E94" s="21"/>
      <c r="F94" s="57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2"/>
      <c r="AV94" s="45">
        <f t="shared" si="1"/>
        <v>0</v>
      </c>
      <c r="AW94" s="52" t="str">
        <f>IF(D94="","",VLOOKUP(AV94,'PAT Maths'!$T$3:$U$44,2,FALSE))</f>
        <v/>
      </c>
    </row>
    <row r="95" spans="1:49" s="18" customFormat="1" ht="14.25" x14ac:dyDescent="0.2">
      <c r="A95" s="30"/>
      <c r="B95" s="20"/>
      <c r="C95" s="21"/>
      <c r="D95" s="21"/>
      <c r="E95" s="21"/>
      <c r="F95" s="57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2"/>
      <c r="AV95" s="45">
        <f t="shared" si="1"/>
        <v>0</v>
      </c>
      <c r="AW95" s="52" t="str">
        <f>IF(D95="","",VLOOKUP(AV95,'PAT Maths'!$T$3:$U$44,2,FALSE))</f>
        <v/>
      </c>
    </row>
    <row r="96" spans="1:49" s="18" customFormat="1" ht="14.25" x14ac:dyDescent="0.2">
      <c r="A96" s="30"/>
      <c r="B96" s="20"/>
      <c r="C96" s="21"/>
      <c r="D96" s="21"/>
      <c r="E96" s="21"/>
      <c r="F96" s="57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2"/>
      <c r="AV96" s="45">
        <f t="shared" si="1"/>
        <v>0</v>
      </c>
      <c r="AW96" s="52" t="str">
        <f>IF(D96="","",VLOOKUP(AV96,'PAT Maths'!$T$3:$U$44,2,FALSE))</f>
        <v/>
      </c>
    </row>
    <row r="97" spans="1:49" s="18" customFormat="1" ht="14.25" x14ac:dyDescent="0.2">
      <c r="A97" s="30"/>
      <c r="B97" s="20"/>
      <c r="C97" s="21"/>
      <c r="D97" s="21"/>
      <c r="E97" s="21"/>
      <c r="F97" s="57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2"/>
      <c r="AV97" s="45">
        <f t="shared" si="1"/>
        <v>0</v>
      </c>
      <c r="AW97" s="52" t="str">
        <f>IF(D97="","",VLOOKUP(AV97,'PAT Maths'!$T$3:$U$44,2,FALSE))</f>
        <v/>
      </c>
    </row>
    <row r="98" spans="1:49" s="18" customFormat="1" ht="14.25" x14ac:dyDescent="0.2">
      <c r="A98" s="30"/>
      <c r="B98" s="20"/>
      <c r="C98" s="21"/>
      <c r="D98" s="21"/>
      <c r="E98" s="21"/>
      <c r="F98" s="57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2"/>
      <c r="AV98" s="45">
        <f t="shared" si="1"/>
        <v>0</v>
      </c>
      <c r="AW98" s="52" t="str">
        <f>IF(D98="","",VLOOKUP(AV98,'PAT Maths'!$T$3:$U$44,2,FALSE))</f>
        <v/>
      </c>
    </row>
    <row r="99" spans="1:49" s="18" customFormat="1" ht="14.25" x14ac:dyDescent="0.2">
      <c r="A99" s="30"/>
      <c r="B99" s="20"/>
      <c r="C99" s="21"/>
      <c r="D99" s="21"/>
      <c r="E99" s="21"/>
      <c r="F99" s="57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2"/>
      <c r="AV99" s="45">
        <f t="shared" si="1"/>
        <v>0</v>
      </c>
      <c r="AW99" s="52" t="str">
        <f>IF(D99="","",VLOOKUP(AV99,'PAT Maths'!$T$3:$U$44,2,FALSE))</f>
        <v/>
      </c>
    </row>
    <row r="100" spans="1:49" s="18" customFormat="1" ht="14.25" x14ac:dyDescent="0.2">
      <c r="A100" s="30"/>
      <c r="B100" s="20"/>
      <c r="C100" s="21"/>
      <c r="D100" s="21"/>
      <c r="E100" s="21"/>
      <c r="F100" s="57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2"/>
      <c r="AV100" s="45">
        <f t="shared" si="1"/>
        <v>0</v>
      </c>
      <c r="AW100" s="52" t="str">
        <f>IF(D100="","",VLOOKUP(AV100,'PAT Maths'!$T$3:$U$44,2,FALSE))</f>
        <v/>
      </c>
    </row>
    <row r="101" spans="1:49" s="18" customFormat="1" ht="14.25" x14ac:dyDescent="0.2">
      <c r="A101" s="30"/>
      <c r="B101" s="20"/>
      <c r="C101" s="21"/>
      <c r="D101" s="21"/>
      <c r="E101" s="21"/>
      <c r="F101" s="57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2"/>
      <c r="AV101" s="45">
        <f t="shared" si="1"/>
        <v>0</v>
      </c>
      <c r="AW101" s="52" t="str">
        <f>IF(D101="","",VLOOKUP(AV101,'PAT Maths'!$T$3:$U$44,2,FALSE))</f>
        <v/>
      </c>
    </row>
    <row r="102" spans="1:49" s="18" customFormat="1" ht="14.25" x14ac:dyDescent="0.2">
      <c r="A102" s="30"/>
      <c r="B102" s="20"/>
      <c r="C102" s="21"/>
      <c r="D102" s="21"/>
      <c r="E102" s="21"/>
      <c r="F102" s="57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2"/>
      <c r="AV102" s="45">
        <f t="shared" si="1"/>
        <v>0</v>
      </c>
      <c r="AW102" s="52" t="str">
        <f>IF(D102="","",VLOOKUP(AV102,'PAT Maths'!$T$3:$U$44,2,FALSE))</f>
        <v/>
      </c>
    </row>
    <row r="103" spans="1:49" s="18" customFormat="1" ht="14.25" x14ac:dyDescent="0.2">
      <c r="A103" s="30"/>
      <c r="B103" s="20"/>
      <c r="C103" s="21"/>
      <c r="D103" s="21"/>
      <c r="E103" s="21"/>
      <c r="F103" s="57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2"/>
      <c r="AV103" s="45">
        <f t="shared" si="1"/>
        <v>0</v>
      </c>
      <c r="AW103" s="52" t="str">
        <f>IF(D103="","",VLOOKUP(AV103,'PAT Maths'!$T$3:$U$44,2,FALSE))</f>
        <v/>
      </c>
    </row>
    <row r="104" spans="1:49" s="18" customFormat="1" ht="14.25" x14ac:dyDescent="0.2">
      <c r="A104" s="30"/>
      <c r="B104" s="20"/>
      <c r="C104" s="21"/>
      <c r="D104" s="21"/>
      <c r="E104" s="21"/>
      <c r="F104" s="57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2"/>
      <c r="AV104" s="45">
        <f t="shared" si="1"/>
        <v>0</v>
      </c>
      <c r="AW104" s="52" t="str">
        <f>IF(D104="","",VLOOKUP(AV104,'PAT Maths'!$T$3:$U$44,2,FALSE))</f>
        <v/>
      </c>
    </row>
    <row r="105" spans="1:49" s="18" customFormat="1" ht="14.25" x14ac:dyDescent="0.2">
      <c r="A105" s="30"/>
      <c r="B105" s="20"/>
      <c r="C105" s="21"/>
      <c r="D105" s="21"/>
      <c r="E105" s="21"/>
      <c r="F105" s="57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2"/>
      <c r="AV105" s="45">
        <f t="shared" si="1"/>
        <v>0</v>
      </c>
      <c r="AW105" s="52" t="str">
        <f>IF(D105="","",VLOOKUP(AV105,'PAT Maths'!$T$3:$U$44,2,FALSE))</f>
        <v/>
      </c>
    </row>
    <row r="106" spans="1:49" s="18" customFormat="1" ht="14.25" x14ac:dyDescent="0.2">
      <c r="A106" s="30"/>
      <c r="B106" s="20"/>
      <c r="C106" s="21"/>
      <c r="D106" s="21"/>
      <c r="E106" s="21"/>
      <c r="F106" s="57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2"/>
      <c r="AV106" s="45">
        <f t="shared" si="1"/>
        <v>0</v>
      </c>
      <c r="AW106" s="52" t="str">
        <f>IF(D106="","",VLOOKUP(AV106,'PAT Maths'!$T$3:$U$44,2,FALSE))</f>
        <v/>
      </c>
    </row>
    <row r="107" spans="1:49" s="18" customFormat="1" ht="14.25" x14ac:dyDescent="0.2">
      <c r="A107" s="30"/>
      <c r="B107" s="20"/>
      <c r="C107" s="21"/>
      <c r="D107" s="21"/>
      <c r="E107" s="21"/>
      <c r="F107" s="57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2"/>
      <c r="AV107" s="45">
        <f t="shared" si="1"/>
        <v>0</v>
      </c>
      <c r="AW107" s="52" t="str">
        <f>IF(D107="","",VLOOKUP(AV107,'PAT Maths'!$T$3:$U$44,2,FALSE))</f>
        <v/>
      </c>
    </row>
    <row r="108" spans="1:49" s="18" customFormat="1" ht="14.25" x14ac:dyDescent="0.2">
      <c r="A108" s="30"/>
      <c r="B108" s="20"/>
      <c r="C108" s="21"/>
      <c r="D108" s="21"/>
      <c r="E108" s="21"/>
      <c r="F108" s="57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2"/>
      <c r="AV108" s="45">
        <f t="shared" si="1"/>
        <v>0</v>
      </c>
      <c r="AW108" s="52" t="str">
        <f>IF(D108="","",VLOOKUP(AV108,'PAT Maths'!$T$3:$U$44,2,FALSE))</f>
        <v/>
      </c>
    </row>
    <row r="109" spans="1:49" s="18" customFormat="1" ht="14.25" x14ac:dyDescent="0.2">
      <c r="A109" s="30"/>
      <c r="B109" s="20"/>
      <c r="C109" s="21"/>
      <c r="D109" s="21"/>
      <c r="E109" s="21"/>
      <c r="F109" s="57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2"/>
      <c r="AV109" s="45">
        <f t="shared" si="1"/>
        <v>0</v>
      </c>
      <c r="AW109" s="52" t="str">
        <f>IF(D109="","",VLOOKUP(AV109,'PAT Maths'!$T$3:$U$44,2,FALSE))</f>
        <v/>
      </c>
    </row>
    <row r="110" spans="1:49" s="18" customFormat="1" ht="14.25" x14ac:dyDescent="0.2">
      <c r="A110" s="30"/>
      <c r="B110" s="20"/>
      <c r="C110" s="21"/>
      <c r="D110" s="21"/>
      <c r="E110" s="21"/>
      <c r="F110" s="57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2"/>
      <c r="AV110" s="45">
        <f t="shared" si="1"/>
        <v>0</v>
      </c>
      <c r="AW110" s="52" t="str">
        <f>IF(D110="","",VLOOKUP(AV110,'PAT Maths'!$T$3:$U$44,2,FALSE))</f>
        <v/>
      </c>
    </row>
    <row r="111" spans="1:49" s="18" customFormat="1" ht="14.25" x14ac:dyDescent="0.2">
      <c r="A111" s="30"/>
      <c r="B111" s="20"/>
      <c r="C111" s="21"/>
      <c r="D111" s="21"/>
      <c r="E111" s="21"/>
      <c r="F111" s="57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2"/>
      <c r="AV111" s="45">
        <f t="shared" si="1"/>
        <v>0</v>
      </c>
      <c r="AW111" s="52" t="str">
        <f>IF(D111="","",VLOOKUP(AV111,'PAT Maths'!$T$3:$U$44,2,FALSE))</f>
        <v/>
      </c>
    </row>
    <row r="112" spans="1:49" s="18" customFormat="1" ht="14.25" x14ac:dyDescent="0.2">
      <c r="A112" s="30"/>
      <c r="B112" s="20"/>
      <c r="C112" s="21"/>
      <c r="D112" s="21"/>
      <c r="E112" s="21"/>
      <c r="F112" s="57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2"/>
      <c r="AV112" s="45">
        <f t="shared" si="1"/>
        <v>0</v>
      </c>
      <c r="AW112" s="52" t="str">
        <f>IF(D112="","",VLOOKUP(AV112,'PAT Maths'!$T$3:$U$44,2,FALSE))</f>
        <v/>
      </c>
    </row>
    <row r="113" spans="1:49" s="18" customFormat="1" ht="14.25" x14ac:dyDescent="0.2">
      <c r="A113" s="30"/>
      <c r="B113" s="20"/>
      <c r="C113" s="21"/>
      <c r="D113" s="21"/>
      <c r="E113" s="21"/>
      <c r="F113" s="57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2"/>
      <c r="AV113" s="45">
        <f t="shared" si="1"/>
        <v>0</v>
      </c>
      <c r="AW113" s="52" t="str">
        <f>IF(D113="","",VLOOKUP(AV113,'PAT Maths'!$T$3:$U$44,2,FALSE))</f>
        <v/>
      </c>
    </row>
    <row r="114" spans="1:49" s="18" customFormat="1" ht="14.25" x14ac:dyDescent="0.2">
      <c r="A114" s="30"/>
      <c r="B114" s="20"/>
      <c r="C114" s="21"/>
      <c r="D114" s="21"/>
      <c r="E114" s="21"/>
      <c r="F114" s="57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2"/>
      <c r="AV114" s="45">
        <f t="shared" si="1"/>
        <v>0</v>
      </c>
      <c r="AW114" s="52" t="str">
        <f>IF(D114="","",VLOOKUP(AV114,'PAT Maths'!$T$3:$U$44,2,FALSE))</f>
        <v/>
      </c>
    </row>
    <row r="115" spans="1:49" s="18" customFormat="1" ht="14.25" x14ac:dyDescent="0.2">
      <c r="A115" s="30"/>
      <c r="B115" s="20"/>
      <c r="C115" s="21"/>
      <c r="D115" s="21"/>
      <c r="E115" s="21"/>
      <c r="F115" s="57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2"/>
      <c r="AV115" s="45">
        <f t="shared" si="1"/>
        <v>0</v>
      </c>
      <c r="AW115" s="52" t="str">
        <f>IF(D115="","",VLOOKUP(AV115,'PAT Maths'!$T$3:$U$44,2,FALSE))</f>
        <v/>
      </c>
    </row>
    <row r="116" spans="1:49" s="18" customFormat="1" ht="14.25" x14ac:dyDescent="0.2">
      <c r="A116" s="30"/>
      <c r="B116" s="20"/>
      <c r="C116" s="21"/>
      <c r="D116" s="21"/>
      <c r="E116" s="21"/>
      <c r="F116" s="57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2"/>
      <c r="AV116" s="45">
        <f t="shared" si="1"/>
        <v>0</v>
      </c>
      <c r="AW116" s="52" t="str">
        <f>IF(D116="","",VLOOKUP(AV116,'PAT Maths'!$T$3:$U$44,2,FALSE))</f>
        <v/>
      </c>
    </row>
    <row r="117" spans="1:49" s="18" customFormat="1" ht="14.25" x14ac:dyDescent="0.2">
      <c r="A117" s="30"/>
      <c r="B117" s="20"/>
      <c r="C117" s="21"/>
      <c r="D117" s="21"/>
      <c r="E117" s="21"/>
      <c r="F117" s="57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2"/>
      <c r="AV117" s="45">
        <f t="shared" si="1"/>
        <v>0</v>
      </c>
      <c r="AW117" s="52" t="str">
        <f>IF(D117="","",VLOOKUP(AV117,'PAT Maths'!$T$3:$U$44,2,FALSE))</f>
        <v/>
      </c>
    </row>
    <row r="118" spans="1:49" s="18" customFormat="1" ht="14.25" x14ac:dyDescent="0.2">
      <c r="A118" s="30"/>
      <c r="B118" s="20"/>
      <c r="C118" s="21"/>
      <c r="D118" s="21"/>
      <c r="E118" s="21"/>
      <c r="F118" s="57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2"/>
      <c r="AV118" s="45">
        <f t="shared" si="1"/>
        <v>0</v>
      </c>
      <c r="AW118" s="52" t="str">
        <f>IF(D118="","",VLOOKUP(AV118,'PAT Maths'!$T$3:$U$44,2,FALSE))</f>
        <v/>
      </c>
    </row>
    <row r="119" spans="1:49" s="18" customFormat="1" ht="14.25" x14ac:dyDescent="0.2">
      <c r="A119" s="30"/>
      <c r="B119" s="20"/>
      <c r="C119" s="21"/>
      <c r="D119" s="21"/>
      <c r="E119" s="21"/>
      <c r="F119" s="57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2"/>
      <c r="AV119" s="45">
        <f t="shared" si="1"/>
        <v>0</v>
      </c>
      <c r="AW119" s="52" t="str">
        <f>IF(D119="","",VLOOKUP(AV119,'PAT Maths'!$T$3:$U$44,2,FALSE))</f>
        <v/>
      </c>
    </row>
    <row r="120" spans="1:49" s="18" customFormat="1" ht="14.25" x14ac:dyDescent="0.2">
      <c r="A120" s="30"/>
      <c r="B120" s="20"/>
      <c r="C120" s="21"/>
      <c r="D120" s="21"/>
      <c r="E120" s="21"/>
      <c r="F120" s="57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2"/>
      <c r="AV120" s="45">
        <f t="shared" si="1"/>
        <v>0</v>
      </c>
      <c r="AW120" s="52" t="str">
        <f>IF(D120="","",VLOOKUP(AV120,'PAT Maths'!$T$3:$U$44,2,FALSE))</f>
        <v/>
      </c>
    </row>
    <row r="121" spans="1:49" s="18" customFormat="1" ht="14.25" x14ac:dyDescent="0.2">
      <c r="A121" s="30"/>
      <c r="B121" s="20"/>
      <c r="C121" s="21"/>
      <c r="D121" s="21"/>
      <c r="E121" s="21"/>
      <c r="F121" s="57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2"/>
      <c r="AV121" s="45">
        <f t="shared" si="1"/>
        <v>0</v>
      </c>
      <c r="AW121" s="52" t="str">
        <f>IF(D121="","",VLOOKUP(AV121,'PAT Maths'!$T$3:$U$44,2,FALSE))</f>
        <v/>
      </c>
    </row>
    <row r="122" spans="1:49" s="18" customFormat="1" ht="14.25" x14ac:dyDescent="0.2">
      <c r="A122" s="30"/>
      <c r="B122" s="20"/>
      <c r="C122" s="21"/>
      <c r="D122" s="21"/>
      <c r="E122" s="21"/>
      <c r="F122" s="57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2"/>
      <c r="AV122" s="45">
        <f t="shared" si="1"/>
        <v>0</v>
      </c>
      <c r="AW122" s="52" t="str">
        <f>IF(D122="","",VLOOKUP(AV122,'PAT Maths'!$T$3:$U$44,2,FALSE))</f>
        <v/>
      </c>
    </row>
    <row r="123" spans="1:49" s="18" customFormat="1" ht="14.25" x14ac:dyDescent="0.2">
      <c r="A123" s="30"/>
      <c r="B123" s="20"/>
      <c r="C123" s="21"/>
      <c r="D123" s="21"/>
      <c r="E123" s="21"/>
      <c r="F123" s="57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2"/>
      <c r="AV123" s="45">
        <f t="shared" si="1"/>
        <v>0</v>
      </c>
      <c r="AW123" s="52" t="str">
        <f>IF(D123="","",VLOOKUP(AV123,'PAT Maths'!$T$3:$U$44,2,FALSE))</f>
        <v/>
      </c>
    </row>
    <row r="124" spans="1:49" s="18" customFormat="1" ht="14.25" x14ac:dyDescent="0.2">
      <c r="A124" s="30"/>
      <c r="B124" s="20"/>
      <c r="C124" s="21"/>
      <c r="D124" s="21"/>
      <c r="E124" s="21"/>
      <c r="F124" s="57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2"/>
      <c r="AV124" s="45">
        <f t="shared" si="1"/>
        <v>0</v>
      </c>
      <c r="AW124" s="52" t="str">
        <f>IF(D124="","",VLOOKUP(AV124,'PAT Maths'!$T$3:$U$44,2,FALSE))</f>
        <v/>
      </c>
    </row>
    <row r="125" spans="1:49" s="18" customFormat="1" ht="14.25" x14ac:dyDescent="0.2">
      <c r="A125" s="30"/>
      <c r="B125" s="20"/>
      <c r="C125" s="21"/>
      <c r="D125" s="21"/>
      <c r="E125" s="21"/>
      <c r="F125" s="57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2"/>
      <c r="AV125" s="45">
        <f t="shared" si="1"/>
        <v>0</v>
      </c>
      <c r="AW125" s="52" t="str">
        <f>IF(D125="","",VLOOKUP(AV125,'PAT Maths'!$T$3:$U$44,2,FALSE))</f>
        <v/>
      </c>
    </row>
    <row r="126" spans="1:49" s="18" customFormat="1" ht="14.25" x14ac:dyDescent="0.2">
      <c r="A126" s="30"/>
      <c r="B126" s="20"/>
      <c r="C126" s="21"/>
      <c r="D126" s="21"/>
      <c r="E126" s="21"/>
      <c r="F126" s="57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2"/>
      <c r="AV126" s="45">
        <f t="shared" si="1"/>
        <v>0</v>
      </c>
      <c r="AW126" s="52" t="str">
        <f>IF(D126="","",VLOOKUP(AV126,'PAT Maths'!$T$3:$U$44,2,FALSE))</f>
        <v/>
      </c>
    </row>
    <row r="127" spans="1:49" s="18" customFormat="1" ht="14.25" x14ac:dyDescent="0.2">
      <c r="A127" s="30"/>
      <c r="B127" s="20"/>
      <c r="C127" s="21"/>
      <c r="D127" s="21"/>
      <c r="E127" s="21"/>
      <c r="F127" s="57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2"/>
      <c r="AV127" s="45">
        <f t="shared" si="1"/>
        <v>0</v>
      </c>
      <c r="AW127" s="52" t="str">
        <f>IF(D127="","",VLOOKUP(AV127,'PAT Maths'!$T$3:$U$44,2,FALSE))</f>
        <v/>
      </c>
    </row>
    <row r="128" spans="1:49" s="18" customFormat="1" ht="14.25" x14ac:dyDescent="0.2">
      <c r="A128" s="30"/>
      <c r="B128" s="20"/>
      <c r="C128" s="21"/>
      <c r="D128" s="21"/>
      <c r="E128" s="21"/>
      <c r="F128" s="57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2"/>
      <c r="AV128" s="45">
        <f t="shared" si="1"/>
        <v>0</v>
      </c>
      <c r="AW128" s="52" t="str">
        <f>IF(D128="","",VLOOKUP(AV128,'PAT Maths'!$T$3:$U$44,2,FALSE))</f>
        <v/>
      </c>
    </row>
    <row r="129" spans="1:49" s="18" customFormat="1" ht="14.25" x14ac:dyDescent="0.2">
      <c r="A129" s="30"/>
      <c r="B129" s="20"/>
      <c r="C129" s="21"/>
      <c r="D129" s="21"/>
      <c r="E129" s="21"/>
      <c r="F129" s="57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2"/>
      <c r="AV129" s="45">
        <f t="shared" si="1"/>
        <v>0</v>
      </c>
      <c r="AW129" s="52" t="str">
        <f>IF(D129="","",VLOOKUP(AV129,'PAT Maths'!$T$3:$U$44,2,FALSE))</f>
        <v/>
      </c>
    </row>
    <row r="130" spans="1:49" s="18" customFormat="1" ht="14.25" x14ac:dyDescent="0.2">
      <c r="A130" s="30"/>
      <c r="B130" s="20"/>
      <c r="C130" s="21"/>
      <c r="D130" s="21"/>
      <c r="E130" s="21"/>
      <c r="F130" s="57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2"/>
      <c r="AV130" s="45">
        <f t="shared" si="1"/>
        <v>0</v>
      </c>
      <c r="AW130" s="52" t="str">
        <f>IF(D130="","",VLOOKUP(AV130,'PAT Maths'!$T$3:$U$44,2,FALSE))</f>
        <v/>
      </c>
    </row>
    <row r="131" spans="1:49" s="18" customFormat="1" ht="14.25" x14ac:dyDescent="0.2">
      <c r="A131" s="30"/>
      <c r="B131" s="20"/>
      <c r="C131" s="21"/>
      <c r="D131" s="21"/>
      <c r="E131" s="21"/>
      <c r="F131" s="57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2"/>
      <c r="AV131" s="45">
        <f t="shared" si="1"/>
        <v>0</v>
      </c>
      <c r="AW131" s="52" t="str">
        <f>IF(D131="","",VLOOKUP(AV131,'PAT Maths'!$T$3:$U$44,2,FALSE))</f>
        <v/>
      </c>
    </row>
    <row r="132" spans="1:49" s="18" customFormat="1" ht="14.25" x14ac:dyDescent="0.2">
      <c r="A132" s="30"/>
      <c r="B132" s="20"/>
      <c r="C132" s="21"/>
      <c r="D132" s="21"/>
      <c r="E132" s="21"/>
      <c r="F132" s="57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2"/>
      <c r="AV132" s="45">
        <f t="shared" si="1"/>
        <v>0</v>
      </c>
      <c r="AW132" s="52" t="str">
        <f>IF(D132="","",VLOOKUP(AV132,'PAT Maths'!$T$3:$U$44,2,FALSE))</f>
        <v/>
      </c>
    </row>
    <row r="133" spans="1:49" s="18" customFormat="1" ht="14.25" x14ac:dyDescent="0.2">
      <c r="A133" s="30"/>
      <c r="B133" s="20"/>
      <c r="C133" s="21"/>
      <c r="D133" s="21"/>
      <c r="E133" s="21"/>
      <c r="F133" s="57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2"/>
      <c r="AV133" s="45">
        <f t="shared" si="1"/>
        <v>0</v>
      </c>
      <c r="AW133" s="52" t="str">
        <f>IF(D133="","",VLOOKUP(AV133,'PAT Maths'!$T$3:$U$44,2,FALSE))</f>
        <v/>
      </c>
    </row>
    <row r="134" spans="1:49" s="18" customFormat="1" ht="14.25" x14ac:dyDescent="0.2">
      <c r="A134" s="30"/>
      <c r="B134" s="20"/>
      <c r="C134" s="21"/>
      <c r="D134" s="21"/>
      <c r="E134" s="21"/>
      <c r="F134" s="57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2"/>
      <c r="AV134" s="45">
        <f t="shared" si="1"/>
        <v>0</v>
      </c>
      <c r="AW134" s="52" t="str">
        <f>IF(D134="","",VLOOKUP(AV134,'PAT Maths'!$T$3:$U$44,2,FALSE))</f>
        <v/>
      </c>
    </row>
    <row r="135" spans="1:49" s="18" customFormat="1" ht="14.25" x14ac:dyDescent="0.2">
      <c r="A135" s="30"/>
      <c r="B135" s="20"/>
      <c r="C135" s="21"/>
      <c r="D135" s="21"/>
      <c r="E135" s="21"/>
      <c r="F135" s="57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2"/>
      <c r="AV135" s="45">
        <f t="shared" si="1"/>
        <v>0</v>
      </c>
      <c r="AW135" s="52" t="str">
        <f>IF(D135="","",VLOOKUP(AV135,'PAT Maths'!$T$3:$U$44,2,FALSE))</f>
        <v/>
      </c>
    </row>
    <row r="136" spans="1:49" s="18" customFormat="1" ht="14.25" x14ac:dyDescent="0.2">
      <c r="A136" s="30"/>
      <c r="B136" s="20"/>
      <c r="C136" s="21"/>
      <c r="D136" s="21"/>
      <c r="E136" s="21"/>
      <c r="F136" s="57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2"/>
      <c r="AV136" s="45">
        <f t="shared" si="1"/>
        <v>0</v>
      </c>
      <c r="AW136" s="52" t="str">
        <f>IF(D136="","",VLOOKUP(AV136,'PAT Maths'!$T$3:$U$44,2,FALSE))</f>
        <v/>
      </c>
    </row>
    <row r="137" spans="1:49" s="18" customFormat="1" ht="14.25" x14ac:dyDescent="0.2">
      <c r="A137" s="30"/>
      <c r="B137" s="20"/>
      <c r="C137" s="21"/>
      <c r="D137" s="21"/>
      <c r="E137" s="21"/>
      <c r="F137" s="57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2"/>
      <c r="AV137" s="45">
        <f t="shared" si="1"/>
        <v>0</v>
      </c>
      <c r="AW137" s="52" t="str">
        <f>IF(D137="","",VLOOKUP(AV137,'PAT Maths'!$T$3:$U$44,2,FALSE))</f>
        <v/>
      </c>
    </row>
    <row r="138" spans="1:49" s="18" customFormat="1" ht="14.25" x14ac:dyDescent="0.2">
      <c r="A138" s="30"/>
      <c r="B138" s="20"/>
      <c r="C138" s="21"/>
      <c r="D138" s="21"/>
      <c r="E138" s="21"/>
      <c r="F138" s="57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2"/>
      <c r="AV138" s="45">
        <f t="shared" ref="AV138:AV201" si="2">IF(D138="",0,(IF(G138=$G$8,1,0)+IF(H138=$H$8,1,0)+IF(I138=$I$8,1,0)+IF(J138=$J$8,1,0)+IF(K138=$K$8,1,0)+IF(L138=$L$8,1,0)+IF(M138=$M$8,1,0)+IF(N138=$N$8,1,0)+IF(O138=$O$8,1,0)+IF(P138=$P$8,1,0)+IF(Q138=$Q$8,1,0)+IF(R138=$R$8,1,0)+IF(S138=$S$8,1,0)+IF(T138=$T$8,1,0)+IF(U138=$U$8,1,0)+IF(V138=$V$8,1,0)+IF(W138=$W$8,1,0)+IF(X138=$X$8,1,0)+IF(Y138=$Y$8,1,0)+IF(Z138=$Z$8,1,0)+IF(AA138=$AA$8,1,0)+IF(AB138=$AB$8,1,0)+IF(AC138=$AC$8,1,0)+IF(AD138=$AD$8,1,0)+IF(AE138=$AE$8,1,0)+IF(AF138=$AF$8,1,0)+IF(AG138=$AG$8,1,0)+IF(AH138=$AH$8,1,0)+IF(AI138=$AI$8,1,0)+IF(AJ138=$AJ$8,1,0)+IF(AK138=$AK$8,1,0)+IF(AL138=$AL$8,1,0)+IF(AM138=$AM$8,1,0)+IF(AN138=$AN$8,1,0)+IF(AO138=$AO$8,1,0)+IF(AP138=$AP$8,1,0)+IF(AQ138=$AQ$8,1,0)+IF(AR138=$AR$8,1,0)+IF(AS138=$AS$8,1,0)+IF(AT138=$AT$8,1,0)+IF(AU138=$AU$8,1,0)))</f>
        <v>0</v>
      </c>
      <c r="AW138" s="52" t="str">
        <f>IF(D138="","",VLOOKUP(AV138,'PAT Maths'!$T$3:$U$44,2,FALSE))</f>
        <v/>
      </c>
    </row>
    <row r="139" spans="1:49" s="18" customFormat="1" ht="14.25" x14ac:dyDescent="0.2">
      <c r="A139" s="30"/>
      <c r="B139" s="20"/>
      <c r="C139" s="21"/>
      <c r="D139" s="21"/>
      <c r="E139" s="21"/>
      <c r="F139" s="57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2"/>
      <c r="AV139" s="45">
        <f t="shared" si="2"/>
        <v>0</v>
      </c>
      <c r="AW139" s="52" t="str">
        <f>IF(D139="","",VLOOKUP(AV139,'PAT Maths'!$T$3:$U$44,2,FALSE))</f>
        <v/>
      </c>
    </row>
    <row r="140" spans="1:49" s="18" customFormat="1" ht="14.25" x14ac:dyDescent="0.2">
      <c r="A140" s="30"/>
      <c r="B140" s="20"/>
      <c r="C140" s="21"/>
      <c r="D140" s="21"/>
      <c r="E140" s="21"/>
      <c r="F140" s="57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2"/>
      <c r="AV140" s="45">
        <f t="shared" si="2"/>
        <v>0</v>
      </c>
      <c r="AW140" s="52" t="str">
        <f>IF(D140="","",VLOOKUP(AV140,'PAT Maths'!$T$3:$U$44,2,FALSE))</f>
        <v/>
      </c>
    </row>
    <row r="141" spans="1:49" s="18" customFormat="1" ht="14.25" x14ac:dyDescent="0.2">
      <c r="A141" s="30"/>
      <c r="B141" s="20"/>
      <c r="C141" s="21"/>
      <c r="D141" s="21"/>
      <c r="E141" s="21"/>
      <c r="F141" s="57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2"/>
      <c r="AV141" s="45">
        <f t="shared" si="2"/>
        <v>0</v>
      </c>
      <c r="AW141" s="52" t="str">
        <f>IF(D141="","",VLOOKUP(AV141,'PAT Maths'!$T$3:$U$44,2,FALSE))</f>
        <v/>
      </c>
    </row>
    <row r="142" spans="1:49" s="18" customFormat="1" ht="14.25" x14ac:dyDescent="0.2">
      <c r="A142" s="30"/>
      <c r="B142" s="20"/>
      <c r="C142" s="21"/>
      <c r="D142" s="21"/>
      <c r="E142" s="21"/>
      <c r="F142" s="57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2"/>
      <c r="AV142" s="45">
        <f t="shared" si="2"/>
        <v>0</v>
      </c>
      <c r="AW142" s="52" t="str">
        <f>IF(D142="","",VLOOKUP(AV142,'PAT Maths'!$T$3:$U$44,2,FALSE))</f>
        <v/>
      </c>
    </row>
    <row r="143" spans="1:49" s="18" customFormat="1" ht="14.25" x14ac:dyDescent="0.2">
      <c r="A143" s="30"/>
      <c r="B143" s="20"/>
      <c r="C143" s="21"/>
      <c r="D143" s="21"/>
      <c r="E143" s="21"/>
      <c r="F143" s="57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2"/>
      <c r="AV143" s="45">
        <f t="shared" si="2"/>
        <v>0</v>
      </c>
      <c r="AW143" s="52" t="str">
        <f>IF(D143="","",VLOOKUP(AV143,'PAT Maths'!$T$3:$U$44,2,FALSE))</f>
        <v/>
      </c>
    </row>
    <row r="144" spans="1:49" s="18" customFormat="1" ht="14.25" x14ac:dyDescent="0.2">
      <c r="A144" s="30"/>
      <c r="B144" s="20"/>
      <c r="C144" s="21"/>
      <c r="D144" s="21"/>
      <c r="E144" s="21"/>
      <c r="F144" s="57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2"/>
      <c r="AV144" s="45">
        <f t="shared" si="2"/>
        <v>0</v>
      </c>
      <c r="AW144" s="52" t="str">
        <f>IF(D144="","",VLOOKUP(AV144,'PAT Maths'!$T$3:$U$44,2,FALSE))</f>
        <v/>
      </c>
    </row>
    <row r="145" spans="1:49" s="18" customFormat="1" ht="14.25" x14ac:dyDescent="0.2">
      <c r="A145" s="30"/>
      <c r="B145" s="20"/>
      <c r="C145" s="21"/>
      <c r="D145" s="21"/>
      <c r="E145" s="21"/>
      <c r="F145" s="57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2"/>
      <c r="AV145" s="45">
        <f t="shared" si="2"/>
        <v>0</v>
      </c>
      <c r="AW145" s="52" t="str">
        <f>IF(D145="","",VLOOKUP(AV145,'PAT Maths'!$T$3:$U$44,2,FALSE))</f>
        <v/>
      </c>
    </row>
    <row r="146" spans="1:49" s="18" customFormat="1" ht="14.25" x14ac:dyDescent="0.2">
      <c r="A146" s="30"/>
      <c r="B146" s="20"/>
      <c r="C146" s="21"/>
      <c r="D146" s="21"/>
      <c r="E146" s="21"/>
      <c r="F146" s="57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2"/>
      <c r="AV146" s="45">
        <f t="shared" si="2"/>
        <v>0</v>
      </c>
      <c r="AW146" s="52" t="str">
        <f>IF(D146="","",VLOOKUP(AV146,'PAT Maths'!$T$3:$U$44,2,FALSE))</f>
        <v/>
      </c>
    </row>
    <row r="147" spans="1:49" s="18" customFormat="1" ht="14.25" x14ac:dyDescent="0.2">
      <c r="A147" s="30"/>
      <c r="B147" s="20"/>
      <c r="C147" s="21"/>
      <c r="D147" s="21"/>
      <c r="E147" s="21"/>
      <c r="F147" s="57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2"/>
      <c r="AV147" s="45">
        <f t="shared" si="2"/>
        <v>0</v>
      </c>
      <c r="AW147" s="52" t="str">
        <f>IF(D147="","",VLOOKUP(AV147,'PAT Maths'!$T$3:$U$44,2,FALSE))</f>
        <v/>
      </c>
    </row>
    <row r="148" spans="1:49" s="18" customFormat="1" ht="14.25" x14ac:dyDescent="0.2">
      <c r="A148" s="30"/>
      <c r="B148" s="20"/>
      <c r="C148" s="21"/>
      <c r="D148" s="21"/>
      <c r="E148" s="21"/>
      <c r="F148" s="57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2"/>
      <c r="AV148" s="45">
        <f t="shared" si="2"/>
        <v>0</v>
      </c>
      <c r="AW148" s="52" t="str">
        <f>IF(D148="","",VLOOKUP(AV148,'PAT Maths'!$T$3:$U$44,2,FALSE))</f>
        <v/>
      </c>
    </row>
    <row r="149" spans="1:49" s="18" customFormat="1" ht="14.25" x14ac:dyDescent="0.2">
      <c r="A149" s="30"/>
      <c r="B149" s="20"/>
      <c r="C149" s="21"/>
      <c r="D149" s="21"/>
      <c r="E149" s="21"/>
      <c r="F149" s="57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2"/>
      <c r="AV149" s="45">
        <f t="shared" si="2"/>
        <v>0</v>
      </c>
      <c r="AW149" s="52" t="str">
        <f>IF(D149="","",VLOOKUP(AV149,'PAT Maths'!$T$3:$U$44,2,FALSE))</f>
        <v/>
      </c>
    </row>
    <row r="150" spans="1:49" s="18" customFormat="1" ht="14.25" x14ac:dyDescent="0.2">
      <c r="A150" s="30"/>
      <c r="B150" s="20"/>
      <c r="C150" s="21"/>
      <c r="D150" s="21"/>
      <c r="E150" s="21"/>
      <c r="F150" s="57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2"/>
      <c r="AV150" s="45">
        <f t="shared" si="2"/>
        <v>0</v>
      </c>
      <c r="AW150" s="52" t="str">
        <f>IF(D150="","",VLOOKUP(AV150,'PAT Maths'!$T$3:$U$44,2,FALSE))</f>
        <v/>
      </c>
    </row>
    <row r="151" spans="1:49" s="18" customFormat="1" ht="14.25" x14ac:dyDescent="0.2">
      <c r="A151" s="30"/>
      <c r="B151" s="20"/>
      <c r="C151" s="21"/>
      <c r="D151" s="21"/>
      <c r="E151" s="21"/>
      <c r="F151" s="57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2"/>
      <c r="AV151" s="45">
        <f t="shared" si="2"/>
        <v>0</v>
      </c>
      <c r="AW151" s="52" t="str">
        <f>IF(D151="","",VLOOKUP(AV151,'PAT Maths'!$T$3:$U$44,2,FALSE))</f>
        <v/>
      </c>
    </row>
    <row r="152" spans="1:49" s="18" customFormat="1" ht="14.25" x14ac:dyDescent="0.2">
      <c r="A152" s="30"/>
      <c r="B152" s="20"/>
      <c r="C152" s="21"/>
      <c r="D152" s="21"/>
      <c r="E152" s="21"/>
      <c r="F152" s="57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2"/>
      <c r="AV152" s="45">
        <f t="shared" si="2"/>
        <v>0</v>
      </c>
      <c r="AW152" s="52" t="str">
        <f>IF(D152="","",VLOOKUP(AV152,'PAT Maths'!$T$3:$U$44,2,FALSE))</f>
        <v/>
      </c>
    </row>
    <row r="153" spans="1:49" s="18" customFormat="1" ht="14.25" x14ac:dyDescent="0.2">
      <c r="A153" s="30"/>
      <c r="B153" s="20"/>
      <c r="C153" s="21"/>
      <c r="D153" s="21"/>
      <c r="E153" s="21"/>
      <c r="F153" s="57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2"/>
      <c r="AV153" s="45">
        <f t="shared" si="2"/>
        <v>0</v>
      </c>
      <c r="AW153" s="52" t="str">
        <f>IF(D153="","",VLOOKUP(AV153,'PAT Maths'!$T$3:$U$44,2,FALSE))</f>
        <v/>
      </c>
    </row>
    <row r="154" spans="1:49" s="18" customFormat="1" ht="14.25" x14ac:dyDescent="0.2">
      <c r="A154" s="30"/>
      <c r="B154" s="20"/>
      <c r="C154" s="21"/>
      <c r="D154" s="21"/>
      <c r="E154" s="21"/>
      <c r="F154" s="57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2"/>
      <c r="AV154" s="45">
        <f t="shared" si="2"/>
        <v>0</v>
      </c>
      <c r="AW154" s="52" t="str">
        <f>IF(D154="","",VLOOKUP(AV154,'PAT Maths'!$T$3:$U$44,2,FALSE))</f>
        <v/>
      </c>
    </row>
    <row r="155" spans="1:49" s="18" customFormat="1" ht="14.25" x14ac:dyDescent="0.2">
      <c r="A155" s="30"/>
      <c r="B155" s="20"/>
      <c r="C155" s="21"/>
      <c r="D155" s="21"/>
      <c r="E155" s="21"/>
      <c r="F155" s="57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2"/>
      <c r="AV155" s="45">
        <f t="shared" si="2"/>
        <v>0</v>
      </c>
      <c r="AW155" s="52" t="str">
        <f>IF(D155="","",VLOOKUP(AV155,'PAT Maths'!$T$3:$U$44,2,FALSE))</f>
        <v/>
      </c>
    </row>
    <row r="156" spans="1:49" s="18" customFormat="1" ht="14.25" x14ac:dyDescent="0.2">
      <c r="A156" s="30"/>
      <c r="B156" s="20"/>
      <c r="C156" s="21"/>
      <c r="D156" s="21"/>
      <c r="E156" s="21"/>
      <c r="F156" s="57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2"/>
      <c r="AV156" s="45">
        <f t="shared" si="2"/>
        <v>0</v>
      </c>
      <c r="AW156" s="52" t="str">
        <f>IF(D156="","",VLOOKUP(AV156,'PAT Maths'!$T$3:$U$44,2,FALSE))</f>
        <v/>
      </c>
    </row>
    <row r="157" spans="1:49" s="18" customFormat="1" ht="14.25" x14ac:dyDescent="0.2">
      <c r="A157" s="30"/>
      <c r="B157" s="20"/>
      <c r="C157" s="21"/>
      <c r="D157" s="21"/>
      <c r="E157" s="21"/>
      <c r="F157" s="57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2"/>
      <c r="AV157" s="45">
        <f t="shared" si="2"/>
        <v>0</v>
      </c>
      <c r="AW157" s="52" t="str">
        <f>IF(D157="","",VLOOKUP(AV157,'PAT Maths'!$T$3:$U$44,2,FALSE))</f>
        <v/>
      </c>
    </row>
    <row r="158" spans="1:49" s="18" customFormat="1" ht="14.25" x14ac:dyDescent="0.2">
      <c r="A158" s="30"/>
      <c r="B158" s="20"/>
      <c r="C158" s="21"/>
      <c r="D158" s="21"/>
      <c r="E158" s="21"/>
      <c r="F158" s="57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2"/>
      <c r="AV158" s="45">
        <f t="shared" si="2"/>
        <v>0</v>
      </c>
      <c r="AW158" s="52" t="str">
        <f>IF(D158="","",VLOOKUP(AV158,'PAT Maths'!$T$3:$U$44,2,FALSE))</f>
        <v/>
      </c>
    </row>
    <row r="159" spans="1:49" s="18" customFormat="1" ht="14.25" x14ac:dyDescent="0.2">
      <c r="A159" s="30"/>
      <c r="B159" s="20"/>
      <c r="C159" s="21"/>
      <c r="D159" s="21"/>
      <c r="E159" s="21"/>
      <c r="F159" s="57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2"/>
      <c r="AV159" s="45">
        <f t="shared" si="2"/>
        <v>0</v>
      </c>
      <c r="AW159" s="52" t="str">
        <f>IF(D159="","",VLOOKUP(AV159,'PAT Maths'!$T$3:$U$44,2,FALSE))</f>
        <v/>
      </c>
    </row>
    <row r="160" spans="1:49" s="18" customFormat="1" ht="14.25" x14ac:dyDescent="0.2">
      <c r="A160" s="30"/>
      <c r="B160" s="20"/>
      <c r="C160" s="21"/>
      <c r="D160" s="21"/>
      <c r="E160" s="21"/>
      <c r="F160" s="57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2"/>
      <c r="AV160" s="45">
        <f t="shared" si="2"/>
        <v>0</v>
      </c>
      <c r="AW160" s="52" t="str">
        <f>IF(D160="","",VLOOKUP(AV160,'PAT Maths'!$T$3:$U$44,2,FALSE))</f>
        <v/>
      </c>
    </row>
    <row r="161" spans="1:49" s="18" customFormat="1" ht="14.25" x14ac:dyDescent="0.2">
      <c r="A161" s="30"/>
      <c r="B161" s="20"/>
      <c r="C161" s="21"/>
      <c r="D161" s="21"/>
      <c r="E161" s="21"/>
      <c r="F161" s="57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2"/>
      <c r="AV161" s="45">
        <f t="shared" si="2"/>
        <v>0</v>
      </c>
      <c r="AW161" s="52" t="str">
        <f>IF(D161="","",VLOOKUP(AV161,'PAT Maths'!$T$3:$U$44,2,FALSE))</f>
        <v/>
      </c>
    </row>
    <row r="162" spans="1:49" s="18" customFormat="1" ht="14.25" x14ac:dyDescent="0.2">
      <c r="A162" s="30"/>
      <c r="B162" s="20"/>
      <c r="C162" s="21"/>
      <c r="D162" s="21"/>
      <c r="E162" s="21"/>
      <c r="F162" s="57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2"/>
      <c r="AV162" s="45">
        <f t="shared" si="2"/>
        <v>0</v>
      </c>
      <c r="AW162" s="52" t="str">
        <f>IF(D162="","",VLOOKUP(AV162,'PAT Maths'!$T$3:$U$44,2,FALSE))</f>
        <v/>
      </c>
    </row>
    <row r="163" spans="1:49" s="18" customFormat="1" ht="14.25" x14ac:dyDescent="0.2">
      <c r="A163" s="30"/>
      <c r="B163" s="20"/>
      <c r="C163" s="21"/>
      <c r="D163" s="21"/>
      <c r="E163" s="21"/>
      <c r="F163" s="57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2"/>
      <c r="AV163" s="45">
        <f t="shared" si="2"/>
        <v>0</v>
      </c>
      <c r="AW163" s="52" t="str">
        <f>IF(D163="","",VLOOKUP(AV163,'PAT Maths'!$T$3:$U$44,2,FALSE))</f>
        <v/>
      </c>
    </row>
    <row r="164" spans="1:49" s="18" customFormat="1" ht="14.25" x14ac:dyDescent="0.2">
      <c r="A164" s="30"/>
      <c r="B164" s="20"/>
      <c r="C164" s="21"/>
      <c r="D164" s="21"/>
      <c r="E164" s="21"/>
      <c r="F164" s="57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2"/>
      <c r="AV164" s="45">
        <f t="shared" si="2"/>
        <v>0</v>
      </c>
      <c r="AW164" s="52" t="str">
        <f>IF(D164="","",VLOOKUP(AV164,'PAT Maths'!$T$3:$U$44,2,FALSE))</f>
        <v/>
      </c>
    </row>
    <row r="165" spans="1:49" s="18" customFormat="1" ht="14.25" x14ac:dyDescent="0.2">
      <c r="A165" s="30"/>
      <c r="B165" s="20"/>
      <c r="C165" s="21"/>
      <c r="D165" s="21"/>
      <c r="E165" s="21"/>
      <c r="F165" s="57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2"/>
      <c r="AV165" s="45">
        <f t="shared" si="2"/>
        <v>0</v>
      </c>
      <c r="AW165" s="52" t="str">
        <f>IF(D165="","",VLOOKUP(AV165,'PAT Maths'!$T$3:$U$44,2,FALSE))</f>
        <v/>
      </c>
    </row>
    <row r="166" spans="1:49" s="18" customFormat="1" ht="14.25" x14ac:dyDescent="0.2">
      <c r="A166" s="30"/>
      <c r="B166" s="20"/>
      <c r="C166" s="21"/>
      <c r="D166" s="21"/>
      <c r="E166" s="21"/>
      <c r="F166" s="57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2"/>
      <c r="AV166" s="45">
        <f t="shared" si="2"/>
        <v>0</v>
      </c>
      <c r="AW166" s="52" t="str">
        <f>IF(D166="","",VLOOKUP(AV166,'PAT Maths'!$T$3:$U$44,2,FALSE))</f>
        <v/>
      </c>
    </row>
    <row r="167" spans="1:49" s="18" customFormat="1" ht="14.25" x14ac:dyDescent="0.2">
      <c r="A167" s="30"/>
      <c r="B167" s="20"/>
      <c r="C167" s="21"/>
      <c r="D167" s="21"/>
      <c r="E167" s="21"/>
      <c r="F167" s="57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2"/>
      <c r="AV167" s="45">
        <f t="shared" si="2"/>
        <v>0</v>
      </c>
      <c r="AW167" s="52" t="str">
        <f>IF(D167="","",VLOOKUP(AV167,'PAT Maths'!$T$3:$U$44,2,FALSE))</f>
        <v/>
      </c>
    </row>
    <row r="168" spans="1:49" s="18" customFormat="1" ht="14.25" x14ac:dyDescent="0.2">
      <c r="A168" s="30"/>
      <c r="B168" s="20"/>
      <c r="C168" s="21"/>
      <c r="D168" s="21"/>
      <c r="E168" s="21"/>
      <c r="F168" s="57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2"/>
      <c r="AV168" s="45">
        <f t="shared" si="2"/>
        <v>0</v>
      </c>
      <c r="AW168" s="52" t="str">
        <f>IF(D168="","",VLOOKUP(AV168,'PAT Maths'!$T$3:$U$44,2,FALSE))</f>
        <v/>
      </c>
    </row>
    <row r="169" spans="1:49" s="18" customFormat="1" ht="14.25" x14ac:dyDescent="0.2">
      <c r="A169" s="30"/>
      <c r="B169" s="20"/>
      <c r="C169" s="21"/>
      <c r="D169" s="21"/>
      <c r="E169" s="21"/>
      <c r="F169" s="57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2"/>
      <c r="AV169" s="45">
        <f t="shared" si="2"/>
        <v>0</v>
      </c>
      <c r="AW169" s="52" t="str">
        <f>IF(D169="","",VLOOKUP(AV169,'PAT Maths'!$T$3:$U$44,2,FALSE))</f>
        <v/>
      </c>
    </row>
    <row r="170" spans="1:49" s="18" customFormat="1" ht="14.25" x14ac:dyDescent="0.2">
      <c r="A170" s="30"/>
      <c r="B170" s="20"/>
      <c r="C170" s="21"/>
      <c r="D170" s="21"/>
      <c r="E170" s="21"/>
      <c r="F170" s="57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2"/>
      <c r="AV170" s="45">
        <f t="shared" si="2"/>
        <v>0</v>
      </c>
      <c r="AW170" s="52" t="str">
        <f>IF(D170="","",VLOOKUP(AV170,'PAT Maths'!$T$3:$U$44,2,FALSE))</f>
        <v/>
      </c>
    </row>
    <row r="171" spans="1:49" s="18" customFormat="1" ht="14.25" x14ac:dyDescent="0.2">
      <c r="A171" s="30"/>
      <c r="B171" s="20"/>
      <c r="C171" s="21"/>
      <c r="D171" s="21"/>
      <c r="E171" s="21"/>
      <c r="F171" s="57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2"/>
      <c r="AV171" s="45">
        <f t="shared" si="2"/>
        <v>0</v>
      </c>
      <c r="AW171" s="52" t="str">
        <f>IF(D171="","",VLOOKUP(AV171,'PAT Maths'!$T$3:$U$44,2,FALSE))</f>
        <v/>
      </c>
    </row>
    <row r="172" spans="1:49" s="18" customFormat="1" ht="14.25" x14ac:dyDescent="0.2">
      <c r="A172" s="30"/>
      <c r="B172" s="20"/>
      <c r="C172" s="21"/>
      <c r="D172" s="21"/>
      <c r="E172" s="21"/>
      <c r="F172" s="57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2"/>
      <c r="AV172" s="45">
        <f t="shared" si="2"/>
        <v>0</v>
      </c>
      <c r="AW172" s="52" t="str">
        <f>IF(D172="","",VLOOKUP(AV172,'PAT Maths'!$T$3:$U$44,2,FALSE))</f>
        <v/>
      </c>
    </row>
    <row r="173" spans="1:49" s="18" customFormat="1" ht="14.25" x14ac:dyDescent="0.2">
      <c r="A173" s="30"/>
      <c r="B173" s="20"/>
      <c r="C173" s="21"/>
      <c r="D173" s="21"/>
      <c r="E173" s="21"/>
      <c r="F173" s="57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2"/>
      <c r="AV173" s="45">
        <f t="shared" si="2"/>
        <v>0</v>
      </c>
      <c r="AW173" s="52" t="str">
        <f>IF(D173="","",VLOOKUP(AV173,'PAT Maths'!$T$3:$U$44,2,FALSE))</f>
        <v/>
      </c>
    </row>
    <row r="174" spans="1:49" s="18" customFormat="1" ht="14.25" x14ac:dyDescent="0.2">
      <c r="A174" s="30"/>
      <c r="B174" s="20"/>
      <c r="C174" s="21"/>
      <c r="D174" s="21"/>
      <c r="E174" s="21"/>
      <c r="F174" s="57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2"/>
      <c r="AV174" s="45">
        <f t="shared" si="2"/>
        <v>0</v>
      </c>
      <c r="AW174" s="52" t="str">
        <f>IF(D174="","",VLOOKUP(AV174,'PAT Maths'!$T$3:$U$44,2,FALSE))</f>
        <v/>
      </c>
    </row>
    <row r="175" spans="1:49" s="18" customFormat="1" ht="14.25" x14ac:dyDescent="0.2">
      <c r="A175" s="30"/>
      <c r="B175" s="20"/>
      <c r="C175" s="21"/>
      <c r="D175" s="21"/>
      <c r="E175" s="21"/>
      <c r="F175" s="57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2"/>
      <c r="AV175" s="45">
        <f t="shared" si="2"/>
        <v>0</v>
      </c>
      <c r="AW175" s="52" t="str">
        <f>IF(D175="","",VLOOKUP(AV175,'PAT Maths'!$T$3:$U$44,2,FALSE))</f>
        <v/>
      </c>
    </row>
    <row r="176" spans="1:49" s="18" customFormat="1" ht="14.25" x14ac:dyDescent="0.2">
      <c r="A176" s="30"/>
      <c r="B176" s="20"/>
      <c r="C176" s="21"/>
      <c r="D176" s="21"/>
      <c r="E176" s="21"/>
      <c r="F176" s="57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2"/>
      <c r="AV176" s="45">
        <f t="shared" si="2"/>
        <v>0</v>
      </c>
      <c r="AW176" s="52" t="str">
        <f>IF(D176="","",VLOOKUP(AV176,'PAT Maths'!$T$3:$U$44,2,FALSE))</f>
        <v/>
      </c>
    </row>
    <row r="177" spans="1:49" s="18" customFormat="1" ht="14.25" x14ac:dyDescent="0.2">
      <c r="A177" s="30"/>
      <c r="B177" s="20"/>
      <c r="C177" s="21"/>
      <c r="D177" s="21"/>
      <c r="E177" s="21"/>
      <c r="F177" s="57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2"/>
      <c r="AV177" s="45">
        <f t="shared" si="2"/>
        <v>0</v>
      </c>
      <c r="AW177" s="52" t="str">
        <f>IF(D177="","",VLOOKUP(AV177,'PAT Maths'!$T$3:$U$44,2,FALSE))</f>
        <v/>
      </c>
    </row>
    <row r="178" spans="1:49" s="18" customFormat="1" ht="14.25" x14ac:dyDescent="0.2">
      <c r="A178" s="30"/>
      <c r="B178" s="20"/>
      <c r="C178" s="21"/>
      <c r="D178" s="21"/>
      <c r="E178" s="21"/>
      <c r="F178" s="57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2"/>
      <c r="AV178" s="45">
        <f t="shared" si="2"/>
        <v>0</v>
      </c>
      <c r="AW178" s="52" t="str">
        <f>IF(D178="","",VLOOKUP(AV178,'PAT Maths'!$T$3:$U$44,2,FALSE))</f>
        <v/>
      </c>
    </row>
    <row r="179" spans="1:49" s="18" customFormat="1" ht="14.25" x14ac:dyDescent="0.2">
      <c r="A179" s="30"/>
      <c r="B179" s="20"/>
      <c r="C179" s="21"/>
      <c r="D179" s="21"/>
      <c r="E179" s="21"/>
      <c r="F179" s="57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2"/>
      <c r="AV179" s="45">
        <f t="shared" si="2"/>
        <v>0</v>
      </c>
      <c r="AW179" s="52" t="str">
        <f>IF(D179="","",VLOOKUP(AV179,'PAT Maths'!$T$3:$U$44,2,FALSE))</f>
        <v/>
      </c>
    </row>
    <row r="180" spans="1:49" s="18" customFormat="1" ht="14.25" x14ac:dyDescent="0.2">
      <c r="A180" s="30"/>
      <c r="B180" s="20"/>
      <c r="C180" s="21"/>
      <c r="D180" s="21"/>
      <c r="E180" s="21"/>
      <c r="F180" s="57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2"/>
      <c r="AV180" s="45">
        <f t="shared" si="2"/>
        <v>0</v>
      </c>
      <c r="AW180" s="52" t="str">
        <f>IF(D180="","",VLOOKUP(AV180,'PAT Maths'!$T$3:$U$44,2,FALSE))</f>
        <v/>
      </c>
    </row>
    <row r="181" spans="1:49" s="18" customFormat="1" ht="14.25" x14ac:dyDescent="0.2">
      <c r="A181" s="30"/>
      <c r="B181" s="20"/>
      <c r="C181" s="21"/>
      <c r="D181" s="21"/>
      <c r="E181" s="21"/>
      <c r="F181" s="57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2"/>
      <c r="AV181" s="45">
        <f t="shared" si="2"/>
        <v>0</v>
      </c>
      <c r="AW181" s="52" t="str">
        <f>IF(D181="","",VLOOKUP(AV181,'PAT Maths'!$T$3:$U$44,2,FALSE))</f>
        <v/>
      </c>
    </row>
    <row r="182" spans="1:49" s="18" customFormat="1" ht="14.25" x14ac:dyDescent="0.2">
      <c r="A182" s="30"/>
      <c r="B182" s="20"/>
      <c r="C182" s="21"/>
      <c r="D182" s="21"/>
      <c r="E182" s="21"/>
      <c r="F182" s="57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2"/>
      <c r="AV182" s="45">
        <f t="shared" si="2"/>
        <v>0</v>
      </c>
      <c r="AW182" s="52" t="str">
        <f>IF(D182="","",VLOOKUP(AV182,'PAT Maths'!$T$3:$U$44,2,FALSE))</f>
        <v/>
      </c>
    </row>
    <row r="183" spans="1:49" s="18" customFormat="1" ht="14.25" x14ac:dyDescent="0.2">
      <c r="A183" s="30"/>
      <c r="B183" s="20"/>
      <c r="C183" s="21"/>
      <c r="D183" s="21"/>
      <c r="E183" s="21"/>
      <c r="F183" s="57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2"/>
      <c r="AV183" s="45">
        <f t="shared" si="2"/>
        <v>0</v>
      </c>
      <c r="AW183" s="52" t="str">
        <f>IF(D183="","",VLOOKUP(AV183,'PAT Maths'!$T$3:$U$44,2,FALSE))</f>
        <v/>
      </c>
    </row>
    <row r="184" spans="1:49" s="18" customFormat="1" ht="14.25" x14ac:dyDescent="0.2">
      <c r="A184" s="30"/>
      <c r="B184" s="20"/>
      <c r="C184" s="21"/>
      <c r="D184" s="21"/>
      <c r="E184" s="21"/>
      <c r="F184" s="57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2"/>
      <c r="AV184" s="45">
        <f t="shared" si="2"/>
        <v>0</v>
      </c>
      <c r="AW184" s="52" t="str">
        <f>IF(D184="","",VLOOKUP(AV184,'PAT Maths'!$T$3:$U$44,2,FALSE))</f>
        <v/>
      </c>
    </row>
    <row r="185" spans="1:49" s="18" customFormat="1" ht="14.25" x14ac:dyDescent="0.2">
      <c r="A185" s="30"/>
      <c r="B185" s="20"/>
      <c r="C185" s="21"/>
      <c r="D185" s="21"/>
      <c r="E185" s="21"/>
      <c r="F185" s="57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2"/>
      <c r="AV185" s="45">
        <f t="shared" si="2"/>
        <v>0</v>
      </c>
      <c r="AW185" s="52" t="str">
        <f>IF(D185="","",VLOOKUP(AV185,'PAT Maths'!$T$3:$U$44,2,FALSE))</f>
        <v/>
      </c>
    </row>
    <row r="186" spans="1:49" s="18" customFormat="1" ht="14.25" x14ac:dyDescent="0.2">
      <c r="A186" s="30"/>
      <c r="B186" s="20"/>
      <c r="C186" s="21"/>
      <c r="D186" s="21"/>
      <c r="E186" s="21"/>
      <c r="F186" s="57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2"/>
      <c r="AV186" s="45">
        <f t="shared" si="2"/>
        <v>0</v>
      </c>
      <c r="AW186" s="52" t="str">
        <f>IF(D186="","",VLOOKUP(AV186,'PAT Maths'!$T$3:$U$44,2,FALSE))</f>
        <v/>
      </c>
    </row>
    <row r="187" spans="1:49" s="18" customFormat="1" ht="14.25" x14ac:dyDescent="0.2">
      <c r="A187" s="30"/>
      <c r="B187" s="20"/>
      <c r="C187" s="21"/>
      <c r="D187" s="21"/>
      <c r="E187" s="21"/>
      <c r="F187" s="57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2"/>
      <c r="AV187" s="45">
        <f t="shared" si="2"/>
        <v>0</v>
      </c>
      <c r="AW187" s="52" t="str">
        <f>IF(D187="","",VLOOKUP(AV187,'PAT Maths'!$T$3:$U$44,2,FALSE))</f>
        <v/>
      </c>
    </row>
    <row r="188" spans="1:49" s="18" customFormat="1" ht="14.25" x14ac:dyDescent="0.2">
      <c r="A188" s="30"/>
      <c r="B188" s="20"/>
      <c r="C188" s="21"/>
      <c r="D188" s="21"/>
      <c r="E188" s="21"/>
      <c r="F188" s="57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2"/>
      <c r="AV188" s="45">
        <f t="shared" si="2"/>
        <v>0</v>
      </c>
      <c r="AW188" s="52" t="str">
        <f>IF(D188="","",VLOOKUP(AV188,'PAT Maths'!$T$3:$U$44,2,FALSE))</f>
        <v/>
      </c>
    </row>
    <row r="189" spans="1:49" s="18" customFormat="1" ht="14.25" x14ac:dyDescent="0.2">
      <c r="A189" s="30"/>
      <c r="B189" s="20"/>
      <c r="C189" s="21"/>
      <c r="D189" s="21"/>
      <c r="E189" s="21"/>
      <c r="F189" s="57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2"/>
      <c r="AV189" s="45">
        <f t="shared" si="2"/>
        <v>0</v>
      </c>
      <c r="AW189" s="52" t="str">
        <f>IF(D189="","",VLOOKUP(AV189,'PAT Maths'!$T$3:$U$44,2,FALSE))</f>
        <v/>
      </c>
    </row>
    <row r="190" spans="1:49" s="18" customFormat="1" ht="14.25" x14ac:dyDescent="0.2">
      <c r="A190" s="30"/>
      <c r="B190" s="20"/>
      <c r="C190" s="21"/>
      <c r="D190" s="21"/>
      <c r="E190" s="21"/>
      <c r="F190" s="57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2"/>
      <c r="AV190" s="45">
        <f t="shared" si="2"/>
        <v>0</v>
      </c>
      <c r="AW190" s="52" t="str">
        <f>IF(D190="","",VLOOKUP(AV190,'PAT Maths'!$T$3:$U$44,2,FALSE))</f>
        <v/>
      </c>
    </row>
    <row r="191" spans="1:49" s="18" customFormat="1" ht="14.25" x14ac:dyDescent="0.2">
      <c r="A191" s="30"/>
      <c r="B191" s="20"/>
      <c r="C191" s="21"/>
      <c r="D191" s="21"/>
      <c r="E191" s="21"/>
      <c r="F191" s="57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2"/>
      <c r="AV191" s="45">
        <f t="shared" si="2"/>
        <v>0</v>
      </c>
      <c r="AW191" s="52" t="str">
        <f>IF(D191="","",VLOOKUP(AV191,'PAT Maths'!$T$3:$U$44,2,FALSE))</f>
        <v/>
      </c>
    </row>
    <row r="192" spans="1:49" s="18" customFormat="1" ht="14.25" x14ac:dyDescent="0.2">
      <c r="A192" s="30"/>
      <c r="B192" s="20"/>
      <c r="C192" s="21"/>
      <c r="D192" s="21"/>
      <c r="E192" s="21"/>
      <c r="F192" s="57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2"/>
      <c r="AV192" s="45">
        <f t="shared" si="2"/>
        <v>0</v>
      </c>
      <c r="AW192" s="52" t="str">
        <f>IF(D192="","",VLOOKUP(AV192,'PAT Maths'!$T$3:$U$44,2,FALSE))</f>
        <v/>
      </c>
    </row>
    <row r="193" spans="1:49" s="18" customFormat="1" ht="14.25" x14ac:dyDescent="0.2">
      <c r="A193" s="30"/>
      <c r="B193" s="20"/>
      <c r="C193" s="21"/>
      <c r="D193" s="21"/>
      <c r="E193" s="21"/>
      <c r="F193" s="57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2"/>
      <c r="AV193" s="45">
        <f t="shared" si="2"/>
        <v>0</v>
      </c>
      <c r="AW193" s="52" t="str">
        <f>IF(D193="","",VLOOKUP(AV193,'PAT Maths'!$T$3:$U$44,2,FALSE))</f>
        <v/>
      </c>
    </row>
    <row r="194" spans="1:49" s="18" customFormat="1" ht="14.25" x14ac:dyDescent="0.2">
      <c r="A194" s="30"/>
      <c r="B194" s="20"/>
      <c r="C194" s="21"/>
      <c r="D194" s="21"/>
      <c r="E194" s="21"/>
      <c r="F194" s="57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2"/>
      <c r="AV194" s="45">
        <f t="shared" si="2"/>
        <v>0</v>
      </c>
      <c r="AW194" s="52" t="str">
        <f>IF(D194="","",VLOOKUP(AV194,'PAT Maths'!$T$3:$U$44,2,FALSE))</f>
        <v/>
      </c>
    </row>
    <row r="195" spans="1:49" s="18" customFormat="1" ht="14.25" x14ac:dyDescent="0.2">
      <c r="A195" s="30"/>
      <c r="B195" s="20"/>
      <c r="C195" s="21"/>
      <c r="D195" s="21"/>
      <c r="E195" s="21"/>
      <c r="F195" s="57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2"/>
      <c r="AV195" s="45">
        <f t="shared" si="2"/>
        <v>0</v>
      </c>
      <c r="AW195" s="52" t="str">
        <f>IF(D195="","",VLOOKUP(AV195,'PAT Maths'!$T$3:$U$44,2,FALSE))</f>
        <v/>
      </c>
    </row>
    <row r="196" spans="1:49" s="18" customFormat="1" ht="14.25" x14ac:dyDescent="0.2">
      <c r="A196" s="30"/>
      <c r="B196" s="20"/>
      <c r="C196" s="21"/>
      <c r="D196" s="21"/>
      <c r="E196" s="21"/>
      <c r="F196" s="57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2"/>
      <c r="AV196" s="45">
        <f t="shared" si="2"/>
        <v>0</v>
      </c>
      <c r="AW196" s="52" t="str">
        <f>IF(D196="","",VLOOKUP(AV196,'PAT Maths'!$T$3:$U$44,2,FALSE))</f>
        <v/>
      </c>
    </row>
    <row r="197" spans="1:49" s="18" customFormat="1" ht="14.25" x14ac:dyDescent="0.2">
      <c r="A197" s="30"/>
      <c r="B197" s="20"/>
      <c r="C197" s="21"/>
      <c r="D197" s="21"/>
      <c r="E197" s="21"/>
      <c r="F197" s="57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2"/>
      <c r="AV197" s="45">
        <f t="shared" si="2"/>
        <v>0</v>
      </c>
      <c r="AW197" s="52" t="str">
        <f>IF(D197="","",VLOOKUP(AV197,'PAT Maths'!$T$3:$U$44,2,FALSE))</f>
        <v/>
      </c>
    </row>
    <row r="198" spans="1:49" s="18" customFormat="1" ht="14.25" x14ac:dyDescent="0.2">
      <c r="A198" s="30"/>
      <c r="B198" s="20"/>
      <c r="C198" s="21"/>
      <c r="D198" s="21"/>
      <c r="E198" s="21"/>
      <c r="F198" s="57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2"/>
      <c r="AV198" s="45">
        <f t="shared" si="2"/>
        <v>0</v>
      </c>
      <c r="AW198" s="52" t="str">
        <f>IF(D198="","",VLOOKUP(AV198,'PAT Maths'!$T$3:$U$44,2,FALSE))</f>
        <v/>
      </c>
    </row>
    <row r="199" spans="1:49" s="18" customFormat="1" ht="14.25" x14ac:dyDescent="0.2">
      <c r="A199" s="30"/>
      <c r="B199" s="20"/>
      <c r="C199" s="21"/>
      <c r="D199" s="21"/>
      <c r="E199" s="21"/>
      <c r="F199" s="57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2"/>
      <c r="AV199" s="45">
        <f t="shared" si="2"/>
        <v>0</v>
      </c>
      <c r="AW199" s="52" t="str">
        <f>IF(D199="","",VLOOKUP(AV199,'PAT Maths'!$T$3:$U$44,2,FALSE))</f>
        <v/>
      </c>
    </row>
    <row r="200" spans="1:49" s="18" customFormat="1" ht="14.25" x14ac:dyDescent="0.2">
      <c r="A200" s="30"/>
      <c r="B200" s="20"/>
      <c r="C200" s="21"/>
      <c r="D200" s="21"/>
      <c r="E200" s="21"/>
      <c r="F200" s="57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2"/>
      <c r="AV200" s="45">
        <f t="shared" si="2"/>
        <v>0</v>
      </c>
      <c r="AW200" s="52" t="str">
        <f>IF(D200="","",VLOOKUP(AV200,'PAT Maths'!$T$3:$U$44,2,FALSE))</f>
        <v/>
      </c>
    </row>
    <row r="201" spans="1:49" s="18" customFormat="1" ht="14.25" x14ac:dyDescent="0.2">
      <c r="A201" s="30"/>
      <c r="B201" s="20"/>
      <c r="C201" s="21"/>
      <c r="D201" s="21"/>
      <c r="E201" s="21"/>
      <c r="F201" s="57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2"/>
      <c r="AV201" s="45">
        <f t="shared" si="2"/>
        <v>0</v>
      </c>
      <c r="AW201" s="52" t="str">
        <f>IF(D201="","",VLOOKUP(AV201,'PAT Maths'!$T$3:$U$44,2,FALSE))</f>
        <v/>
      </c>
    </row>
    <row r="202" spans="1:49" s="18" customFormat="1" ht="14.25" x14ac:dyDescent="0.2">
      <c r="A202" s="30"/>
      <c r="B202" s="20"/>
      <c r="C202" s="21"/>
      <c r="D202" s="21"/>
      <c r="E202" s="21"/>
      <c r="F202" s="57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2"/>
      <c r="AV202" s="45">
        <f t="shared" ref="AV202:AV265" si="3">IF(D202="",0,(IF(G202=$G$8,1,0)+IF(H202=$H$8,1,0)+IF(I202=$I$8,1,0)+IF(J202=$J$8,1,0)+IF(K202=$K$8,1,0)+IF(L202=$L$8,1,0)+IF(M202=$M$8,1,0)+IF(N202=$N$8,1,0)+IF(O202=$O$8,1,0)+IF(P202=$P$8,1,0)+IF(Q202=$Q$8,1,0)+IF(R202=$R$8,1,0)+IF(S202=$S$8,1,0)+IF(T202=$T$8,1,0)+IF(U202=$U$8,1,0)+IF(V202=$V$8,1,0)+IF(W202=$W$8,1,0)+IF(X202=$X$8,1,0)+IF(Y202=$Y$8,1,0)+IF(Z202=$Z$8,1,0)+IF(AA202=$AA$8,1,0)+IF(AB202=$AB$8,1,0)+IF(AC202=$AC$8,1,0)+IF(AD202=$AD$8,1,0)+IF(AE202=$AE$8,1,0)+IF(AF202=$AF$8,1,0)+IF(AG202=$AG$8,1,0)+IF(AH202=$AH$8,1,0)+IF(AI202=$AI$8,1,0)+IF(AJ202=$AJ$8,1,0)+IF(AK202=$AK$8,1,0)+IF(AL202=$AL$8,1,0)+IF(AM202=$AM$8,1,0)+IF(AN202=$AN$8,1,0)+IF(AO202=$AO$8,1,0)+IF(AP202=$AP$8,1,0)+IF(AQ202=$AQ$8,1,0)+IF(AR202=$AR$8,1,0)+IF(AS202=$AS$8,1,0)+IF(AT202=$AT$8,1,0)+IF(AU202=$AU$8,1,0)))</f>
        <v>0</v>
      </c>
      <c r="AW202" s="52" t="str">
        <f>IF(D202="","",VLOOKUP(AV202,'PAT Maths'!$T$3:$U$44,2,FALSE))</f>
        <v/>
      </c>
    </row>
    <row r="203" spans="1:49" s="18" customFormat="1" ht="14.25" x14ac:dyDescent="0.2">
      <c r="A203" s="30"/>
      <c r="B203" s="20"/>
      <c r="C203" s="21"/>
      <c r="D203" s="21"/>
      <c r="E203" s="21"/>
      <c r="F203" s="57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2"/>
      <c r="AV203" s="45">
        <f t="shared" si="3"/>
        <v>0</v>
      </c>
      <c r="AW203" s="52" t="str">
        <f>IF(D203="","",VLOOKUP(AV203,'PAT Maths'!$T$3:$U$44,2,FALSE))</f>
        <v/>
      </c>
    </row>
    <row r="204" spans="1:49" s="18" customFormat="1" ht="14.25" x14ac:dyDescent="0.2">
      <c r="A204" s="30"/>
      <c r="B204" s="20"/>
      <c r="C204" s="21"/>
      <c r="D204" s="21"/>
      <c r="E204" s="21"/>
      <c r="F204" s="57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2"/>
      <c r="AV204" s="45">
        <f t="shared" si="3"/>
        <v>0</v>
      </c>
      <c r="AW204" s="52" t="str">
        <f>IF(D204="","",VLOOKUP(AV204,'PAT Maths'!$T$3:$U$44,2,FALSE))</f>
        <v/>
      </c>
    </row>
    <row r="205" spans="1:49" s="18" customFormat="1" ht="14.25" x14ac:dyDescent="0.2">
      <c r="A205" s="30"/>
      <c r="B205" s="20"/>
      <c r="C205" s="21"/>
      <c r="D205" s="21"/>
      <c r="E205" s="21"/>
      <c r="F205" s="57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2"/>
      <c r="AV205" s="45">
        <f t="shared" si="3"/>
        <v>0</v>
      </c>
      <c r="AW205" s="52" t="str">
        <f>IF(D205="","",VLOOKUP(AV205,'PAT Maths'!$T$3:$U$44,2,FALSE))</f>
        <v/>
      </c>
    </row>
    <row r="206" spans="1:49" s="18" customFormat="1" ht="14.25" x14ac:dyDescent="0.2">
      <c r="A206" s="30"/>
      <c r="B206" s="20"/>
      <c r="C206" s="21"/>
      <c r="D206" s="21"/>
      <c r="E206" s="21"/>
      <c r="F206" s="57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2"/>
      <c r="AV206" s="45">
        <f t="shared" si="3"/>
        <v>0</v>
      </c>
      <c r="AW206" s="52" t="str">
        <f>IF(D206="","",VLOOKUP(AV206,'PAT Maths'!$T$3:$U$44,2,FALSE))</f>
        <v/>
      </c>
    </row>
    <row r="207" spans="1:49" s="18" customFormat="1" ht="14.25" x14ac:dyDescent="0.2">
      <c r="A207" s="30"/>
      <c r="B207" s="20"/>
      <c r="C207" s="21"/>
      <c r="D207" s="21"/>
      <c r="E207" s="21"/>
      <c r="F207" s="57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2"/>
      <c r="AV207" s="45">
        <f t="shared" si="3"/>
        <v>0</v>
      </c>
      <c r="AW207" s="52" t="str">
        <f>IF(D207="","",VLOOKUP(AV207,'PAT Maths'!$T$3:$U$44,2,FALSE))</f>
        <v/>
      </c>
    </row>
    <row r="208" spans="1:49" s="18" customFormat="1" ht="14.25" x14ac:dyDescent="0.2">
      <c r="A208" s="30"/>
      <c r="B208" s="20"/>
      <c r="C208" s="21"/>
      <c r="D208" s="21"/>
      <c r="E208" s="21"/>
      <c r="F208" s="57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2"/>
      <c r="AV208" s="45">
        <f t="shared" si="3"/>
        <v>0</v>
      </c>
      <c r="AW208" s="52" t="str">
        <f>IF(D208="","",VLOOKUP(AV208,'PAT Maths'!$T$3:$U$44,2,FALSE))</f>
        <v/>
      </c>
    </row>
    <row r="209" spans="1:49" s="18" customFormat="1" ht="14.25" x14ac:dyDescent="0.2">
      <c r="A209" s="30"/>
      <c r="B209" s="20"/>
      <c r="C209" s="21"/>
      <c r="D209" s="21"/>
      <c r="E209" s="21"/>
      <c r="F209" s="57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2"/>
      <c r="AV209" s="45">
        <f t="shared" si="3"/>
        <v>0</v>
      </c>
      <c r="AW209" s="52" t="str">
        <f>IF(D209="","",VLOOKUP(AV209,'PAT Maths'!$T$3:$U$44,2,FALSE))</f>
        <v/>
      </c>
    </row>
    <row r="210" spans="1:49" s="18" customFormat="1" ht="14.25" x14ac:dyDescent="0.2">
      <c r="A210" s="30"/>
      <c r="B210" s="20"/>
      <c r="C210" s="21"/>
      <c r="D210" s="21"/>
      <c r="E210" s="21"/>
      <c r="F210" s="57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2"/>
      <c r="AV210" s="45">
        <f t="shared" si="3"/>
        <v>0</v>
      </c>
      <c r="AW210" s="52" t="str">
        <f>IF(D210="","",VLOOKUP(AV210,'PAT Maths'!$T$3:$U$44,2,FALSE))</f>
        <v/>
      </c>
    </row>
    <row r="211" spans="1:49" s="18" customFormat="1" ht="14.25" x14ac:dyDescent="0.2">
      <c r="A211" s="30"/>
      <c r="B211" s="20"/>
      <c r="C211" s="21"/>
      <c r="D211" s="21"/>
      <c r="E211" s="21"/>
      <c r="F211" s="57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2"/>
      <c r="AV211" s="45">
        <f t="shared" si="3"/>
        <v>0</v>
      </c>
      <c r="AW211" s="52" t="str">
        <f>IF(D211="","",VLOOKUP(AV211,'PAT Maths'!$T$3:$U$44,2,FALSE))</f>
        <v/>
      </c>
    </row>
    <row r="212" spans="1:49" s="18" customFormat="1" ht="14.25" x14ac:dyDescent="0.2">
      <c r="A212" s="30"/>
      <c r="B212" s="20"/>
      <c r="C212" s="21"/>
      <c r="D212" s="21"/>
      <c r="E212" s="21"/>
      <c r="F212" s="57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2"/>
      <c r="AV212" s="45">
        <f t="shared" si="3"/>
        <v>0</v>
      </c>
      <c r="AW212" s="52" t="str">
        <f>IF(D212="","",VLOOKUP(AV212,'PAT Maths'!$T$3:$U$44,2,FALSE))</f>
        <v/>
      </c>
    </row>
    <row r="213" spans="1:49" s="18" customFormat="1" ht="14.25" x14ac:dyDescent="0.2">
      <c r="A213" s="30"/>
      <c r="B213" s="20"/>
      <c r="C213" s="21"/>
      <c r="D213" s="21"/>
      <c r="E213" s="21"/>
      <c r="F213" s="57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2"/>
      <c r="AV213" s="45">
        <f t="shared" si="3"/>
        <v>0</v>
      </c>
      <c r="AW213" s="52" t="str">
        <f>IF(D213="","",VLOOKUP(AV213,'PAT Maths'!$T$3:$U$44,2,FALSE))</f>
        <v/>
      </c>
    </row>
    <row r="214" spans="1:49" s="18" customFormat="1" ht="14.25" x14ac:dyDescent="0.2">
      <c r="A214" s="30"/>
      <c r="B214" s="20"/>
      <c r="C214" s="21"/>
      <c r="D214" s="21"/>
      <c r="E214" s="21"/>
      <c r="F214" s="57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2"/>
      <c r="AV214" s="45">
        <f t="shared" si="3"/>
        <v>0</v>
      </c>
      <c r="AW214" s="52" t="str">
        <f>IF(D214="","",VLOOKUP(AV214,'PAT Maths'!$T$3:$U$44,2,FALSE))</f>
        <v/>
      </c>
    </row>
    <row r="215" spans="1:49" s="18" customFormat="1" ht="14.25" x14ac:dyDescent="0.2">
      <c r="A215" s="30"/>
      <c r="B215" s="20"/>
      <c r="C215" s="21"/>
      <c r="D215" s="21"/>
      <c r="E215" s="21"/>
      <c r="F215" s="57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2"/>
      <c r="AV215" s="45">
        <f t="shared" si="3"/>
        <v>0</v>
      </c>
      <c r="AW215" s="52" t="str">
        <f>IF(D215="","",VLOOKUP(AV215,'PAT Maths'!$T$3:$U$44,2,FALSE))</f>
        <v/>
      </c>
    </row>
    <row r="216" spans="1:49" s="18" customFormat="1" ht="14.25" x14ac:dyDescent="0.2">
      <c r="A216" s="30"/>
      <c r="B216" s="20"/>
      <c r="C216" s="21"/>
      <c r="D216" s="21"/>
      <c r="E216" s="21"/>
      <c r="F216" s="57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2"/>
      <c r="AV216" s="45">
        <f t="shared" si="3"/>
        <v>0</v>
      </c>
      <c r="AW216" s="52" t="str">
        <f>IF(D216="","",VLOOKUP(AV216,'PAT Maths'!$T$3:$U$44,2,FALSE))</f>
        <v/>
      </c>
    </row>
    <row r="217" spans="1:49" s="18" customFormat="1" ht="14.25" x14ac:dyDescent="0.2">
      <c r="A217" s="30"/>
      <c r="B217" s="20"/>
      <c r="C217" s="21"/>
      <c r="D217" s="21"/>
      <c r="E217" s="21"/>
      <c r="F217" s="57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2"/>
      <c r="AV217" s="45">
        <f t="shared" si="3"/>
        <v>0</v>
      </c>
      <c r="AW217" s="52" t="str">
        <f>IF(D217="","",VLOOKUP(AV217,'PAT Maths'!$T$3:$U$44,2,FALSE))</f>
        <v/>
      </c>
    </row>
    <row r="218" spans="1:49" s="18" customFormat="1" ht="14.25" x14ac:dyDescent="0.2">
      <c r="A218" s="30"/>
      <c r="B218" s="20"/>
      <c r="C218" s="21"/>
      <c r="D218" s="21"/>
      <c r="E218" s="21"/>
      <c r="F218" s="57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2"/>
      <c r="AV218" s="45">
        <f t="shared" si="3"/>
        <v>0</v>
      </c>
      <c r="AW218" s="52" t="str">
        <f>IF(D218="","",VLOOKUP(AV218,'PAT Maths'!$T$3:$U$44,2,FALSE))</f>
        <v/>
      </c>
    </row>
    <row r="219" spans="1:49" s="18" customFormat="1" ht="14.25" x14ac:dyDescent="0.2">
      <c r="A219" s="30"/>
      <c r="B219" s="20"/>
      <c r="C219" s="21"/>
      <c r="D219" s="21"/>
      <c r="E219" s="21"/>
      <c r="F219" s="57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2"/>
      <c r="AV219" s="45">
        <f t="shared" si="3"/>
        <v>0</v>
      </c>
      <c r="AW219" s="52" t="str">
        <f>IF(D219="","",VLOOKUP(AV219,'PAT Maths'!$T$3:$U$44,2,FALSE))</f>
        <v/>
      </c>
    </row>
    <row r="220" spans="1:49" s="18" customFormat="1" ht="14.25" x14ac:dyDescent="0.2">
      <c r="A220" s="30"/>
      <c r="B220" s="20"/>
      <c r="C220" s="21"/>
      <c r="D220" s="21"/>
      <c r="E220" s="21"/>
      <c r="F220" s="57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2"/>
      <c r="AV220" s="45">
        <f t="shared" si="3"/>
        <v>0</v>
      </c>
      <c r="AW220" s="52" t="str">
        <f>IF(D220="","",VLOOKUP(AV220,'PAT Maths'!$T$3:$U$44,2,FALSE))</f>
        <v/>
      </c>
    </row>
    <row r="221" spans="1:49" s="18" customFormat="1" ht="14.25" x14ac:dyDescent="0.2">
      <c r="A221" s="30"/>
      <c r="B221" s="20"/>
      <c r="C221" s="21"/>
      <c r="D221" s="21"/>
      <c r="E221" s="21"/>
      <c r="F221" s="57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2"/>
      <c r="AV221" s="45">
        <f t="shared" si="3"/>
        <v>0</v>
      </c>
      <c r="AW221" s="52" t="str">
        <f>IF(D221="","",VLOOKUP(AV221,'PAT Maths'!$T$3:$U$44,2,FALSE))</f>
        <v/>
      </c>
    </row>
    <row r="222" spans="1:49" s="18" customFormat="1" ht="14.25" x14ac:dyDescent="0.2">
      <c r="A222" s="30"/>
      <c r="B222" s="20"/>
      <c r="C222" s="21"/>
      <c r="D222" s="21"/>
      <c r="E222" s="21"/>
      <c r="F222" s="57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2"/>
      <c r="AV222" s="45">
        <f t="shared" si="3"/>
        <v>0</v>
      </c>
      <c r="AW222" s="52" t="str">
        <f>IF(D222="","",VLOOKUP(AV222,'PAT Maths'!$T$3:$U$44,2,FALSE))</f>
        <v/>
      </c>
    </row>
    <row r="223" spans="1:49" s="18" customFormat="1" ht="14.25" x14ac:dyDescent="0.2">
      <c r="A223" s="30"/>
      <c r="B223" s="20"/>
      <c r="C223" s="21"/>
      <c r="D223" s="21"/>
      <c r="E223" s="21"/>
      <c r="F223" s="57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2"/>
      <c r="AV223" s="45">
        <f t="shared" si="3"/>
        <v>0</v>
      </c>
      <c r="AW223" s="52" t="str">
        <f>IF(D223="","",VLOOKUP(AV223,'PAT Maths'!$T$3:$U$44,2,FALSE))</f>
        <v/>
      </c>
    </row>
    <row r="224" spans="1:49" s="18" customFormat="1" ht="14.25" x14ac:dyDescent="0.2">
      <c r="A224" s="30"/>
      <c r="B224" s="20"/>
      <c r="C224" s="21"/>
      <c r="D224" s="21"/>
      <c r="E224" s="21"/>
      <c r="F224" s="57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2"/>
      <c r="AV224" s="45">
        <f t="shared" si="3"/>
        <v>0</v>
      </c>
      <c r="AW224" s="52" t="str">
        <f>IF(D224="","",VLOOKUP(AV224,'PAT Maths'!$T$3:$U$44,2,FALSE))</f>
        <v/>
      </c>
    </row>
    <row r="225" spans="1:49" s="18" customFormat="1" ht="14.25" x14ac:dyDescent="0.2">
      <c r="A225" s="30"/>
      <c r="B225" s="20"/>
      <c r="C225" s="21"/>
      <c r="D225" s="21"/>
      <c r="E225" s="21"/>
      <c r="F225" s="57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2"/>
      <c r="AV225" s="45">
        <f t="shared" si="3"/>
        <v>0</v>
      </c>
      <c r="AW225" s="52" t="str">
        <f>IF(D225="","",VLOOKUP(AV225,'PAT Maths'!$T$3:$U$44,2,FALSE))</f>
        <v/>
      </c>
    </row>
    <row r="226" spans="1:49" s="18" customFormat="1" ht="14.25" x14ac:dyDescent="0.2">
      <c r="A226" s="30"/>
      <c r="B226" s="20"/>
      <c r="C226" s="21"/>
      <c r="D226" s="21"/>
      <c r="E226" s="21"/>
      <c r="F226" s="57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2"/>
      <c r="AV226" s="45">
        <f t="shared" si="3"/>
        <v>0</v>
      </c>
      <c r="AW226" s="52" t="str">
        <f>IF(D226="","",VLOOKUP(AV226,'PAT Maths'!$T$3:$U$44,2,FALSE))</f>
        <v/>
      </c>
    </row>
    <row r="227" spans="1:49" s="18" customFormat="1" ht="14.25" x14ac:dyDescent="0.2">
      <c r="A227" s="30"/>
      <c r="B227" s="20"/>
      <c r="C227" s="21"/>
      <c r="D227" s="21"/>
      <c r="E227" s="21"/>
      <c r="F227" s="57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2"/>
      <c r="AV227" s="45">
        <f t="shared" si="3"/>
        <v>0</v>
      </c>
      <c r="AW227" s="52" t="str">
        <f>IF(D227="","",VLOOKUP(AV227,'PAT Maths'!$T$3:$U$44,2,FALSE))</f>
        <v/>
      </c>
    </row>
    <row r="228" spans="1:49" s="18" customFormat="1" ht="14.25" x14ac:dyDescent="0.2">
      <c r="A228" s="30"/>
      <c r="B228" s="20"/>
      <c r="C228" s="21"/>
      <c r="D228" s="21"/>
      <c r="E228" s="21"/>
      <c r="F228" s="57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2"/>
      <c r="AV228" s="45">
        <f t="shared" si="3"/>
        <v>0</v>
      </c>
      <c r="AW228" s="52" t="str">
        <f>IF(D228="","",VLOOKUP(AV228,'PAT Maths'!$T$3:$U$44,2,FALSE))</f>
        <v/>
      </c>
    </row>
    <row r="229" spans="1:49" s="18" customFormat="1" ht="14.25" x14ac:dyDescent="0.2">
      <c r="A229" s="30"/>
      <c r="B229" s="20"/>
      <c r="C229" s="21"/>
      <c r="D229" s="21"/>
      <c r="E229" s="21"/>
      <c r="F229" s="57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2"/>
      <c r="AV229" s="45">
        <f t="shared" si="3"/>
        <v>0</v>
      </c>
      <c r="AW229" s="52" t="str">
        <f>IF(D229="","",VLOOKUP(AV229,'PAT Maths'!$T$3:$U$44,2,FALSE))</f>
        <v/>
      </c>
    </row>
    <row r="230" spans="1:49" s="18" customFormat="1" ht="14.25" x14ac:dyDescent="0.2">
      <c r="A230" s="30"/>
      <c r="B230" s="20"/>
      <c r="C230" s="21"/>
      <c r="D230" s="21"/>
      <c r="E230" s="21"/>
      <c r="F230" s="57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2"/>
      <c r="AV230" s="45">
        <f t="shared" si="3"/>
        <v>0</v>
      </c>
      <c r="AW230" s="52" t="str">
        <f>IF(D230="","",VLOOKUP(AV230,'PAT Maths'!$T$3:$U$44,2,FALSE))</f>
        <v/>
      </c>
    </row>
    <row r="231" spans="1:49" s="18" customFormat="1" ht="14.25" x14ac:dyDescent="0.2">
      <c r="A231" s="30"/>
      <c r="B231" s="20"/>
      <c r="C231" s="21"/>
      <c r="D231" s="21"/>
      <c r="E231" s="21"/>
      <c r="F231" s="57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2"/>
      <c r="AV231" s="45">
        <f t="shared" si="3"/>
        <v>0</v>
      </c>
      <c r="AW231" s="52" t="str">
        <f>IF(D231="","",VLOOKUP(AV231,'PAT Maths'!$T$3:$U$44,2,FALSE))</f>
        <v/>
      </c>
    </row>
    <row r="232" spans="1:49" s="18" customFormat="1" ht="14.25" x14ac:dyDescent="0.2">
      <c r="A232" s="30"/>
      <c r="B232" s="20"/>
      <c r="C232" s="21"/>
      <c r="D232" s="21"/>
      <c r="E232" s="21"/>
      <c r="F232" s="57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2"/>
      <c r="AV232" s="45">
        <f t="shared" si="3"/>
        <v>0</v>
      </c>
      <c r="AW232" s="52" t="str">
        <f>IF(D232="","",VLOOKUP(AV232,'PAT Maths'!$T$3:$U$44,2,FALSE))</f>
        <v/>
      </c>
    </row>
    <row r="233" spans="1:49" s="18" customFormat="1" ht="14.25" x14ac:dyDescent="0.2">
      <c r="A233" s="30"/>
      <c r="B233" s="20"/>
      <c r="C233" s="21"/>
      <c r="D233" s="21"/>
      <c r="E233" s="21"/>
      <c r="F233" s="57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2"/>
      <c r="AV233" s="45">
        <f t="shared" si="3"/>
        <v>0</v>
      </c>
      <c r="AW233" s="52" t="str">
        <f>IF(D233="","",VLOOKUP(AV233,'PAT Maths'!$T$3:$U$44,2,FALSE))</f>
        <v/>
      </c>
    </row>
    <row r="234" spans="1:49" s="18" customFormat="1" ht="14.25" x14ac:dyDescent="0.2">
      <c r="A234" s="30"/>
      <c r="B234" s="20"/>
      <c r="C234" s="21"/>
      <c r="D234" s="21"/>
      <c r="E234" s="21"/>
      <c r="F234" s="57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2"/>
      <c r="AV234" s="45">
        <f t="shared" si="3"/>
        <v>0</v>
      </c>
      <c r="AW234" s="52" t="str">
        <f>IF(D234="","",VLOOKUP(AV234,'PAT Maths'!$T$3:$U$44,2,FALSE))</f>
        <v/>
      </c>
    </row>
    <row r="235" spans="1:49" s="18" customFormat="1" ht="14.25" x14ac:dyDescent="0.2">
      <c r="A235" s="30"/>
      <c r="B235" s="20"/>
      <c r="C235" s="21"/>
      <c r="D235" s="21"/>
      <c r="E235" s="21"/>
      <c r="F235" s="57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2"/>
      <c r="AV235" s="45">
        <f t="shared" si="3"/>
        <v>0</v>
      </c>
      <c r="AW235" s="52" t="str">
        <f>IF(D235="","",VLOOKUP(AV235,'PAT Maths'!$T$3:$U$44,2,FALSE))</f>
        <v/>
      </c>
    </row>
    <row r="236" spans="1:49" s="18" customFormat="1" ht="14.25" x14ac:dyDescent="0.2">
      <c r="A236" s="30"/>
      <c r="B236" s="20"/>
      <c r="C236" s="21"/>
      <c r="D236" s="21"/>
      <c r="E236" s="21"/>
      <c r="F236" s="57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2"/>
      <c r="AV236" s="45">
        <f t="shared" si="3"/>
        <v>0</v>
      </c>
      <c r="AW236" s="52" t="str">
        <f>IF(D236="","",VLOOKUP(AV236,'PAT Maths'!$T$3:$U$44,2,FALSE))</f>
        <v/>
      </c>
    </row>
    <row r="237" spans="1:49" s="18" customFormat="1" ht="14.25" x14ac:dyDescent="0.2">
      <c r="A237" s="30"/>
      <c r="B237" s="20"/>
      <c r="C237" s="21"/>
      <c r="D237" s="21"/>
      <c r="E237" s="21"/>
      <c r="F237" s="57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2"/>
      <c r="AV237" s="45">
        <f t="shared" si="3"/>
        <v>0</v>
      </c>
      <c r="AW237" s="52" t="str">
        <f>IF(D237="","",VLOOKUP(AV237,'PAT Maths'!$T$3:$U$44,2,FALSE))</f>
        <v/>
      </c>
    </row>
    <row r="238" spans="1:49" s="18" customFormat="1" ht="14.25" x14ac:dyDescent="0.2">
      <c r="A238" s="30"/>
      <c r="B238" s="20"/>
      <c r="C238" s="21"/>
      <c r="D238" s="21"/>
      <c r="E238" s="21"/>
      <c r="F238" s="57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2"/>
      <c r="AV238" s="45">
        <f t="shared" si="3"/>
        <v>0</v>
      </c>
      <c r="AW238" s="52" t="str">
        <f>IF(D238="","",VLOOKUP(AV238,'PAT Maths'!$T$3:$U$44,2,FALSE))</f>
        <v/>
      </c>
    </row>
    <row r="239" spans="1:49" s="18" customFormat="1" ht="14.25" x14ac:dyDescent="0.2">
      <c r="A239" s="30"/>
      <c r="B239" s="20"/>
      <c r="C239" s="21"/>
      <c r="D239" s="21"/>
      <c r="E239" s="21"/>
      <c r="F239" s="57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2"/>
      <c r="AV239" s="45">
        <f t="shared" si="3"/>
        <v>0</v>
      </c>
      <c r="AW239" s="52" t="str">
        <f>IF(D239="","",VLOOKUP(AV239,'PAT Maths'!$T$3:$U$44,2,FALSE))</f>
        <v/>
      </c>
    </row>
    <row r="240" spans="1:49" s="18" customFormat="1" ht="14.25" x14ac:dyDescent="0.2">
      <c r="A240" s="30"/>
      <c r="B240" s="20"/>
      <c r="C240" s="21"/>
      <c r="D240" s="21"/>
      <c r="E240" s="21"/>
      <c r="F240" s="57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2"/>
      <c r="AV240" s="45">
        <f t="shared" si="3"/>
        <v>0</v>
      </c>
      <c r="AW240" s="52" t="str">
        <f>IF(D240="","",VLOOKUP(AV240,'PAT Maths'!$T$3:$U$44,2,FALSE))</f>
        <v/>
      </c>
    </row>
    <row r="241" spans="1:49" s="18" customFormat="1" ht="14.25" x14ac:dyDescent="0.2">
      <c r="A241" s="30"/>
      <c r="B241" s="20"/>
      <c r="C241" s="21"/>
      <c r="D241" s="21"/>
      <c r="E241" s="21"/>
      <c r="F241" s="57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2"/>
      <c r="AV241" s="45">
        <f t="shared" si="3"/>
        <v>0</v>
      </c>
      <c r="AW241" s="52" t="str">
        <f>IF(D241="","",VLOOKUP(AV241,'PAT Maths'!$T$3:$U$44,2,FALSE))</f>
        <v/>
      </c>
    </row>
    <row r="242" spans="1:49" s="18" customFormat="1" ht="14.25" x14ac:dyDescent="0.2">
      <c r="A242" s="30"/>
      <c r="B242" s="20"/>
      <c r="C242" s="21"/>
      <c r="D242" s="21"/>
      <c r="E242" s="21"/>
      <c r="F242" s="57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2"/>
      <c r="AV242" s="45">
        <f t="shared" si="3"/>
        <v>0</v>
      </c>
      <c r="AW242" s="52" t="str">
        <f>IF(D242="","",VLOOKUP(AV242,'PAT Maths'!$T$3:$U$44,2,FALSE))</f>
        <v/>
      </c>
    </row>
    <row r="243" spans="1:49" s="18" customFormat="1" ht="14.25" x14ac:dyDescent="0.2">
      <c r="A243" s="30"/>
      <c r="B243" s="20"/>
      <c r="C243" s="21"/>
      <c r="D243" s="21"/>
      <c r="E243" s="21"/>
      <c r="F243" s="57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2"/>
      <c r="AV243" s="45">
        <f t="shared" si="3"/>
        <v>0</v>
      </c>
      <c r="AW243" s="52" t="str">
        <f>IF(D243="","",VLOOKUP(AV243,'PAT Maths'!$T$3:$U$44,2,FALSE))</f>
        <v/>
      </c>
    </row>
    <row r="244" spans="1:49" s="18" customFormat="1" ht="14.25" x14ac:dyDescent="0.2">
      <c r="A244" s="30"/>
      <c r="B244" s="20"/>
      <c r="C244" s="21"/>
      <c r="D244" s="21"/>
      <c r="E244" s="21"/>
      <c r="F244" s="57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2"/>
      <c r="AV244" s="45">
        <f t="shared" si="3"/>
        <v>0</v>
      </c>
      <c r="AW244" s="52" t="str">
        <f>IF(D244="","",VLOOKUP(AV244,'PAT Maths'!$T$3:$U$44,2,FALSE))</f>
        <v/>
      </c>
    </row>
    <row r="245" spans="1:49" s="18" customFormat="1" ht="14.25" x14ac:dyDescent="0.2">
      <c r="A245" s="30"/>
      <c r="B245" s="20"/>
      <c r="C245" s="21"/>
      <c r="D245" s="21"/>
      <c r="E245" s="21"/>
      <c r="F245" s="57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2"/>
      <c r="AV245" s="45">
        <f t="shared" si="3"/>
        <v>0</v>
      </c>
      <c r="AW245" s="52" t="str">
        <f>IF(D245="","",VLOOKUP(AV245,'PAT Maths'!$T$3:$U$44,2,FALSE))</f>
        <v/>
      </c>
    </row>
    <row r="246" spans="1:49" s="18" customFormat="1" ht="14.25" x14ac:dyDescent="0.2">
      <c r="A246" s="30"/>
      <c r="B246" s="20"/>
      <c r="C246" s="21"/>
      <c r="D246" s="21"/>
      <c r="E246" s="21"/>
      <c r="F246" s="57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2"/>
      <c r="AV246" s="45">
        <f t="shared" si="3"/>
        <v>0</v>
      </c>
      <c r="AW246" s="52" t="str">
        <f>IF(D246="","",VLOOKUP(AV246,'PAT Maths'!$T$3:$U$44,2,FALSE))</f>
        <v/>
      </c>
    </row>
    <row r="247" spans="1:49" s="18" customFormat="1" ht="14.25" x14ac:dyDescent="0.2">
      <c r="A247" s="30"/>
      <c r="B247" s="20"/>
      <c r="C247" s="21"/>
      <c r="D247" s="21"/>
      <c r="E247" s="21"/>
      <c r="F247" s="57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2"/>
      <c r="AV247" s="45">
        <f t="shared" si="3"/>
        <v>0</v>
      </c>
      <c r="AW247" s="52" t="str">
        <f>IF(D247="","",VLOOKUP(AV247,'PAT Maths'!$T$3:$U$44,2,FALSE))</f>
        <v/>
      </c>
    </row>
    <row r="248" spans="1:49" s="18" customFormat="1" ht="14.25" x14ac:dyDescent="0.2">
      <c r="A248" s="30"/>
      <c r="B248" s="20"/>
      <c r="C248" s="21"/>
      <c r="D248" s="21"/>
      <c r="E248" s="21"/>
      <c r="F248" s="57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2"/>
      <c r="AV248" s="45">
        <f t="shared" si="3"/>
        <v>0</v>
      </c>
      <c r="AW248" s="52" t="str">
        <f>IF(D248="","",VLOOKUP(AV248,'PAT Maths'!$T$3:$U$44,2,FALSE))</f>
        <v/>
      </c>
    </row>
    <row r="249" spans="1:49" s="18" customFormat="1" ht="14.25" x14ac:dyDescent="0.2">
      <c r="A249" s="30"/>
      <c r="B249" s="20"/>
      <c r="C249" s="21"/>
      <c r="D249" s="21"/>
      <c r="E249" s="21"/>
      <c r="F249" s="57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2"/>
      <c r="AV249" s="45">
        <f t="shared" si="3"/>
        <v>0</v>
      </c>
      <c r="AW249" s="52" t="str">
        <f>IF(D249="","",VLOOKUP(AV249,'PAT Maths'!$T$3:$U$44,2,FALSE))</f>
        <v/>
      </c>
    </row>
    <row r="250" spans="1:49" s="18" customFormat="1" ht="14.25" x14ac:dyDescent="0.2">
      <c r="A250" s="30"/>
      <c r="B250" s="20"/>
      <c r="C250" s="21"/>
      <c r="D250" s="21"/>
      <c r="E250" s="21"/>
      <c r="F250" s="57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2"/>
      <c r="AV250" s="45">
        <f t="shared" si="3"/>
        <v>0</v>
      </c>
      <c r="AW250" s="52" t="str">
        <f>IF(D250="","",VLOOKUP(AV250,'PAT Maths'!$T$3:$U$44,2,FALSE))</f>
        <v/>
      </c>
    </row>
    <row r="251" spans="1:49" s="18" customFormat="1" ht="14.25" x14ac:dyDescent="0.2">
      <c r="A251" s="30"/>
      <c r="B251" s="20"/>
      <c r="C251" s="21"/>
      <c r="D251" s="21"/>
      <c r="E251" s="21"/>
      <c r="F251" s="57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2"/>
      <c r="AV251" s="45">
        <f t="shared" si="3"/>
        <v>0</v>
      </c>
      <c r="AW251" s="52" t="str">
        <f>IF(D251="","",VLOOKUP(AV251,'PAT Maths'!$T$3:$U$44,2,FALSE))</f>
        <v/>
      </c>
    </row>
    <row r="252" spans="1:49" s="18" customFormat="1" ht="14.25" x14ac:dyDescent="0.2">
      <c r="A252" s="30"/>
      <c r="B252" s="20"/>
      <c r="C252" s="21"/>
      <c r="D252" s="21"/>
      <c r="E252" s="21"/>
      <c r="F252" s="57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2"/>
      <c r="AV252" s="45">
        <f t="shared" si="3"/>
        <v>0</v>
      </c>
      <c r="AW252" s="52" t="str">
        <f>IF(D252="","",VLOOKUP(AV252,'PAT Maths'!$T$3:$U$44,2,FALSE))</f>
        <v/>
      </c>
    </row>
    <row r="253" spans="1:49" s="18" customFormat="1" ht="14.25" x14ac:dyDescent="0.2">
      <c r="A253" s="30"/>
      <c r="B253" s="20"/>
      <c r="C253" s="21"/>
      <c r="D253" s="21"/>
      <c r="E253" s="21"/>
      <c r="F253" s="57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2"/>
      <c r="AV253" s="45">
        <f t="shared" si="3"/>
        <v>0</v>
      </c>
      <c r="AW253" s="52" t="str">
        <f>IF(D253="","",VLOOKUP(AV253,'PAT Maths'!$T$3:$U$44,2,FALSE))</f>
        <v/>
      </c>
    </row>
    <row r="254" spans="1:49" s="18" customFormat="1" ht="14.25" x14ac:dyDescent="0.2">
      <c r="A254" s="30"/>
      <c r="B254" s="20"/>
      <c r="C254" s="21"/>
      <c r="D254" s="21"/>
      <c r="E254" s="21"/>
      <c r="F254" s="57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2"/>
      <c r="AV254" s="45">
        <f t="shared" si="3"/>
        <v>0</v>
      </c>
      <c r="AW254" s="52" t="str">
        <f>IF(D254="","",VLOOKUP(AV254,'PAT Maths'!$T$3:$U$44,2,FALSE))</f>
        <v/>
      </c>
    </row>
    <row r="255" spans="1:49" s="18" customFormat="1" ht="14.25" x14ac:dyDescent="0.2">
      <c r="A255" s="30"/>
      <c r="B255" s="20"/>
      <c r="C255" s="21"/>
      <c r="D255" s="21"/>
      <c r="E255" s="21"/>
      <c r="F255" s="57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2"/>
      <c r="AV255" s="45">
        <f t="shared" si="3"/>
        <v>0</v>
      </c>
      <c r="AW255" s="52" t="str">
        <f>IF(D255="","",VLOOKUP(AV255,'PAT Maths'!$T$3:$U$44,2,FALSE))</f>
        <v/>
      </c>
    </row>
    <row r="256" spans="1:49" s="18" customFormat="1" ht="14.25" x14ac:dyDescent="0.2">
      <c r="A256" s="30"/>
      <c r="B256" s="20"/>
      <c r="C256" s="21"/>
      <c r="D256" s="21"/>
      <c r="E256" s="21"/>
      <c r="F256" s="57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2"/>
      <c r="AV256" s="45">
        <f t="shared" si="3"/>
        <v>0</v>
      </c>
      <c r="AW256" s="52" t="str">
        <f>IF(D256="","",VLOOKUP(AV256,'PAT Maths'!$T$3:$U$44,2,FALSE))</f>
        <v/>
      </c>
    </row>
    <row r="257" spans="1:49" s="18" customFormat="1" ht="14.25" x14ac:dyDescent="0.2">
      <c r="A257" s="30"/>
      <c r="B257" s="20"/>
      <c r="C257" s="21"/>
      <c r="D257" s="21"/>
      <c r="E257" s="21"/>
      <c r="F257" s="57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2"/>
      <c r="AV257" s="45">
        <f t="shared" si="3"/>
        <v>0</v>
      </c>
      <c r="AW257" s="52" t="str">
        <f>IF(D257="","",VLOOKUP(AV257,'PAT Maths'!$T$3:$U$44,2,FALSE))</f>
        <v/>
      </c>
    </row>
    <row r="258" spans="1:49" s="18" customFormat="1" ht="14.25" x14ac:dyDescent="0.2">
      <c r="A258" s="30"/>
      <c r="B258" s="20"/>
      <c r="C258" s="21"/>
      <c r="D258" s="21"/>
      <c r="E258" s="21"/>
      <c r="F258" s="57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2"/>
      <c r="AV258" s="45">
        <f t="shared" si="3"/>
        <v>0</v>
      </c>
      <c r="AW258" s="52" t="str">
        <f>IF(D258="","",VLOOKUP(AV258,'PAT Maths'!$T$3:$U$44,2,FALSE))</f>
        <v/>
      </c>
    </row>
    <row r="259" spans="1:49" s="18" customFormat="1" ht="14.25" x14ac:dyDescent="0.2">
      <c r="A259" s="30"/>
      <c r="B259" s="20"/>
      <c r="C259" s="21"/>
      <c r="D259" s="21"/>
      <c r="E259" s="21"/>
      <c r="F259" s="57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2"/>
      <c r="AV259" s="45">
        <f t="shared" si="3"/>
        <v>0</v>
      </c>
      <c r="AW259" s="52" t="str">
        <f>IF(D259="","",VLOOKUP(AV259,'PAT Maths'!$T$3:$U$44,2,FALSE))</f>
        <v/>
      </c>
    </row>
    <row r="260" spans="1:49" s="18" customFormat="1" ht="14.25" x14ac:dyDescent="0.2">
      <c r="A260" s="30"/>
      <c r="B260" s="20"/>
      <c r="C260" s="21"/>
      <c r="D260" s="21"/>
      <c r="E260" s="21"/>
      <c r="F260" s="57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2"/>
      <c r="AV260" s="45">
        <f t="shared" si="3"/>
        <v>0</v>
      </c>
      <c r="AW260" s="52" t="str">
        <f>IF(D260="","",VLOOKUP(AV260,'PAT Maths'!$T$3:$U$44,2,FALSE))</f>
        <v/>
      </c>
    </row>
    <row r="261" spans="1:49" s="18" customFormat="1" ht="14.25" x14ac:dyDescent="0.2">
      <c r="A261" s="30"/>
      <c r="B261" s="20"/>
      <c r="C261" s="21"/>
      <c r="D261" s="21"/>
      <c r="E261" s="21"/>
      <c r="F261" s="57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2"/>
      <c r="AV261" s="45">
        <f t="shared" si="3"/>
        <v>0</v>
      </c>
      <c r="AW261" s="52" t="str">
        <f>IF(D261="","",VLOOKUP(AV261,'PAT Maths'!$T$3:$U$44,2,FALSE))</f>
        <v/>
      </c>
    </row>
    <row r="262" spans="1:49" s="18" customFormat="1" ht="14.25" x14ac:dyDescent="0.2">
      <c r="A262" s="30"/>
      <c r="B262" s="20"/>
      <c r="C262" s="21"/>
      <c r="D262" s="21"/>
      <c r="E262" s="21"/>
      <c r="F262" s="57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2"/>
      <c r="AV262" s="45">
        <f t="shared" si="3"/>
        <v>0</v>
      </c>
      <c r="AW262" s="52" t="str">
        <f>IF(D262="","",VLOOKUP(AV262,'PAT Maths'!$T$3:$U$44,2,FALSE))</f>
        <v/>
      </c>
    </row>
    <row r="263" spans="1:49" s="18" customFormat="1" ht="14.25" x14ac:dyDescent="0.2">
      <c r="A263" s="30"/>
      <c r="B263" s="20"/>
      <c r="C263" s="21"/>
      <c r="D263" s="21"/>
      <c r="E263" s="21"/>
      <c r="F263" s="57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2"/>
      <c r="AV263" s="45">
        <f t="shared" si="3"/>
        <v>0</v>
      </c>
      <c r="AW263" s="52" t="str">
        <f>IF(D263="","",VLOOKUP(AV263,'PAT Maths'!$T$3:$U$44,2,FALSE))</f>
        <v/>
      </c>
    </row>
    <row r="264" spans="1:49" s="18" customFormat="1" ht="14.25" x14ac:dyDescent="0.2">
      <c r="A264" s="30"/>
      <c r="B264" s="20"/>
      <c r="C264" s="21"/>
      <c r="D264" s="21"/>
      <c r="E264" s="21"/>
      <c r="F264" s="57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2"/>
      <c r="AV264" s="45">
        <f t="shared" si="3"/>
        <v>0</v>
      </c>
      <c r="AW264" s="52" t="str">
        <f>IF(D264="","",VLOOKUP(AV264,'PAT Maths'!$T$3:$U$44,2,FALSE))</f>
        <v/>
      </c>
    </row>
    <row r="265" spans="1:49" s="18" customFormat="1" ht="14.25" x14ac:dyDescent="0.2">
      <c r="A265" s="30"/>
      <c r="B265" s="20"/>
      <c r="C265" s="21"/>
      <c r="D265" s="21"/>
      <c r="E265" s="21"/>
      <c r="F265" s="57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2"/>
      <c r="AV265" s="45">
        <f t="shared" si="3"/>
        <v>0</v>
      </c>
      <c r="AW265" s="52" t="str">
        <f>IF(D265="","",VLOOKUP(AV265,'PAT Maths'!$T$3:$U$44,2,FALSE))</f>
        <v/>
      </c>
    </row>
    <row r="266" spans="1:49" s="18" customFormat="1" ht="14.25" x14ac:dyDescent="0.2">
      <c r="A266" s="30"/>
      <c r="B266" s="20"/>
      <c r="C266" s="21"/>
      <c r="D266" s="21"/>
      <c r="E266" s="21"/>
      <c r="F266" s="57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2"/>
      <c r="AV266" s="45">
        <f t="shared" ref="AV266:AV329" si="4">IF(D266="",0,(IF(G266=$G$8,1,0)+IF(H266=$H$8,1,0)+IF(I266=$I$8,1,0)+IF(J266=$J$8,1,0)+IF(K266=$K$8,1,0)+IF(L266=$L$8,1,0)+IF(M266=$M$8,1,0)+IF(N266=$N$8,1,0)+IF(O266=$O$8,1,0)+IF(P266=$P$8,1,0)+IF(Q266=$Q$8,1,0)+IF(R266=$R$8,1,0)+IF(S266=$S$8,1,0)+IF(T266=$T$8,1,0)+IF(U266=$U$8,1,0)+IF(V266=$V$8,1,0)+IF(W266=$W$8,1,0)+IF(X266=$X$8,1,0)+IF(Y266=$Y$8,1,0)+IF(Z266=$Z$8,1,0)+IF(AA266=$AA$8,1,0)+IF(AB266=$AB$8,1,0)+IF(AC266=$AC$8,1,0)+IF(AD266=$AD$8,1,0)+IF(AE266=$AE$8,1,0)+IF(AF266=$AF$8,1,0)+IF(AG266=$AG$8,1,0)+IF(AH266=$AH$8,1,0)+IF(AI266=$AI$8,1,0)+IF(AJ266=$AJ$8,1,0)+IF(AK266=$AK$8,1,0)+IF(AL266=$AL$8,1,0)+IF(AM266=$AM$8,1,0)+IF(AN266=$AN$8,1,0)+IF(AO266=$AO$8,1,0)+IF(AP266=$AP$8,1,0)+IF(AQ266=$AQ$8,1,0)+IF(AR266=$AR$8,1,0)+IF(AS266=$AS$8,1,0)+IF(AT266=$AT$8,1,0)+IF(AU266=$AU$8,1,0)))</f>
        <v>0</v>
      </c>
      <c r="AW266" s="52" t="str">
        <f>IF(D266="","",VLOOKUP(AV266,'PAT Maths'!$T$3:$U$44,2,FALSE))</f>
        <v/>
      </c>
    </row>
    <row r="267" spans="1:49" s="18" customFormat="1" ht="14.25" x14ac:dyDescent="0.2">
      <c r="A267" s="30"/>
      <c r="B267" s="20"/>
      <c r="C267" s="21"/>
      <c r="D267" s="21"/>
      <c r="E267" s="21"/>
      <c r="F267" s="57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2"/>
      <c r="AV267" s="45">
        <f t="shared" si="4"/>
        <v>0</v>
      </c>
      <c r="AW267" s="52" t="str">
        <f>IF(D267="","",VLOOKUP(AV267,'PAT Maths'!$T$3:$U$44,2,FALSE))</f>
        <v/>
      </c>
    </row>
    <row r="268" spans="1:49" s="18" customFormat="1" ht="14.25" x14ac:dyDescent="0.2">
      <c r="A268" s="30"/>
      <c r="B268" s="20"/>
      <c r="C268" s="21"/>
      <c r="D268" s="21"/>
      <c r="E268" s="21"/>
      <c r="F268" s="57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2"/>
      <c r="AV268" s="45">
        <f t="shared" si="4"/>
        <v>0</v>
      </c>
      <c r="AW268" s="52" t="str">
        <f>IF(D268="","",VLOOKUP(AV268,'PAT Maths'!$T$3:$U$44,2,FALSE))</f>
        <v/>
      </c>
    </row>
    <row r="269" spans="1:49" s="18" customFormat="1" ht="14.25" x14ac:dyDescent="0.2">
      <c r="A269" s="30"/>
      <c r="B269" s="20"/>
      <c r="C269" s="21"/>
      <c r="D269" s="21"/>
      <c r="E269" s="21"/>
      <c r="F269" s="57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2"/>
      <c r="AV269" s="45">
        <f t="shared" si="4"/>
        <v>0</v>
      </c>
      <c r="AW269" s="52" t="str">
        <f>IF(D269="","",VLOOKUP(AV269,'PAT Maths'!$T$3:$U$44,2,FALSE))</f>
        <v/>
      </c>
    </row>
    <row r="270" spans="1:49" s="18" customFormat="1" ht="14.25" x14ac:dyDescent="0.2">
      <c r="A270" s="30"/>
      <c r="B270" s="20"/>
      <c r="C270" s="21"/>
      <c r="D270" s="21"/>
      <c r="E270" s="21"/>
      <c r="F270" s="57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2"/>
      <c r="AV270" s="45">
        <f t="shared" si="4"/>
        <v>0</v>
      </c>
      <c r="AW270" s="52" t="str">
        <f>IF(D270="","",VLOOKUP(AV270,'PAT Maths'!$T$3:$U$44,2,FALSE))</f>
        <v/>
      </c>
    </row>
    <row r="271" spans="1:49" s="18" customFormat="1" ht="14.25" x14ac:dyDescent="0.2">
      <c r="A271" s="30"/>
      <c r="B271" s="20"/>
      <c r="C271" s="21"/>
      <c r="D271" s="21"/>
      <c r="E271" s="21"/>
      <c r="F271" s="57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2"/>
      <c r="AV271" s="45">
        <f t="shared" si="4"/>
        <v>0</v>
      </c>
      <c r="AW271" s="52" t="str">
        <f>IF(D271="","",VLOOKUP(AV271,'PAT Maths'!$T$3:$U$44,2,FALSE))</f>
        <v/>
      </c>
    </row>
    <row r="272" spans="1:49" s="18" customFormat="1" ht="14.25" x14ac:dyDescent="0.2">
      <c r="A272" s="30"/>
      <c r="B272" s="20"/>
      <c r="C272" s="21"/>
      <c r="D272" s="21"/>
      <c r="E272" s="21"/>
      <c r="F272" s="57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2"/>
      <c r="AV272" s="45">
        <f t="shared" si="4"/>
        <v>0</v>
      </c>
      <c r="AW272" s="52" t="str">
        <f>IF(D272="","",VLOOKUP(AV272,'PAT Maths'!$T$3:$U$44,2,FALSE))</f>
        <v/>
      </c>
    </row>
    <row r="273" spans="1:49" s="18" customFormat="1" ht="14.25" x14ac:dyDescent="0.2">
      <c r="A273" s="30"/>
      <c r="B273" s="20"/>
      <c r="C273" s="21"/>
      <c r="D273" s="21"/>
      <c r="E273" s="21"/>
      <c r="F273" s="57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2"/>
      <c r="AV273" s="45">
        <f t="shared" si="4"/>
        <v>0</v>
      </c>
      <c r="AW273" s="52" t="str">
        <f>IF(D273="","",VLOOKUP(AV273,'PAT Maths'!$T$3:$U$44,2,FALSE))</f>
        <v/>
      </c>
    </row>
    <row r="274" spans="1:49" s="18" customFormat="1" ht="14.25" x14ac:dyDescent="0.2">
      <c r="A274" s="30"/>
      <c r="B274" s="20"/>
      <c r="C274" s="21"/>
      <c r="D274" s="21"/>
      <c r="E274" s="21"/>
      <c r="F274" s="57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2"/>
      <c r="AV274" s="45">
        <f t="shared" si="4"/>
        <v>0</v>
      </c>
      <c r="AW274" s="52" t="str">
        <f>IF(D274="","",VLOOKUP(AV274,'PAT Maths'!$T$3:$U$44,2,FALSE))</f>
        <v/>
      </c>
    </row>
    <row r="275" spans="1:49" s="18" customFormat="1" ht="14.25" x14ac:dyDescent="0.2">
      <c r="A275" s="30"/>
      <c r="B275" s="20"/>
      <c r="C275" s="21"/>
      <c r="D275" s="21"/>
      <c r="E275" s="21"/>
      <c r="F275" s="57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2"/>
      <c r="AV275" s="45">
        <f t="shared" si="4"/>
        <v>0</v>
      </c>
      <c r="AW275" s="52" t="str">
        <f>IF(D275="","",VLOOKUP(AV275,'PAT Maths'!$T$3:$U$44,2,FALSE))</f>
        <v/>
      </c>
    </row>
    <row r="276" spans="1:49" s="18" customFormat="1" ht="14.25" x14ac:dyDescent="0.2">
      <c r="A276" s="30"/>
      <c r="B276" s="20"/>
      <c r="C276" s="21"/>
      <c r="D276" s="21"/>
      <c r="E276" s="21"/>
      <c r="F276" s="57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2"/>
      <c r="AV276" s="45">
        <f t="shared" si="4"/>
        <v>0</v>
      </c>
      <c r="AW276" s="52" t="str">
        <f>IF(D276="","",VLOOKUP(AV276,'PAT Maths'!$T$3:$U$44,2,FALSE))</f>
        <v/>
      </c>
    </row>
    <row r="277" spans="1:49" s="18" customFormat="1" ht="14.25" x14ac:dyDescent="0.2">
      <c r="A277" s="30"/>
      <c r="B277" s="20"/>
      <c r="C277" s="21"/>
      <c r="D277" s="21"/>
      <c r="E277" s="21"/>
      <c r="F277" s="57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2"/>
      <c r="AV277" s="45">
        <f t="shared" si="4"/>
        <v>0</v>
      </c>
      <c r="AW277" s="52" t="str">
        <f>IF(D277="","",VLOOKUP(AV277,'PAT Maths'!$T$3:$U$44,2,FALSE))</f>
        <v/>
      </c>
    </row>
    <row r="278" spans="1:49" s="18" customFormat="1" ht="14.25" x14ac:dyDescent="0.2">
      <c r="A278" s="30"/>
      <c r="B278" s="20"/>
      <c r="C278" s="21"/>
      <c r="D278" s="21"/>
      <c r="E278" s="21"/>
      <c r="F278" s="57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2"/>
      <c r="AV278" s="45">
        <f t="shared" si="4"/>
        <v>0</v>
      </c>
      <c r="AW278" s="52" t="str">
        <f>IF(D278="","",VLOOKUP(AV278,'PAT Maths'!$T$3:$U$44,2,FALSE))</f>
        <v/>
      </c>
    </row>
    <row r="279" spans="1:49" s="18" customFormat="1" ht="14.25" x14ac:dyDescent="0.2">
      <c r="A279" s="30"/>
      <c r="B279" s="20"/>
      <c r="C279" s="21"/>
      <c r="D279" s="21"/>
      <c r="E279" s="21"/>
      <c r="F279" s="57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2"/>
      <c r="AV279" s="45">
        <f t="shared" si="4"/>
        <v>0</v>
      </c>
      <c r="AW279" s="52" t="str">
        <f>IF(D279="","",VLOOKUP(AV279,'PAT Maths'!$T$3:$U$44,2,FALSE))</f>
        <v/>
      </c>
    </row>
    <row r="280" spans="1:49" s="18" customFormat="1" ht="14.25" x14ac:dyDescent="0.2">
      <c r="A280" s="30"/>
      <c r="B280" s="20"/>
      <c r="C280" s="21"/>
      <c r="D280" s="21"/>
      <c r="E280" s="21"/>
      <c r="F280" s="57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2"/>
      <c r="AV280" s="45">
        <f t="shared" si="4"/>
        <v>0</v>
      </c>
      <c r="AW280" s="52" t="str">
        <f>IF(D280="","",VLOOKUP(AV280,'PAT Maths'!$T$3:$U$44,2,FALSE))</f>
        <v/>
      </c>
    </row>
    <row r="281" spans="1:49" s="18" customFormat="1" ht="14.25" x14ac:dyDescent="0.2">
      <c r="A281" s="30"/>
      <c r="B281" s="20"/>
      <c r="C281" s="21"/>
      <c r="D281" s="21"/>
      <c r="E281" s="21"/>
      <c r="F281" s="57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2"/>
      <c r="AV281" s="45">
        <f t="shared" si="4"/>
        <v>0</v>
      </c>
      <c r="AW281" s="52" t="str">
        <f>IF(D281="","",VLOOKUP(AV281,'PAT Maths'!$T$3:$U$44,2,FALSE))</f>
        <v/>
      </c>
    </row>
    <row r="282" spans="1:49" s="18" customFormat="1" ht="14.25" x14ac:dyDescent="0.2">
      <c r="A282" s="30"/>
      <c r="B282" s="20"/>
      <c r="C282" s="21"/>
      <c r="D282" s="21"/>
      <c r="E282" s="21"/>
      <c r="F282" s="57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2"/>
      <c r="AV282" s="45">
        <f t="shared" si="4"/>
        <v>0</v>
      </c>
      <c r="AW282" s="52" t="str">
        <f>IF(D282="","",VLOOKUP(AV282,'PAT Maths'!$T$3:$U$44,2,FALSE))</f>
        <v/>
      </c>
    </row>
    <row r="283" spans="1:49" s="18" customFormat="1" ht="14.25" x14ac:dyDescent="0.2">
      <c r="A283" s="30"/>
      <c r="B283" s="20"/>
      <c r="C283" s="21"/>
      <c r="D283" s="21"/>
      <c r="E283" s="21"/>
      <c r="F283" s="57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2"/>
      <c r="AV283" s="45">
        <f t="shared" si="4"/>
        <v>0</v>
      </c>
      <c r="AW283" s="52" t="str">
        <f>IF(D283="","",VLOOKUP(AV283,'PAT Maths'!$T$3:$U$44,2,FALSE))</f>
        <v/>
      </c>
    </row>
    <row r="284" spans="1:49" s="18" customFormat="1" ht="14.25" x14ac:dyDescent="0.2">
      <c r="A284" s="30"/>
      <c r="B284" s="20"/>
      <c r="C284" s="21"/>
      <c r="D284" s="21"/>
      <c r="E284" s="21"/>
      <c r="F284" s="57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2"/>
      <c r="AV284" s="45">
        <f t="shared" si="4"/>
        <v>0</v>
      </c>
      <c r="AW284" s="52" t="str">
        <f>IF(D284="","",VLOOKUP(AV284,'PAT Maths'!$T$3:$U$44,2,FALSE))</f>
        <v/>
      </c>
    </row>
    <row r="285" spans="1:49" s="18" customFormat="1" ht="14.25" x14ac:dyDescent="0.2">
      <c r="A285" s="30"/>
      <c r="B285" s="20"/>
      <c r="C285" s="21"/>
      <c r="D285" s="21"/>
      <c r="E285" s="21"/>
      <c r="F285" s="57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2"/>
      <c r="AV285" s="45">
        <f t="shared" si="4"/>
        <v>0</v>
      </c>
      <c r="AW285" s="52" t="str">
        <f>IF(D285="","",VLOOKUP(AV285,'PAT Maths'!$T$3:$U$44,2,FALSE))</f>
        <v/>
      </c>
    </row>
    <row r="286" spans="1:49" s="18" customFormat="1" ht="14.25" x14ac:dyDescent="0.2">
      <c r="A286" s="30"/>
      <c r="B286" s="20"/>
      <c r="C286" s="21"/>
      <c r="D286" s="21"/>
      <c r="E286" s="21"/>
      <c r="F286" s="57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2"/>
      <c r="AV286" s="45">
        <f t="shared" si="4"/>
        <v>0</v>
      </c>
      <c r="AW286" s="52" t="str">
        <f>IF(D286="","",VLOOKUP(AV286,'PAT Maths'!$T$3:$U$44,2,FALSE))</f>
        <v/>
      </c>
    </row>
    <row r="287" spans="1:49" s="18" customFormat="1" ht="14.25" x14ac:dyDescent="0.2">
      <c r="A287" s="30"/>
      <c r="B287" s="20"/>
      <c r="C287" s="21"/>
      <c r="D287" s="21"/>
      <c r="E287" s="21"/>
      <c r="F287" s="57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2"/>
      <c r="AV287" s="45">
        <f t="shared" si="4"/>
        <v>0</v>
      </c>
      <c r="AW287" s="52" t="str">
        <f>IF(D287="","",VLOOKUP(AV287,'PAT Maths'!$T$3:$U$44,2,FALSE))</f>
        <v/>
      </c>
    </row>
    <row r="288" spans="1:49" s="18" customFormat="1" ht="14.25" x14ac:dyDescent="0.2">
      <c r="A288" s="30"/>
      <c r="B288" s="20"/>
      <c r="C288" s="21"/>
      <c r="D288" s="21"/>
      <c r="E288" s="21"/>
      <c r="F288" s="57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2"/>
      <c r="AV288" s="45">
        <f t="shared" si="4"/>
        <v>0</v>
      </c>
      <c r="AW288" s="52" t="str">
        <f>IF(D288="","",VLOOKUP(AV288,'PAT Maths'!$T$3:$U$44,2,FALSE))</f>
        <v/>
      </c>
    </row>
    <row r="289" spans="1:49" s="18" customFormat="1" ht="14.25" x14ac:dyDescent="0.2">
      <c r="A289" s="30"/>
      <c r="B289" s="20"/>
      <c r="C289" s="21"/>
      <c r="D289" s="21"/>
      <c r="E289" s="21"/>
      <c r="F289" s="57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2"/>
      <c r="AV289" s="45">
        <f t="shared" si="4"/>
        <v>0</v>
      </c>
      <c r="AW289" s="52" t="str">
        <f>IF(D289="","",VLOOKUP(AV289,'PAT Maths'!$T$3:$U$44,2,FALSE))</f>
        <v/>
      </c>
    </row>
    <row r="290" spans="1:49" s="18" customFormat="1" ht="14.25" x14ac:dyDescent="0.2">
      <c r="A290" s="30"/>
      <c r="B290" s="20"/>
      <c r="C290" s="21"/>
      <c r="D290" s="21"/>
      <c r="E290" s="21"/>
      <c r="F290" s="57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2"/>
      <c r="AV290" s="45">
        <f t="shared" si="4"/>
        <v>0</v>
      </c>
      <c r="AW290" s="52" t="str">
        <f>IF(D290="","",VLOOKUP(AV290,'PAT Maths'!$T$3:$U$44,2,FALSE))</f>
        <v/>
      </c>
    </row>
    <row r="291" spans="1:49" s="18" customFormat="1" ht="14.25" x14ac:dyDescent="0.2">
      <c r="A291" s="30"/>
      <c r="B291" s="20"/>
      <c r="C291" s="21"/>
      <c r="D291" s="21"/>
      <c r="E291" s="21"/>
      <c r="F291" s="57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2"/>
      <c r="AV291" s="45">
        <f t="shared" si="4"/>
        <v>0</v>
      </c>
      <c r="AW291" s="52" t="str">
        <f>IF(D291="","",VLOOKUP(AV291,'PAT Maths'!$T$3:$U$44,2,FALSE))</f>
        <v/>
      </c>
    </row>
    <row r="292" spans="1:49" s="18" customFormat="1" ht="14.25" x14ac:dyDescent="0.2">
      <c r="A292" s="30"/>
      <c r="B292" s="20"/>
      <c r="C292" s="21"/>
      <c r="D292" s="21"/>
      <c r="E292" s="21"/>
      <c r="F292" s="57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2"/>
      <c r="AV292" s="45">
        <f t="shared" si="4"/>
        <v>0</v>
      </c>
      <c r="AW292" s="52" t="str">
        <f>IF(D292="","",VLOOKUP(AV292,'PAT Maths'!$T$3:$U$44,2,FALSE))</f>
        <v/>
      </c>
    </row>
    <row r="293" spans="1:49" s="18" customFormat="1" ht="14.25" x14ac:dyDescent="0.2">
      <c r="A293" s="30"/>
      <c r="B293" s="20"/>
      <c r="C293" s="21"/>
      <c r="D293" s="21"/>
      <c r="E293" s="21"/>
      <c r="F293" s="57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2"/>
      <c r="AV293" s="45">
        <f t="shared" si="4"/>
        <v>0</v>
      </c>
      <c r="AW293" s="52" t="str">
        <f>IF(D293="","",VLOOKUP(AV293,'PAT Maths'!$T$3:$U$44,2,FALSE))</f>
        <v/>
      </c>
    </row>
    <row r="294" spans="1:49" s="18" customFormat="1" ht="14.25" x14ac:dyDescent="0.2">
      <c r="A294" s="30"/>
      <c r="B294" s="20"/>
      <c r="C294" s="21"/>
      <c r="D294" s="21"/>
      <c r="E294" s="21"/>
      <c r="F294" s="57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2"/>
      <c r="AV294" s="45">
        <f t="shared" si="4"/>
        <v>0</v>
      </c>
      <c r="AW294" s="52" t="str">
        <f>IF(D294="","",VLOOKUP(AV294,'PAT Maths'!$T$3:$U$44,2,FALSE))</f>
        <v/>
      </c>
    </row>
    <row r="295" spans="1:49" s="18" customFormat="1" ht="14.25" x14ac:dyDescent="0.2">
      <c r="A295" s="30"/>
      <c r="B295" s="20"/>
      <c r="C295" s="21"/>
      <c r="D295" s="21"/>
      <c r="E295" s="21"/>
      <c r="F295" s="57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2"/>
      <c r="AV295" s="45">
        <f t="shared" si="4"/>
        <v>0</v>
      </c>
      <c r="AW295" s="52" t="str">
        <f>IF(D295="","",VLOOKUP(AV295,'PAT Maths'!$T$3:$U$44,2,FALSE))</f>
        <v/>
      </c>
    </row>
    <row r="296" spans="1:49" s="18" customFormat="1" ht="14.25" x14ac:dyDescent="0.2">
      <c r="A296" s="30"/>
      <c r="B296" s="20"/>
      <c r="C296" s="21"/>
      <c r="D296" s="21"/>
      <c r="E296" s="21"/>
      <c r="F296" s="57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2"/>
      <c r="AV296" s="45">
        <f t="shared" si="4"/>
        <v>0</v>
      </c>
      <c r="AW296" s="52" t="str">
        <f>IF(D296="","",VLOOKUP(AV296,'PAT Maths'!$T$3:$U$44,2,FALSE))</f>
        <v/>
      </c>
    </row>
    <row r="297" spans="1:49" s="18" customFormat="1" ht="14.25" x14ac:dyDescent="0.2">
      <c r="A297" s="30"/>
      <c r="B297" s="20"/>
      <c r="C297" s="21"/>
      <c r="D297" s="21"/>
      <c r="E297" s="21"/>
      <c r="F297" s="57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2"/>
      <c r="AV297" s="45">
        <f t="shared" si="4"/>
        <v>0</v>
      </c>
      <c r="AW297" s="52" t="str">
        <f>IF(D297="","",VLOOKUP(AV297,'PAT Maths'!$T$3:$U$44,2,FALSE))</f>
        <v/>
      </c>
    </row>
    <row r="298" spans="1:49" s="18" customFormat="1" ht="14.25" x14ac:dyDescent="0.2">
      <c r="A298" s="30"/>
      <c r="B298" s="20"/>
      <c r="C298" s="21"/>
      <c r="D298" s="21"/>
      <c r="E298" s="21"/>
      <c r="F298" s="57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2"/>
      <c r="AV298" s="45">
        <f t="shared" si="4"/>
        <v>0</v>
      </c>
      <c r="AW298" s="52" t="str">
        <f>IF(D298="","",VLOOKUP(AV298,'PAT Maths'!$T$3:$U$44,2,FALSE))</f>
        <v/>
      </c>
    </row>
    <row r="299" spans="1:49" s="18" customFormat="1" ht="14.25" x14ac:dyDescent="0.2">
      <c r="A299" s="30"/>
      <c r="B299" s="20"/>
      <c r="C299" s="21"/>
      <c r="D299" s="21"/>
      <c r="E299" s="21"/>
      <c r="F299" s="57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2"/>
      <c r="AV299" s="45">
        <f t="shared" si="4"/>
        <v>0</v>
      </c>
      <c r="AW299" s="52" t="str">
        <f>IF(D299="","",VLOOKUP(AV299,'PAT Maths'!$T$3:$U$44,2,FALSE))</f>
        <v/>
      </c>
    </row>
    <row r="300" spans="1:49" s="18" customFormat="1" ht="14.25" x14ac:dyDescent="0.2">
      <c r="A300" s="30"/>
      <c r="B300" s="20"/>
      <c r="C300" s="21"/>
      <c r="D300" s="21"/>
      <c r="E300" s="21"/>
      <c r="F300" s="57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2"/>
      <c r="AV300" s="45">
        <f t="shared" si="4"/>
        <v>0</v>
      </c>
      <c r="AW300" s="52" t="str">
        <f>IF(D300="","",VLOOKUP(AV300,'PAT Maths'!$T$3:$U$44,2,FALSE))</f>
        <v/>
      </c>
    </row>
    <row r="301" spans="1:49" s="18" customFormat="1" ht="14.25" x14ac:dyDescent="0.2">
      <c r="A301" s="30"/>
      <c r="B301" s="20"/>
      <c r="C301" s="21"/>
      <c r="D301" s="21"/>
      <c r="E301" s="21"/>
      <c r="F301" s="57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2"/>
      <c r="AV301" s="45">
        <f t="shared" si="4"/>
        <v>0</v>
      </c>
      <c r="AW301" s="52" t="str">
        <f>IF(D301="","",VLOOKUP(AV301,'PAT Maths'!$T$3:$U$44,2,FALSE))</f>
        <v/>
      </c>
    </row>
    <row r="302" spans="1:49" s="18" customFormat="1" ht="14.25" x14ac:dyDescent="0.2">
      <c r="A302" s="30"/>
      <c r="B302" s="20"/>
      <c r="C302" s="21"/>
      <c r="D302" s="21"/>
      <c r="E302" s="21"/>
      <c r="F302" s="57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2"/>
      <c r="AV302" s="45">
        <f t="shared" si="4"/>
        <v>0</v>
      </c>
      <c r="AW302" s="52" t="str">
        <f>IF(D302="","",VLOOKUP(AV302,'PAT Maths'!$T$3:$U$44,2,FALSE))</f>
        <v/>
      </c>
    </row>
    <row r="303" spans="1:49" s="18" customFormat="1" ht="14.25" x14ac:dyDescent="0.2">
      <c r="A303" s="30"/>
      <c r="B303" s="20"/>
      <c r="C303" s="21"/>
      <c r="D303" s="21"/>
      <c r="E303" s="21"/>
      <c r="F303" s="57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2"/>
      <c r="AV303" s="45">
        <f t="shared" si="4"/>
        <v>0</v>
      </c>
      <c r="AW303" s="52" t="str">
        <f>IF(D303="","",VLOOKUP(AV303,'PAT Maths'!$T$3:$U$44,2,FALSE))</f>
        <v/>
      </c>
    </row>
    <row r="304" spans="1:49" s="18" customFormat="1" ht="14.25" x14ac:dyDescent="0.2">
      <c r="A304" s="30"/>
      <c r="B304" s="20"/>
      <c r="C304" s="21"/>
      <c r="D304" s="21"/>
      <c r="E304" s="21"/>
      <c r="F304" s="57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2"/>
      <c r="AV304" s="45">
        <f t="shared" si="4"/>
        <v>0</v>
      </c>
      <c r="AW304" s="52" t="str">
        <f>IF(D304="","",VLOOKUP(AV304,'PAT Maths'!$T$3:$U$44,2,FALSE))</f>
        <v/>
      </c>
    </row>
    <row r="305" spans="1:49" s="18" customFormat="1" ht="14.25" x14ac:dyDescent="0.2">
      <c r="A305" s="30"/>
      <c r="B305" s="20"/>
      <c r="C305" s="21"/>
      <c r="D305" s="21"/>
      <c r="E305" s="21"/>
      <c r="F305" s="57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2"/>
      <c r="AV305" s="45">
        <f t="shared" si="4"/>
        <v>0</v>
      </c>
      <c r="AW305" s="52" t="str">
        <f>IF(D305="","",VLOOKUP(AV305,'PAT Maths'!$T$3:$U$44,2,FALSE))</f>
        <v/>
      </c>
    </row>
    <row r="306" spans="1:49" s="18" customFormat="1" ht="14.25" x14ac:dyDescent="0.2">
      <c r="A306" s="30"/>
      <c r="B306" s="20"/>
      <c r="C306" s="21"/>
      <c r="D306" s="21"/>
      <c r="E306" s="21"/>
      <c r="F306" s="57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2"/>
      <c r="AV306" s="45">
        <f t="shared" si="4"/>
        <v>0</v>
      </c>
      <c r="AW306" s="52" t="str">
        <f>IF(D306="","",VLOOKUP(AV306,'PAT Maths'!$T$3:$U$44,2,FALSE))</f>
        <v/>
      </c>
    </row>
    <row r="307" spans="1:49" s="18" customFormat="1" ht="14.25" x14ac:dyDescent="0.2">
      <c r="A307" s="30"/>
      <c r="B307" s="20"/>
      <c r="C307" s="21"/>
      <c r="D307" s="21"/>
      <c r="E307" s="21"/>
      <c r="F307" s="57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2"/>
      <c r="AV307" s="45">
        <f t="shared" si="4"/>
        <v>0</v>
      </c>
      <c r="AW307" s="52" t="str">
        <f>IF(D307="","",VLOOKUP(AV307,'PAT Maths'!$T$3:$U$44,2,FALSE))</f>
        <v/>
      </c>
    </row>
    <row r="308" spans="1:49" s="18" customFormat="1" ht="14.25" x14ac:dyDescent="0.2">
      <c r="A308" s="30"/>
      <c r="B308" s="20"/>
      <c r="C308" s="21"/>
      <c r="D308" s="21"/>
      <c r="E308" s="21"/>
      <c r="F308" s="57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2"/>
      <c r="AV308" s="45">
        <f t="shared" si="4"/>
        <v>0</v>
      </c>
      <c r="AW308" s="52" t="str">
        <f>IF(D308="","",VLOOKUP(AV308,'PAT Maths'!$T$3:$U$44,2,FALSE))</f>
        <v/>
      </c>
    </row>
    <row r="309" spans="1:49" s="18" customFormat="1" ht="14.25" x14ac:dyDescent="0.2">
      <c r="A309" s="30"/>
      <c r="B309" s="20"/>
      <c r="C309" s="21"/>
      <c r="D309" s="21"/>
      <c r="E309" s="21"/>
      <c r="F309" s="57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2"/>
      <c r="AV309" s="45">
        <f t="shared" si="4"/>
        <v>0</v>
      </c>
      <c r="AW309" s="52" t="str">
        <f>IF(D309="","",VLOOKUP(AV309,'PAT Maths'!$T$3:$U$44,2,FALSE))</f>
        <v/>
      </c>
    </row>
    <row r="310" spans="1:49" s="18" customFormat="1" ht="14.25" x14ac:dyDescent="0.2">
      <c r="A310" s="30"/>
      <c r="B310" s="20"/>
      <c r="C310" s="21"/>
      <c r="D310" s="21"/>
      <c r="E310" s="21"/>
      <c r="F310" s="57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2"/>
      <c r="AV310" s="45">
        <f t="shared" si="4"/>
        <v>0</v>
      </c>
      <c r="AW310" s="52" t="str">
        <f>IF(D310="","",VLOOKUP(AV310,'PAT Maths'!$T$3:$U$44,2,FALSE))</f>
        <v/>
      </c>
    </row>
    <row r="311" spans="1:49" s="18" customFormat="1" ht="14.25" x14ac:dyDescent="0.2">
      <c r="A311" s="30"/>
      <c r="B311" s="20"/>
      <c r="C311" s="21"/>
      <c r="D311" s="21"/>
      <c r="E311" s="21"/>
      <c r="F311" s="57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2"/>
      <c r="AV311" s="45">
        <f t="shared" si="4"/>
        <v>0</v>
      </c>
      <c r="AW311" s="52" t="str">
        <f>IF(D311="","",VLOOKUP(AV311,'PAT Maths'!$T$3:$U$44,2,FALSE))</f>
        <v/>
      </c>
    </row>
    <row r="312" spans="1:49" s="18" customFormat="1" ht="14.25" x14ac:dyDescent="0.2">
      <c r="A312" s="30"/>
      <c r="B312" s="20"/>
      <c r="C312" s="21"/>
      <c r="D312" s="21"/>
      <c r="E312" s="21"/>
      <c r="F312" s="57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2"/>
      <c r="AV312" s="45">
        <f t="shared" si="4"/>
        <v>0</v>
      </c>
      <c r="AW312" s="52" t="str">
        <f>IF(D312="","",VLOOKUP(AV312,'PAT Maths'!$T$3:$U$44,2,FALSE))</f>
        <v/>
      </c>
    </row>
    <row r="313" spans="1:49" s="18" customFormat="1" ht="14.25" x14ac:dyDescent="0.2">
      <c r="A313" s="30"/>
      <c r="B313" s="20"/>
      <c r="C313" s="21"/>
      <c r="D313" s="21"/>
      <c r="E313" s="21"/>
      <c r="F313" s="57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2"/>
      <c r="AV313" s="45">
        <f t="shared" si="4"/>
        <v>0</v>
      </c>
      <c r="AW313" s="52" t="str">
        <f>IF(D313="","",VLOOKUP(AV313,'PAT Maths'!$T$3:$U$44,2,FALSE))</f>
        <v/>
      </c>
    </row>
    <row r="314" spans="1:49" s="18" customFormat="1" ht="14.25" x14ac:dyDescent="0.2">
      <c r="A314" s="30"/>
      <c r="B314" s="20"/>
      <c r="C314" s="21"/>
      <c r="D314" s="21"/>
      <c r="E314" s="21"/>
      <c r="F314" s="57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2"/>
      <c r="AV314" s="45">
        <f t="shared" si="4"/>
        <v>0</v>
      </c>
      <c r="AW314" s="52" t="str">
        <f>IF(D314="","",VLOOKUP(AV314,'PAT Maths'!$T$3:$U$44,2,FALSE))</f>
        <v/>
      </c>
    </row>
    <row r="315" spans="1:49" s="18" customFormat="1" ht="14.25" x14ac:dyDescent="0.2">
      <c r="A315" s="30"/>
      <c r="B315" s="20"/>
      <c r="C315" s="21"/>
      <c r="D315" s="21"/>
      <c r="E315" s="21"/>
      <c r="F315" s="57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2"/>
      <c r="AV315" s="45">
        <f t="shared" si="4"/>
        <v>0</v>
      </c>
      <c r="AW315" s="52" t="str">
        <f>IF(D315="","",VLOOKUP(AV315,'PAT Maths'!$T$3:$U$44,2,FALSE))</f>
        <v/>
      </c>
    </row>
    <row r="316" spans="1:49" s="18" customFormat="1" ht="14.25" x14ac:dyDescent="0.2">
      <c r="A316" s="30"/>
      <c r="B316" s="20"/>
      <c r="C316" s="21"/>
      <c r="D316" s="21"/>
      <c r="E316" s="21"/>
      <c r="F316" s="57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2"/>
      <c r="AV316" s="45">
        <f t="shared" si="4"/>
        <v>0</v>
      </c>
      <c r="AW316" s="52" t="str">
        <f>IF(D316="","",VLOOKUP(AV316,'PAT Maths'!$T$3:$U$44,2,FALSE))</f>
        <v/>
      </c>
    </row>
    <row r="317" spans="1:49" s="18" customFormat="1" ht="14.25" x14ac:dyDescent="0.2">
      <c r="A317" s="30"/>
      <c r="B317" s="20"/>
      <c r="C317" s="21"/>
      <c r="D317" s="21"/>
      <c r="E317" s="21"/>
      <c r="F317" s="57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2"/>
      <c r="AV317" s="45">
        <f t="shared" si="4"/>
        <v>0</v>
      </c>
      <c r="AW317" s="52" t="str">
        <f>IF(D317="","",VLOOKUP(AV317,'PAT Maths'!$T$3:$U$44,2,FALSE))</f>
        <v/>
      </c>
    </row>
    <row r="318" spans="1:49" s="18" customFormat="1" ht="14.25" x14ac:dyDescent="0.2">
      <c r="A318" s="30"/>
      <c r="B318" s="20"/>
      <c r="C318" s="21"/>
      <c r="D318" s="21"/>
      <c r="E318" s="21"/>
      <c r="F318" s="57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2"/>
      <c r="AV318" s="45">
        <f t="shared" si="4"/>
        <v>0</v>
      </c>
      <c r="AW318" s="52" t="str">
        <f>IF(D318="","",VLOOKUP(AV318,'PAT Maths'!$T$3:$U$44,2,FALSE))</f>
        <v/>
      </c>
    </row>
    <row r="319" spans="1:49" s="18" customFormat="1" ht="14.25" x14ac:dyDescent="0.2">
      <c r="A319" s="30"/>
      <c r="B319" s="20"/>
      <c r="C319" s="21"/>
      <c r="D319" s="21"/>
      <c r="E319" s="21"/>
      <c r="F319" s="57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2"/>
      <c r="AV319" s="45">
        <f t="shared" si="4"/>
        <v>0</v>
      </c>
      <c r="AW319" s="52" t="str">
        <f>IF(D319="","",VLOOKUP(AV319,'PAT Maths'!$T$3:$U$44,2,FALSE))</f>
        <v/>
      </c>
    </row>
    <row r="320" spans="1:49" s="18" customFormat="1" ht="14.25" x14ac:dyDescent="0.2">
      <c r="A320" s="30"/>
      <c r="B320" s="20"/>
      <c r="C320" s="21"/>
      <c r="D320" s="21"/>
      <c r="E320" s="21"/>
      <c r="F320" s="57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2"/>
      <c r="AV320" s="45">
        <f t="shared" si="4"/>
        <v>0</v>
      </c>
      <c r="AW320" s="52" t="str">
        <f>IF(D320="","",VLOOKUP(AV320,'PAT Maths'!$T$3:$U$44,2,FALSE))</f>
        <v/>
      </c>
    </row>
    <row r="321" spans="1:49" s="18" customFormat="1" ht="14.25" x14ac:dyDescent="0.2">
      <c r="A321" s="30"/>
      <c r="B321" s="20"/>
      <c r="C321" s="21"/>
      <c r="D321" s="21"/>
      <c r="E321" s="21"/>
      <c r="F321" s="57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2"/>
      <c r="AV321" s="45">
        <f t="shared" si="4"/>
        <v>0</v>
      </c>
      <c r="AW321" s="52" t="str">
        <f>IF(D321="","",VLOOKUP(AV321,'PAT Maths'!$T$3:$U$44,2,FALSE))</f>
        <v/>
      </c>
    </row>
    <row r="322" spans="1:49" s="18" customFormat="1" ht="14.25" x14ac:dyDescent="0.2">
      <c r="A322" s="30"/>
      <c r="B322" s="20"/>
      <c r="C322" s="21"/>
      <c r="D322" s="21"/>
      <c r="E322" s="21"/>
      <c r="F322" s="57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2"/>
      <c r="AV322" s="45">
        <f t="shared" si="4"/>
        <v>0</v>
      </c>
      <c r="AW322" s="52" t="str">
        <f>IF(D322="","",VLOOKUP(AV322,'PAT Maths'!$T$3:$U$44,2,FALSE))</f>
        <v/>
      </c>
    </row>
    <row r="323" spans="1:49" s="18" customFormat="1" ht="14.25" x14ac:dyDescent="0.2">
      <c r="A323" s="30"/>
      <c r="B323" s="20"/>
      <c r="C323" s="21"/>
      <c r="D323" s="21"/>
      <c r="E323" s="21"/>
      <c r="F323" s="57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2"/>
      <c r="AV323" s="45">
        <f t="shared" si="4"/>
        <v>0</v>
      </c>
      <c r="AW323" s="52" t="str">
        <f>IF(D323="","",VLOOKUP(AV323,'PAT Maths'!$T$3:$U$44,2,FALSE))</f>
        <v/>
      </c>
    </row>
    <row r="324" spans="1:49" s="18" customFormat="1" ht="14.25" x14ac:dyDescent="0.2">
      <c r="A324" s="30"/>
      <c r="B324" s="20"/>
      <c r="C324" s="21"/>
      <c r="D324" s="21"/>
      <c r="E324" s="21"/>
      <c r="F324" s="57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2"/>
      <c r="AV324" s="45">
        <f t="shared" si="4"/>
        <v>0</v>
      </c>
      <c r="AW324" s="52" t="str">
        <f>IF(D324="","",VLOOKUP(AV324,'PAT Maths'!$T$3:$U$44,2,FALSE))</f>
        <v/>
      </c>
    </row>
    <row r="325" spans="1:49" s="18" customFormat="1" ht="14.25" x14ac:dyDescent="0.2">
      <c r="A325" s="30"/>
      <c r="B325" s="20"/>
      <c r="C325" s="21"/>
      <c r="D325" s="21"/>
      <c r="E325" s="21"/>
      <c r="F325" s="57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2"/>
      <c r="AV325" s="45">
        <f t="shared" si="4"/>
        <v>0</v>
      </c>
      <c r="AW325" s="52" t="str">
        <f>IF(D325="","",VLOOKUP(AV325,'PAT Maths'!$T$3:$U$44,2,FALSE))</f>
        <v/>
      </c>
    </row>
    <row r="326" spans="1:49" s="18" customFormat="1" ht="14.25" x14ac:dyDescent="0.2">
      <c r="A326" s="30"/>
      <c r="B326" s="20"/>
      <c r="C326" s="21"/>
      <c r="D326" s="21"/>
      <c r="E326" s="21"/>
      <c r="F326" s="57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2"/>
      <c r="AV326" s="45">
        <f t="shared" si="4"/>
        <v>0</v>
      </c>
      <c r="AW326" s="52" t="str">
        <f>IF(D326="","",VLOOKUP(AV326,'PAT Maths'!$T$3:$U$44,2,FALSE))</f>
        <v/>
      </c>
    </row>
    <row r="327" spans="1:49" s="18" customFormat="1" ht="14.25" x14ac:dyDescent="0.2">
      <c r="A327" s="30"/>
      <c r="B327" s="20"/>
      <c r="C327" s="21"/>
      <c r="D327" s="21"/>
      <c r="E327" s="21"/>
      <c r="F327" s="57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2"/>
      <c r="AV327" s="45">
        <f t="shared" si="4"/>
        <v>0</v>
      </c>
      <c r="AW327" s="52" t="str">
        <f>IF(D327="","",VLOOKUP(AV327,'PAT Maths'!$T$3:$U$44,2,FALSE))</f>
        <v/>
      </c>
    </row>
    <row r="328" spans="1:49" s="18" customFormat="1" ht="14.25" x14ac:dyDescent="0.2">
      <c r="A328" s="30"/>
      <c r="B328" s="20"/>
      <c r="C328" s="21"/>
      <c r="D328" s="21"/>
      <c r="E328" s="21"/>
      <c r="F328" s="57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2"/>
      <c r="AV328" s="45">
        <f t="shared" si="4"/>
        <v>0</v>
      </c>
      <c r="AW328" s="52" t="str">
        <f>IF(D328="","",VLOOKUP(AV328,'PAT Maths'!$T$3:$U$44,2,FALSE))</f>
        <v/>
      </c>
    </row>
    <row r="329" spans="1:49" s="18" customFormat="1" ht="14.25" x14ac:dyDescent="0.2">
      <c r="A329" s="30"/>
      <c r="B329" s="20"/>
      <c r="C329" s="21"/>
      <c r="D329" s="21"/>
      <c r="E329" s="21"/>
      <c r="F329" s="57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2"/>
      <c r="AV329" s="45">
        <f t="shared" si="4"/>
        <v>0</v>
      </c>
      <c r="AW329" s="52" t="str">
        <f>IF(D329="","",VLOOKUP(AV329,'PAT Maths'!$T$3:$U$44,2,FALSE))</f>
        <v/>
      </c>
    </row>
    <row r="330" spans="1:49" s="18" customFormat="1" ht="14.25" x14ac:dyDescent="0.2">
      <c r="A330" s="30"/>
      <c r="B330" s="20"/>
      <c r="C330" s="21"/>
      <c r="D330" s="21"/>
      <c r="E330" s="21"/>
      <c r="F330" s="57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2"/>
      <c r="AV330" s="45">
        <f t="shared" ref="AV330:AV393" si="5">IF(D330="",0,(IF(G330=$G$8,1,0)+IF(H330=$H$8,1,0)+IF(I330=$I$8,1,0)+IF(J330=$J$8,1,0)+IF(K330=$K$8,1,0)+IF(L330=$L$8,1,0)+IF(M330=$M$8,1,0)+IF(N330=$N$8,1,0)+IF(O330=$O$8,1,0)+IF(P330=$P$8,1,0)+IF(Q330=$Q$8,1,0)+IF(R330=$R$8,1,0)+IF(S330=$S$8,1,0)+IF(T330=$T$8,1,0)+IF(U330=$U$8,1,0)+IF(V330=$V$8,1,0)+IF(W330=$W$8,1,0)+IF(X330=$X$8,1,0)+IF(Y330=$Y$8,1,0)+IF(Z330=$Z$8,1,0)+IF(AA330=$AA$8,1,0)+IF(AB330=$AB$8,1,0)+IF(AC330=$AC$8,1,0)+IF(AD330=$AD$8,1,0)+IF(AE330=$AE$8,1,0)+IF(AF330=$AF$8,1,0)+IF(AG330=$AG$8,1,0)+IF(AH330=$AH$8,1,0)+IF(AI330=$AI$8,1,0)+IF(AJ330=$AJ$8,1,0)+IF(AK330=$AK$8,1,0)+IF(AL330=$AL$8,1,0)+IF(AM330=$AM$8,1,0)+IF(AN330=$AN$8,1,0)+IF(AO330=$AO$8,1,0)+IF(AP330=$AP$8,1,0)+IF(AQ330=$AQ$8,1,0)+IF(AR330=$AR$8,1,0)+IF(AS330=$AS$8,1,0)+IF(AT330=$AT$8,1,0)+IF(AU330=$AU$8,1,0)))</f>
        <v>0</v>
      </c>
      <c r="AW330" s="52" t="str">
        <f>IF(D330="","",VLOOKUP(AV330,'PAT Maths'!$T$3:$U$44,2,FALSE))</f>
        <v/>
      </c>
    </row>
    <row r="331" spans="1:49" s="18" customFormat="1" ht="14.25" x14ac:dyDescent="0.2">
      <c r="A331" s="30"/>
      <c r="B331" s="20"/>
      <c r="C331" s="21"/>
      <c r="D331" s="21"/>
      <c r="E331" s="21"/>
      <c r="F331" s="57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2"/>
      <c r="AV331" s="45">
        <f t="shared" si="5"/>
        <v>0</v>
      </c>
      <c r="AW331" s="52" t="str">
        <f>IF(D331="","",VLOOKUP(AV331,'PAT Maths'!$T$3:$U$44,2,FALSE))</f>
        <v/>
      </c>
    </row>
    <row r="332" spans="1:49" s="18" customFormat="1" ht="14.25" x14ac:dyDescent="0.2">
      <c r="A332" s="30"/>
      <c r="B332" s="20"/>
      <c r="C332" s="21"/>
      <c r="D332" s="21"/>
      <c r="E332" s="21"/>
      <c r="F332" s="57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2"/>
      <c r="AV332" s="45">
        <f t="shared" si="5"/>
        <v>0</v>
      </c>
      <c r="AW332" s="52" t="str">
        <f>IF(D332="","",VLOOKUP(AV332,'PAT Maths'!$T$3:$U$44,2,FALSE))</f>
        <v/>
      </c>
    </row>
    <row r="333" spans="1:49" s="18" customFormat="1" ht="14.25" x14ac:dyDescent="0.2">
      <c r="A333" s="30"/>
      <c r="B333" s="20"/>
      <c r="C333" s="21"/>
      <c r="D333" s="21"/>
      <c r="E333" s="21"/>
      <c r="F333" s="57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2"/>
      <c r="AV333" s="45">
        <f t="shared" si="5"/>
        <v>0</v>
      </c>
      <c r="AW333" s="52" t="str">
        <f>IF(D333="","",VLOOKUP(AV333,'PAT Maths'!$T$3:$U$44,2,FALSE))</f>
        <v/>
      </c>
    </row>
    <row r="334" spans="1:49" s="18" customFormat="1" ht="14.25" x14ac:dyDescent="0.2">
      <c r="A334" s="30"/>
      <c r="B334" s="20"/>
      <c r="C334" s="21"/>
      <c r="D334" s="21"/>
      <c r="E334" s="21"/>
      <c r="F334" s="57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2"/>
      <c r="AV334" s="45">
        <f t="shared" si="5"/>
        <v>0</v>
      </c>
      <c r="AW334" s="52" t="str">
        <f>IF(D334="","",VLOOKUP(AV334,'PAT Maths'!$T$3:$U$44,2,FALSE))</f>
        <v/>
      </c>
    </row>
    <row r="335" spans="1:49" s="18" customFormat="1" ht="14.25" x14ac:dyDescent="0.2">
      <c r="A335" s="30"/>
      <c r="B335" s="20"/>
      <c r="C335" s="21"/>
      <c r="D335" s="21"/>
      <c r="E335" s="21"/>
      <c r="F335" s="57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2"/>
      <c r="AV335" s="45">
        <f t="shared" si="5"/>
        <v>0</v>
      </c>
      <c r="AW335" s="52" t="str">
        <f>IF(D335="","",VLOOKUP(AV335,'PAT Maths'!$T$3:$U$44,2,FALSE))</f>
        <v/>
      </c>
    </row>
    <row r="336" spans="1:49" s="18" customFormat="1" ht="14.25" x14ac:dyDescent="0.2">
      <c r="A336" s="30"/>
      <c r="B336" s="20"/>
      <c r="C336" s="21"/>
      <c r="D336" s="21"/>
      <c r="E336" s="21"/>
      <c r="F336" s="57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2"/>
      <c r="AV336" s="45">
        <f t="shared" si="5"/>
        <v>0</v>
      </c>
      <c r="AW336" s="52" t="str">
        <f>IF(D336="","",VLOOKUP(AV336,'PAT Maths'!$T$3:$U$44,2,FALSE))</f>
        <v/>
      </c>
    </row>
    <row r="337" spans="1:49" s="18" customFormat="1" ht="14.25" x14ac:dyDescent="0.2">
      <c r="A337" s="30"/>
      <c r="B337" s="20"/>
      <c r="C337" s="21"/>
      <c r="D337" s="21"/>
      <c r="E337" s="21"/>
      <c r="F337" s="57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2"/>
      <c r="AV337" s="45">
        <f t="shared" si="5"/>
        <v>0</v>
      </c>
      <c r="AW337" s="52" t="str">
        <f>IF(D337="","",VLOOKUP(AV337,'PAT Maths'!$T$3:$U$44,2,FALSE))</f>
        <v/>
      </c>
    </row>
    <row r="338" spans="1:49" s="18" customFormat="1" ht="14.25" x14ac:dyDescent="0.2">
      <c r="A338" s="30"/>
      <c r="B338" s="20"/>
      <c r="C338" s="21"/>
      <c r="D338" s="21"/>
      <c r="E338" s="21"/>
      <c r="F338" s="57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2"/>
      <c r="AV338" s="45">
        <f t="shared" si="5"/>
        <v>0</v>
      </c>
      <c r="AW338" s="52" t="str">
        <f>IF(D338="","",VLOOKUP(AV338,'PAT Maths'!$T$3:$U$44,2,FALSE))</f>
        <v/>
      </c>
    </row>
    <row r="339" spans="1:49" s="18" customFormat="1" ht="14.25" x14ac:dyDescent="0.2">
      <c r="A339" s="30"/>
      <c r="B339" s="20"/>
      <c r="C339" s="21"/>
      <c r="D339" s="21"/>
      <c r="E339" s="21"/>
      <c r="F339" s="57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2"/>
      <c r="AV339" s="45">
        <f t="shared" si="5"/>
        <v>0</v>
      </c>
      <c r="AW339" s="52" t="str">
        <f>IF(D339="","",VLOOKUP(AV339,'PAT Maths'!$T$3:$U$44,2,FALSE))</f>
        <v/>
      </c>
    </row>
    <row r="340" spans="1:49" s="18" customFormat="1" ht="14.25" x14ac:dyDescent="0.2">
      <c r="A340" s="30"/>
      <c r="B340" s="20"/>
      <c r="C340" s="21"/>
      <c r="D340" s="21"/>
      <c r="E340" s="21"/>
      <c r="F340" s="57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2"/>
      <c r="AV340" s="45">
        <f t="shared" si="5"/>
        <v>0</v>
      </c>
      <c r="AW340" s="52" t="str">
        <f>IF(D340="","",VLOOKUP(AV340,'PAT Maths'!$T$3:$U$44,2,FALSE))</f>
        <v/>
      </c>
    </row>
    <row r="341" spans="1:49" s="18" customFormat="1" ht="14.25" x14ac:dyDescent="0.2">
      <c r="A341" s="30"/>
      <c r="B341" s="20"/>
      <c r="C341" s="21"/>
      <c r="D341" s="21"/>
      <c r="E341" s="21"/>
      <c r="F341" s="57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2"/>
      <c r="AV341" s="45">
        <f t="shared" si="5"/>
        <v>0</v>
      </c>
      <c r="AW341" s="52" t="str">
        <f>IF(D341="","",VLOOKUP(AV341,'PAT Maths'!$T$3:$U$44,2,FALSE))</f>
        <v/>
      </c>
    </row>
    <row r="342" spans="1:49" s="18" customFormat="1" ht="14.25" x14ac:dyDescent="0.2">
      <c r="A342" s="30"/>
      <c r="B342" s="20"/>
      <c r="C342" s="21"/>
      <c r="D342" s="21"/>
      <c r="E342" s="21"/>
      <c r="F342" s="57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2"/>
      <c r="AV342" s="45">
        <f t="shared" si="5"/>
        <v>0</v>
      </c>
      <c r="AW342" s="52" t="str">
        <f>IF(D342="","",VLOOKUP(AV342,'PAT Maths'!$T$3:$U$44,2,FALSE))</f>
        <v/>
      </c>
    </row>
    <row r="343" spans="1:49" s="18" customFormat="1" ht="14.25" x14ac:dyDescent="0.2">
      <c r="A343" s="30"/>
      <c r="B343" s="20"/>
      <c r="C343" s="21"/>
      <c r="D343" s="21"/>
      <c r="E343" s="21"/>
      <c r="F343" s="57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2"/>
      <c r="AV343" s="45">
        <f t="shared" si="5"/>
        <v>0</v>
      </c>
      <c r="AW343" s="52" t="str">
        <f>IF(D343="","",VLOOKUP(AV343,'PAT Maths'!$T$3:$U$44,2,FALSE))</f>
        <v/>
      </c>
    </row>
    <row r="344" spans="1:49" s="18" customFormat="1" ht="14.25" x14ac:dyDescent="0.2">
      <c r="A344" s="30"/>
      <c r="B344" s="20"/>
      <c r="C344" s="21"/>
      <c r="D344" s="21"/>
      <c r="E344" s="21"/>
      <c r="F344" s="57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2"/>
      <c r="AV344" s="45">
        <f t="shared" si="5"/>
        <v>0</v>
      </c>
      <c r="AW344" s="52" t="str">
        <f>IF(D344="","",VLOOKUP(AV344,'PAT Maths'!$T$3:$U$44,2,FALSE))</f>
        <v/>
      </c>
    </row>
    <row r="345" spans="1:49" s="18" customFormat="1" ht="14.25" x14ac:dyDescent="0.2">
      <c r="A345" s="30"/>
      <c r="B345" s="20"/>
      <c r="C345" s="21"/>
      <c r="D345" s="21"/>
      <c r="E345" s="21"/>
      <c r="F345" s="57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2"/>
      <c r="AV345" s="45">
        <f t="shared" si="5"/>
        <v>0</v>
      </c>
      <c r="AW345" s="52" t="str">
        <f>IF(D345="","",VLOOKUP(AV345,'PAT Maths'!$T$3:$U$44,2,FALSE))</f>
        <v/>
      </c>
    </row>
    <row r="346" spans="1:49" s="18" customFormat="1" ht="14.25" x14ac:dyDescent="0.2">
      <c r="A346" s="30"/>
      <c r="B346" s="20"/>
      <c r="C346" s="21"/>
      <c r="D346" s="21"/>
      <c r="E346" s="21"/>
      <c r="F346" s="57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2"/>
      <c r="AV346" s="45">
        <f t="shared" si="5"/>
        <v>0</v>
      </c>
      <c r="AW346" s="52" t="str">
        <f>IF(D346="","",VLOOKUP(AV346,'PAT Maths'!$T$3:$U$44,2,FALSE))</f>
        <v/>
      </c>
    </row>
    <row r="347" spans="1:49" s="18" customFormat="1" ht="14.25" x14ac:dyDescent="0.2">
      <c r="A347" s="30"/>
      <c r="B347" s="20"/>
      <c r="C347" s="21"/>
      <c r="D347" s="21"/>
      <c r="E347" s="21"/>
      <c r="F347" s="57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2"/>
      <c r="AV347" s="45">
        <f t="shared" si="5"/>
        <v>0</v>
      </c>
      <c r="AW347" s="52" t="str">
        <f>IF(D347="","",VLOOKUP(AV347,'PAT Maths'!$T$3:$U$44,2,FALSE))</f>
        <v/>
      </c>
    </row>
    <row r="348" spans="1:49" s="18" customFormat="1" ht="14.25" x14ac:dyDescent="0.2">
      <c r="A348" s="30"/>
      <c r="B348" s="20"/>
      <c r="C348" s="21"/>
      <c r="D348" s="21"/>
      <c r="E348" s="21"/>
      <c r="F348" s="57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2"/>
      <c r="AV348" s="45">
        <f t="shared" si="5"/>
        <v>0</v>
      </c>
      <c r="AW348" s="52" t="str">
        <f>IF(D348="","",VLOOKUP(AV348,'PAT Maths'!$T$3:$U$44,2,FALSE))</f>
        <v/>
      </c>
    </row>
    <row r="349" spans="1:49" s="18" customFormat="1" ht="14.25" x14ac:dyDescent="0.2">
      <c r="A349" s="30"/>
      <c r="B349" s="20"/>
      <c r="C349" s="21"/>
      <c r="D349" s="21"/>
      <c r="E349" s="21"/>
      <c r="F349" s="57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2"/>
      <c r="AV349" s="45">
        <f t="shared" si="5"/>
        <v>0</v>
      </c>
      <c r="AW349" s="52" t="str">
        <f>IF(D349="","",VLOOKUP(AV349,'PAT Maths'!$T$3:$U$44,2,FALSE))</f>
        <v/>
      </c>
    </row>
    <row r="350" spans="1:49" s="18" customFormat="1" ht="14.25" x14ac:dyDescent="0.2">
      <c r="A350" s="30"/>
      <c r="B350" s="20"/>
      <c r="C350" s="21"/>
      <c r="D350" s="21"/>
      <c r="E350" s="21"/>
      <c r="F350" s="57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2"/>
      <c r="AV350" s="45">
        <f t="shared" si="5"/>
        <v>0</v>
      </c>
      <c r="AW350" s="52" t="str">
        <f>IF(D350="","",VLOOKUP(AV350,'PAT Maths'!$T$3:$U$44,2,FALSE))</f>
        <v/>
      </c>
    </row>
    <row r="351" spans="1:49" s="18" customFormat="1" ht="14.25" x14ac:dyDescent="0.2">
      <c r="A351" s="30"/>
      <c r="B351" s="20"/>
      <c r="C351" s="21"/>
      <c r="D351" s="21"/>
      <c r="E351" s="21"/>
      <c r="F351" s="57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2"/>
      <c r="AV351" s="45">
        <f t="shared" si="5"/>
        <v>0</v>
      </c>
      <c r="AW351" s="52" t="str">
        <f>IF(D351="","",VLOOKUP(AV351,'PAT Maths'!$T$3:$U$44,2,FALSE))</f>
        <v/>
      </c>
    </row>
    <row r="352" spans="1:49" s="18" customFormat="1" ht="14.25" x14ac:dyDescent="0.2">
      <c r="A352" s="30"/>
      <c r="B352" s="20"/>
      <c r="C352" s="21"/>
      <c r="D352" s="21"/>
      <c r="E352" s="21"/>
      <c r="F352" s="57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2"/>
      <c r="AV352" s="45">
        <f t="shared" si="5"/>
        <v>0</v>
      </c>
      <c r="AW352" s="52" t="str">
        <f>IF(D352="","",VLOOKUP(AV352,'PAT Maths'!$T$3:$U$44,2,FALSE))</f>
        <v/>
      </c>
    </row>
    <row r="353" spans="1:49" s="18" customFormat="1" ht="14.25" x14ac:dyDescent="0.2">
      <c r="A353" s="30"/>
      <c r="B353" s="20"/>
      <c r="C353" s="21"/>
      <c r="D353" s="21"/>
      <c r="E353" s="21"/>
      <c r="F353" s="57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2"/>
      <c r="AV353" s="45">
        <f t="shared" si="5"/>
        <v>0</v>
      </c>
      <c r="AW353" s="52" t="str">
        <f>IF(D353="","",VLOOKUP(AV353,'PAT Maths'!$T$3:$U$44,2,FALSE))</f>
        <v/>
      </c>
    </row>
    <row r="354" spans="1:49" s="18" customFormat="1" ht="14.25" x14ac:dyDescent="0.2">
      <c r="A354" s="30"/>
      <c r="B354" s="20"/>
      <c r="C354" s="21"/>
      <c r="D354" s="21"/>
      <c r="E354" s="21"/>
      <c r="F354" s="57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2"/>
      <c r="AV354" s="45">
        <f t="shared" si="5"/>
        <v>0</v>
      </c>
      <c r="AW354" s="52" t="str">
        <f>IF(D354="","",VLOOKUP(AV354,'PAT Maths'!$T$3:$U$44,2,FALSE))</f>
        <v/>
      </c>
    </row>
    <row r="355" spans="1:49" s="18" customFormat="1" ht="14.25" x14ac:dyDescent="0.2">
      <c r="A355" s="30"/>
      <c r="B355" s="20"/>
      <c r="C355" s="21"/>
      <c r="D355" s="21"/>
      <c r="E355" s="21"/>
      <c r="F355" s="57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2"/>
      <c r="AV355" s="45">
        <f t="shared" si="5"/>
        <v>0</v>
      </c>
      <c r="AW355" s="52" t="str">
        <f>IF(D355="","",VLOOKUP(AV355,'PAT Maths'!$T$3:$U$44,2,FALSE))</f>
        <v/>
      </c>
    </row>
    <row r="356" spans="1:49" s="18" customFormat="1" ht="14.25" x14ac:dyDescent="0.2">
      <c r="A356" s="30"/>
      <c r="B356" s="20"/>
      <c r="C356" s="21"/>
      <c r="D356" s="21"/>
      <c r="E356" s="21"/>
      <c r="F356" s="57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2"/>
      <c r="AV356" s="45">
        <f t="shared" si="5"/>
        <v>0</v>
      </c>
      <c r="AW356" s="52" t="str">
        <f>IF(D356="","",VLOOKUP(AV356,'PAT Maths'!$T$3:$U$44,2,FALSE))</f>
        <v/>
      </c>
    </row>
    <row r="357" spans="1:49" s="18" customFormat="1" ht="14.25" x14ac:dyDescent="0.2">
      <c r="A357" s="30"/>
      <c r="B357" s="20"/>
      <c r="C357" s="21"/>
      <c r="D357" s="21"/>
      <c r="E357" s="21"/>
      <c r="F357" s="57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2"/>
      <c r="AV357" s="45">
        <f t="shared" si="5"/>
        <v>0</v>
      </c>
      <c r="AW357" s="52" t="str">
        <f>IF(D357="","",VLOOKUP(AV357,'PAT Maths'!$T$3:$U$44,2,FALSE))</f>
        <v/>
      </c>
    </row>
    <row r="358" spans="1:49" s="18" customFormat="1" ht="14.25" x14ac:dyDescent="0.2">
      <c r="A358" s="30"/>
      <c r="B358" s="20"/>
      <c r="C358" s="21"/>
      <c r="D358" s="21"/>
      <c r="E358" s="21"/>
      <c r="F358" s="57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2"/>
      <c r="AV358" s="45">
        <f t="shared" si="5"/>
        <v>0</v>
      </c>
      <c r="AW358" s="52" t="str">
        <f>IF(D358="","",VLOOKUP(AV358,'PAT Maths'!$T$3:$U$44,2,FALSE))</f>
        <v/>
      </c>
    </row>
    <row r="359" spans="1:49" s="18" customFormat="1" ht="14.25" x14ac:dyDescent="0.2">
      <c r="A359" s="30"/>
      <c r="B359" s="20"/>
      <c r="C359" s="21"/>
      <c r="D359" s="21"/>
      <c r="E359" s="21"/>
      <c r="F359" s="57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2"/>
      <c r="AV359" s="45">
        <f t="shared" si="5"/>
        <v>0</v>
      </c>
      <c r="AW359" s="52" t="str">
        <f>IF(D359="","",VLOOKUP(AV359,'PAT Maths'!$T$3:$U$44,2,FALSE))</f>
        <v/>
      </c>
    </row>
    <row r="360" spans="1:49" s="18" customFormat="1" ht="14.25" x14ac:dyDescent="0.2">
      <c r="A360" s="30"/>
      <c r="B360" s="20"/>
      <c r="C360" s="21"/>
      <c r="D360" s="21"/>
      <c r="E360" s="21"/>
      <c r="F360" s="57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2"/>
      <c r="AV360" s="45">
        <f t="shared" si="5"/>
        <v>0</v>
      </c>
      <c r="AW360" s="52" t="str">
        <f>IF(D360="","",VLOOKUP(AV360,'PAT Maths'!$T$3:$U$44,2,FALSE))</f>
        <v/>
      </c>
    </row>
    <row r="361" spans="1:49" s="18" customFormat="1" ht="14.25" x14ac:dyDescent="0.2">
      <c r="A361" s="30"/>
      <c r="B361" s="20"/>
      <c r="C361" s="21"/>
      <c r="D361" s="21"/>
      <c r="E361" s="21"/>
      <c r="F361" s="57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2"/>
      <c r="AV361" s="45">
        <f t="shared" si="5"/>
        <v>0</v>
      </c>
      <c r="AW361" s="52" t="str">
        <f>IF(D361="","",VLOOKUP(AV361,'PAT Maths'!$T$3:$U$44,2,FALSE))</f>
        <v/>
      </c>
    </row>
    <row r="362" spans="1:49" s="18" customFormat="1" ht="14.25" x14ac:dyDescent="0.2">
      <c r="A362" s="30"/>
      <c r="B362" s="20"/>
      <c r="C362" s="21"/>
      <c r="D362" s="21"/>
      <c r="E362" s="21"/>
      <c r="F362" s="57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2"/>
      <c r="AV362" s="45">
        <f t="shared" si="5"/>
        <v>0</v>
      </c>
      <c r="AW362" s="52" t="str">
        <f>IF(D362="","",VLOOKUP(AV362,'PAT Maths'!$T$3:$U$44,2,FALSE))</f>
        <v/>
      </c>
    </row>
    <row r="363" spans="1:49" s="18" customFormat="1" ht="14.25" x14ac:dyDescent="0.2">
      <c r="A363" s="30"/>
      <c r="B363" s="20"/>
      <c r="C363" s="21"/>
      <c r="D363" s="21"/>
      <c r="E363" s="21"/>
      <c r="F363" s="57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2"/>
      <c r="AV363" s="45">
        <f t="shared" si="5"/>
        <v>0</v>
      </c>
      <c r="AW363" s="52" t="str">
        <f>IF(D363="","",VLOOKUP(AV363,'PAT Maths'!$T$3:$U$44,2,FALSE))</f>
        <v/>
      </c>
    </row>
    <row r="364" spans="1:49" s="18" customFormat="1" ht="14.25" x14ac:dyDescent="0.2">
      <c r="A364" s="30"/>
      <c r="B364" s="20"/>
      <c r="C364" s="21"/>
      <c r="D364" s="21"/>
      <c r="E364" s="21"/>
      <c r="F364" s="57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2"/>
      <c r="AV364" s="45">
        <f t="shared" si="5"/>
        <v>0</v>
      </c>
      <c r="AW364" s="52" t="str">
        <f>IF(D364="","",VLOOKUP(AV364,'PAT Maths'!$T$3:$U$44,2,FALSE))</f>
        <v/>
      </c>
    </row>
    <row r="365" spans="1:49" s="18" customFormat="1" ht="14.25" x14ac:dyDescent="0.2">
      <c r="A365" s="30"/>
      <c r="B365" s="20"/>
      <c r="C365" s="21"/>
      <c r="D365" s="21"/>
      <c r="E365" s="21"/>
      <c r="F365" s="57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2"/>
      <c r="AV365" s="45">
        <f t="shared" si="5"/>
        <v>0</v>
      </c>
      <c r="AW365" s="52" t="str">
        <f>IF(D365="","",VLOOKUP(AV365,'PAT Maths'!$T$3:$U$44,2,FALSE))</f>
        <v/>
      </c>
    </row>
    <row r="366" spans="1:49" s="18" customFormat="1" ht="14.25" x14ac:dyDescent="0.2">
      <c r="A366" s="30"/>
      <c r="B366" s="20"/>
      <c r="C366" s="21"/>
      <c r="D366" s="21"/>
      <c r="E366" s="21"/>
      <c r="F366" s="57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2"/>
      <c r="AV366" s="45">
        <f t="shared" si="5"/>
        <v>0</v>
      </c>
      <c r="AW366" s="52" t="str">
        <f>IF(D366="","",VLOOKUP(AV366,'PAT Maths'!$T$3:$U$44,2,FALSE))</f>
        <v/>
      </c>
    </row>
    <row r="367" spans="1:49" s="18" customFormat="1" ht="14.25" x14ac:dyDescent="0.2">
      <c r="A367" s="30"/>
      <c r="B367" s="20"/>
      <c r="C367" s="21"/>
      <c r="D367" s="21"/>
      <c r="E367" s="21"/>
      <c r="F367" s="57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2"/>
      <c r="AV367" s="45">
        <f t="shared" si="5"/>
        <v>0</v>
      </c>
      <c r="AW367" s="52" t="str">
        <f>IF(D367="","",VLOOKUP(AV367,'PAT Maths'!$T$3:$U$44,2,FALSE))</f>
        <v/>
      </c>
    </row>
    <row r="368" spans="1:49" s="18" customFormat="1" ht="14.25" x14ac:dyDescent="0.2">
      <c r="A368" s="30"/>
      <c r="B368" s="20"/>
      <c r="C368" s="21"/>
      <c r="D368" s="21"/>
      <c r="E368" s="21"/>
      <c r="F368" s="57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2"/>
      <c r="AV368" s="45">
        <f t="shared" si="5"/>
        <v>0</v>
      </c>
      <c r="AW368" s="52" t="str">
        <f>IF(D368="","",VLOOKUP(AV368,'PAT Maths'!$T$3:$U$44,2,FALSE))</f>
        <v/>
      </c>
    </row>
    <row r="369" spans="1:49" s="18" customFormat="1" ht="14.25" x14ac:dyDescent="0.2">
      <c r="A369" s="30"/>
      <c r="B369" s="20"/>
      <c r="C369" s="21"/>
      <c r="D369" s="21"/>
      <c r="E369" s="21"/>
      <c r="F369" s="57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2"/>
      <c r="AV369" s="45">
        <f t="shared" si="5"/>
        <v>0</v>
      </c>
      <c r="AW369" s="52" t="str">
        <f>IF(D369="","",VLOOKUP(AV369,'PAT Maths'!$T$3:$U$44,2,FALSE))</f>
        <v/>
      </c>
    </row>
    <row r="370" spans="1:49" s="18" customFormat="1" ht="14.25" x14ac:dyDescent="0.2">
      <c r="A370" s="30"/>
      <c r="B370" s="20"/>
      <c r="C370" s="21"/>
      <c r="D370" s="21"/>
      <c r="E370" s="21"/>
      <c r="F370" s="57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2"/>
      <c r="AV370" s="45">
        <f t="shared" si="5"/>
        <v>0</v>
      </c>
      <c r="AW370" s="52" t="str">
        <f>IF(D370="","",VLOOKUP(AV370,'PAT Maths'!$T$3:$U$44,2,FALSE))</f>
        <v/>
      </c>
    </row>
    <row r="371" spans="1:49" s="18" customFormat="1" ht="14.25" x14ac:dyDescent="0.2">
      <c r="A371" s="30"/>
      <c r="B371" s="20"/>
      <c r="C371" s="21"/>
      <c r="D371" s="21"/>
      <c r="E371" s="21"/>
      <c r="F371" s="57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2"/>
      <c r="AV371" s="45">
        <f t="shared" si="5"/>
        <v>0</v>
      </c>
      <c r="AW371" s="52" t="str">
        <f>IF(D371="","",VLOOKUP(AV371,'PAT Maths'!$T$3:$U$44,2,FALSE))</f>
        <v/>
      </c>
    </row>
    <row r="372" spans="1:49" s="18" customFormat="1" ht="14.25" x14ac:dyDescent="0.2">
      <c r="A372" s="30"/>
      <c r="B372" s="20"/>
      <c r="C372" s="21"/>
      <c r="D372" s="21"/>
      <c r="E372" s="21"/>
      <c r="F372" s="57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2"/>
      <c r="AV372" s="45">
        <f t="shared" si="5"/>
        <v>0</v>
      </c>
      <c r="AW372" s="52" t="str">
        <f>IF(D372="","",VLOOKUP(AV372,'PAT Maths'!$T$3:$U$44,2,FALSE))</f>
        <v/>
      </c>
    </row>
    <row r="373" spans="1:49" s="18" customFormat="1" ht="14.25" x14ac:dyDescent="0.2">
      <c r="A373" s="30"/>
      <c r="B373" s="20"/>
      <c r="C373" s="21"/>
      <c r="D373" s="21"/>
      <c r="E373" s="21"/>
      <c r="F373" s="57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2"/>
      <c r="AV373" s="45">
        <f t="shared" si="5"/>
        <v>0</v>
      </c>
      <c r="AW373" s="52" t="str">
        <f>IF(D373="","",VLOOKUP(AV373,'PAT Maths'!$T$3:$U$44,2,FALSE))</f>
        <v/>
      </c>
    </row>
    <row r="374" spans="1:49" s="18" customFormat="1" ht="14.25" x14ac:dyDescent="0.2">
      <c r="A374" s="30"/>
      <c r="B374" s="20"/>
      <c r="C374" s="21"/>
      <c r="D374" s="21"/>
      <c r="E374" s="21"/>
      <c r="F374" s="57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2"/>
      <c r="AV374" s="45">
        <f t="shared" si="5"/>
        <v>0</v>
      </c>
      <c r="AW374" s="52" t="str">
        <f>IF(D374="","",VLOOKUP(AV374,'PAT Maths'!$T$3:$U$44,2,FALSE))</f>
        <v/>
      </c>
    </row>
    <row r="375" spans="1:49" s="18" customFormat="1" ht="14.25" x14ac:dyDescent="0.2">
      <c r="A375" s="30"/>
      <c r="B375" s="20"/>
      <c r="C375" s="21"/>
      <c r="D375" s="21"/>
      <c r="E375" s="21"/>
      <c r="F375" s="57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2"/>
      <c r="AV375" s="45">
        <f t="shared" si="5"/>
        <v>0</v>
      </c>
      <c r="AW375" s="52" t="str">
        <f>IF(D375="","",VLOOKUP(AV375,'PAT Maths'!$T$3:$U$44,2,FALSE))</f>
        <v/>
      </c>
    </row>
    <row r="376" spans="1:49" s="18" customFormat="1" ht="14.25" x14ac:dyDescent="0.2">
      <c r="A376" s="30"/>
      <c r="B376" s="20"/>
      <c r="C376" s="21"/>
      <c r="D376" s="21"/>
      <c r="E376" s="21"/>
      <c r="F376" s="57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2"/>
      <c r="AV376" s="45">
        <f t="shared" si="5"/>
        <v>0</v>
      </c>
      <c r="AW376" s="52" t="str">
        <f>IF(D376="","",VLOOKUP(AV376,'PAT Maths'!$T$3:$U$44,2,FALSE))</f>
        <v/>
      </c>
    </row>
    <row r="377" spans="1:49" s="18" customFormat="1" ht="14.25" x14ac:dyDescent="0.2">
      <c r="A377" s="30"/>
      <c r="B377" s="20"/>
      <c r="C377" s="21"/>
      <c r="D377" s="21"/>
      <c r="E377" s="21"/>
      <c r="F377" s="57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2"/>
      <c r="AV377" s="45">
        <f t="shared" si="5"/>
        <v>0</v>
      </c>
      <c r="AW377" s="52" t="str">
        <f>IF(D377="","",VLOOKUP(AV377,'PAT Maths'!$T$3:$U$44,2,FALSE))</f>
        <v/>
      </c>
    </row>
    <row r="378" spans="1:49" s="18" customFormat="1" ht="14.25" x14ac:dyDescent="0.2">
      <c r="A378" s="30"/>
      <c r="B378" s="20"/>
      <c r="C378" s="21"/>
      <c r="D378" s="21"/>
      <c r="E378" s="21"/>
      <c r="F378" s="57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2"/>
      <c r="AV378" s="45">
        <f t="shared" si="5"/>
        <v>0</v>
      </c>
      <c r="AW378" s="52" t="str">
        <f>IF(D378="","",VLOOKUP(AV378,'PAT Maths'!$T$3:$U$44,2,FALSE))</f>
        <v/>
      </c>
    </row>
    <row r="379" spans="1:49" s="18" customFormat="1" ht="14.25" x14ac:dyDescent="0.2">
      <c r="A379" s="30"/>
      <c r="B379" s="20"/>
      <c r="C379" s="21"/>
      <c r="D379" s="21"/>
      <c r="E379" s="21"/>
      <c r="F379" s="57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2"/>
      <c r="AV379" s="45">
        <f t="shared" si="5"/>
        <v>0</v>
      </c>
      <c r="AW379" s="52" t="str">
        <f>IF(D379="","",VLOOKUP(AV379,'PAT Maths'!$T$3:$U$44,2,FALSE))</f>
        <v/>
      </c>
    </row>
    <row r="380" spans="1:49" s="18" customFormat="1" ht="14.25" x14ac:dyDescent="0.2">
      <c r="A380" s="30"/>
      <c r="B380" s="20"/>
      <c r="C380" s="21"/>
      <c r="D380" s="21"/>
      <c r="E380" s="21"/>
      <c r="F380" s="57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2"/>
      <c r="AV380" s="45">
        <f t="shared" si="5"/>
        <v>0</v>
      </c>
      <c r="AW380" s="52" t="str">
        <f>IF(D380="","",VLOOKUP(AV380,'PAT Maths'!$T$3:$U$44,2,FALSE))</f>
        <v/>
      </c>
    </row>
    <row r="381" spans="1:49" s="18" customFormat="1" ht="14.25" x14ac:dyDescent="0.2">
      <c r="A381" s="30"/>
      <c r="B381" s="20"/>
      <c r="C381" s="21"/>
      <c r="D381" s="21"/>
      <c r="E381" s="21"/>
      <c r="F381" s="57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2"/>
      <c r="AV381" s="45">
        <f t="shared" si="5"/>
        <v>0</v>
      </c>
      <c r="AW381" s="52" t="str">
        <f>IF(D381="","",VLOOKUP(AV381,'PAT Maths'!$T$3:$U$44,2,FALSE))</f>
        <v/>
      </c>
    </row>
    <row r="382" spans="1:49" s="18" customFormat="1" ht="14.25" x14ac:dyDescent="0.2">
      <c r="A382" s="30"/>
      <c r="B382" s="20"/>
      <c r="C382" s="21"/>
      <c r="D382" s="21"/>
      <c r="E382" s="21"/>
      <c r="F382" s="57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2"/>
      <c r="AV382" s="45">
        <f t="shared" si="5"/>
        <v>0</v>
      </c>
      <c r="AW382" s="52" t="str">
        <f>IF(D382="","",VLOOKUP(AV382,'PAT Maths'!$T$3:$U$44,2,FALSE))</f>
        <v/>
      </c>
    </row>
    <row r="383" spans="1:49" s="18" customFormat="1" ht="14.25" x14ac:dyDescent="0.2">
      <c r="A383" s="30"/>
      <c r="B383" s="20"/>
      <c r="C383" s="21"/>
      <c r="D383" s="21"/>
      <c r="E383" s="21"/>
      <c r="F383" s="57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2"/>
      <c r="AV383" s="45">
        <f t="shared" si="5"/>
        <v>0</v>
      </c>
      <c r="AW383" s="52" t="str">
        <f>IF(D383="","",VLOOKUP(AV383,'PAT Maths'!$T$3:$U$44,2,FALSE))</f>
        <v/>
      </c>
    </row>
    <row r="384" spans="1:49" s="18" customFormat="1" ht="14.25" x14ac:dyDescent="0.2">
      <c r="A384" s="30"/>
      <c r="B384" s="20"/>
      <c r="C384" s="21"/>
      <c r="D384" s="21"/>
      <c r="E384" s="21"/>
      <c r="F384" s="57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2"/>
      <c r="AV384" s="45">
        <f t="shared" si="5"/>
        <v>0</v>
      </c>
      <c r="AW384" s="52" t="str">
        <f>IF(D384="","",VLOOKUP(AV384,'PAT Maths'!$T$3:$U$44,2,FALSE))</f>
        <v/>
      </c>
    </row>
    <row r="385" spans="1:49" s="18" customFormat="1" ht="14.25" x14ac:dyDescent="0.2">
      <c r="A385" s="30"/>
      <c r="B385" s="20"/>
      <c r="C385" s="21"/>
      <c r="D385" s="21"/>
      <c r="E385" s="21"/>
      <c r="F385" s="57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2"/>
      <c r="AV385" s="45">
        <f t="shared" si="5"/>
        <v>0</v>
      </c>
      <c r="AW385" s="52" t="str">
        <f>IF(D385="","",VLOOKUP(AV385,'PAT Maths'!$T$3:$U$44,2,FALSE))</f>
        <v/>
      </c>
    </row>
    <row r="386" spans="1:49" s="18" customFormat="1" ht="14.25" x14ac:dyDescent="0.2">
      <c r="A386" s="30"/>
      <c r="B386" s="20"/>
      <c r="C386" s="21"/>
      <c r="D386" s="21"/>
      <c r="E386" s="21"/>
      <c r="F386" s="57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2"/>
      <c r="AV386" s="45">
        <f t="shared" si="5"/>
        <v>0</v>
      </c>
      <c r="AW386" s="52" t="str">
        <f>IF(D386="","",VLOOKUP(AV386,'PAT Maths'!$T$3:$U$44,2,FALSE))</f>
        <v/>
      </c>
    </row>
    <row r="387" spans="1:49" s="18" customFormat="1" ht="14.25" x14ac:dyDescent="0.2">
      <c r="A387" s="30"/>
      <c r="B387" s="20"/>
      <c r="C387" s="21"/>
      <c r="D387" s="21"/>
      <c r="E387" s="21"/>
      <c r="F387" s="57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2"/>
      <c r="AV387" s="45">
        <f t="shared" si="5"/>
        <v>0</v>
      </c>
      <c r="AW387" s="52" t="str">
        <f>IF(D387="","",VLOOKUP(AV387,'PAT Maths'!$T$3:$U$44,2,FALSE))</f>
        <v/>
      </c>
    </row>
    <row r="388" spans="1:49" s="18" customFormat="1" ht="14.25" x14ac:dyDescent="0.2">
      <c r="A388" s="30"/>
      <c r="B388" s="20"/>
      <c r="C388" s="21"/>
      <c r="D388" s="21"/>
      <c r="E388" s="21"/>
      <c r="F388" s="57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2"/>
      <c r="AV388" s="45">
        <f t="shared" si="5"/>
        <v>0</v>
      </c>
      <c r="AW388" s="52" t="str">
        <f>IF(D388="","",VLOOKUP(AV388,'PAT Maths'!$T$3:$U$44,2,FALSE))</f>
        <v/>
      </c>
    </row>
    <row r="389" spans="1:49" s="18" customFormat="1" ht="14.25" x14ac:dyDescent="0.2">
      <c r="A389" s="30"/>
      <c r="B389" s="20"/>
      <c r="C389" s="21"/>
      <c r="D389" s="21"/>
      <c r="E389" s="21"/>
      <c r="F389" s="57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2"/>
      <c r="AV389" s="45">
        <f t="shared" si="5"/>
        <v>0</v>
      </c>
      <c r="AW389" s="52" t="str">
        <f>IF(D389="","",VLOOKUP(AV389,'PAT Maths'!$T$3:$U$44,2,FALSE))</f>
        <v/>
      </c>
    </row>
    <row r="390" spans="1:49" s="18" customFormat="1" ht="14.25" x14ac:dyDescent="0.2">
      <c r="A390" s="30"/>
      <c r="B390" s="20"/>
      <c r="C390" s="21"/>
      <c r="D390" s="21"/>
      <c r="E390" s="21"/>
      <c r="F390" s="57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2"/>
      <c r="AV390" s="45">
        <f t="shared" si="5"/>
        <v>0</v>
      </c>
      <c r="AW390" s="52" t="str">
        <f>IF(D390="","",VLOOKUP(AV390,'PAT Maths'!$T$3:$U$44,2,FALSE))</f>
        <v/>
      </c>
    </row>
    <row r="391" spans="1:49" s="18" customFormat="1" ht="14.25" x14ac:dyDescent="0.2">
      <c r="A391" s="30"/>
      <c r="B391" s="20"/>
      <c r="C391" s="21"/>
      <c r="D391" s="21"/>
      <c r="E391" s="21"/>
      <c r="F391" s="57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2"/>
      <c r="AV391" s="45">
        <f t="shared" si="5"/>
        <v>0</v>
      </c>
      <c r="AW391" s="52" t="str">
        <f>IF(D391="","",VLOOKUP(AV391,'PAT Maths'!$T$3:$U$44,2,FALSE))</f>
        <v/>
      </c>
    </row>
    <row r="392" spans="1:49" s="18" customFormat="1" ht="14.25" x14ac:dyDescent="0.2">
      <c r="A392" s="30"/>
      <c r="B392" s="20"/>
      <c r="C392" s="21"/>
      <c r="D392" s="21"/>
      <c r="E392" s="21"/>
      <c r="F392" s="57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2"/>
      <c r="AV392" s="45">
        <f t="shared" si="5"/>
        <v>0</v>
      </c>
      <c r="AW392" s="52" t="str">
        <f>IF(D392="","",VLOOKUP(AV392,'PAT Maths'!$T$3:$U$44,2,FALSE))</f>
        <v/>
      </c>
    </row>
    <row r="393" spans="1:49" s="18" customFormat="1" ht="14.25" x14ac:dyDescent="0.2">
      <c r="A393" s="30"/>
      <c r="B393" s="20"/>
      <c r="C393" s="21"/>
      <c r="D393" s="21"/>
      <c r="E393" s="21"/>
      <c r="F393" s="57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2"/>
      <c r="AV393" s="45">
        <f t="shared" si="5"/>
        <v>0</v>
      </c>
      <c r="AW393" s="52" t="str">
        <f>IF(D393="","",VLOOKUP(AV393,'PAT Maths'!$T$3:$U$44,2,FALSE))</f>
        <v/>
      </c>
    </row>
    <row r="394" spans="1:49" s="18" customFormat="1" ht="14.25" x14ac:dyDescent="0.2">
      <c r="A394" s="30"/>
      <c r="B394" s="20"/>
      <c r="C394" s="21"/>
      <c r="D394" s="21"/>
      <c r="E394" s="21"/>
      <c r="F394" s="57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2"/>
      <c r="AV394" s="45">
        <f t="shared" ref="AV394:AV457" si="6">IF(D394="",0,(IF(G394=$G$8,1,0)+IF(H394=$H$8,1,0)+IF(I394=$I$8,1,0)+IF(J394=$J$8,1,0)+IF(K394=$K$8,1,0)+IF(L394=$L$8,1,0)+IF(M394=$M$8,1,0)+IF(N394=$N$8,1,0)+IF(O394=$O$8,1,0)+IF(P394=$P$8,1,0)+IF(Q394=$Q$8,1,0)+IF(R394=$R$8,1,0)+IF(S394=$S$8,1,0)+IF(T394=$T$8,1,0)+IF(U394=$U$8,1,0)+IF(V394=$V$8,1,0)+IF(W394=$W$8,1,0)+IF(X394=$X$8,1,0)+IF(Y394=$Y$8,1,0)+IF(Z394=$Z$8,1,0)+IF(AA394=$AA$8,1,0)+IF(AB394=$AB$8,1,0)+IF(AC394=$AC$8,1,0)+IF(AD394=$AD$8,1,0)+IF(AE394=$AE$8,1,0)+IF(AF394=$AF$8,1,0)+IF(AG394=$AG$8,1,0)+IF(AH394=$AH$8,1,0)+IF(AI394=$AI$8,1,0)+IF(AJ394=$AJ$8,1,0)+IF(AK394=$AK$8,1,0)+IF(AL394=$AL$8,1,0)+IF(AM394=$AM$8,1,0)+IF(AN394=$AN$8,1,0)+IF(AO394=$AO$8,1,0)+IF(AP394=$AP$8,1,0)+IF(AQ394=$AQ$8,1,0)+IF(AR394=$AR$8,1,0)+IF(AS394=$AS$8,1,0)+IF(AT394=$AT$8,1,0)+IF(AU394=$AU$8,1,0)))</f>
        <v>0</v>
      </c>
      <c r="AW394" s="52" t="str">
        <f>IF(D394="","",VLOOKUP(AV394,'PAT Maths'!$T$3:$U$44,2,FALSE))</f>
        <v/>
      </c>
    </row>
    <row r="395" spans="1:49" s="18" customFormat="1" ht="14.25" x14ac:dyDescent="0.2">
      <c r="A395" s="30"/>
      <c r="B395" s="20"/>
      <c r="C395" s="21"/>
      <c r="D395" s="21"/>
      <c r="E395" s="21"/>
      <c r="F395" s="57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2"/>
      <c r="AV395" s="45">
        <f t="shared" si="6"/>
        <v>0</v>
      </c>
      <c r="AW395" s="52" t="str">
        <f>IF(D395="","",VLOOKUP(AV395,'PAT Maths'!$T$3:$U$44,2,FALSE))</f>
        <v/>
      </c>
    </row>
    <row r="396" spans="1:49" s="18" customFormat="1" ht="14.25" x14ac:dyDescent="0.2">
      <c r="A396" s="30"/>
      <c r="B396" s="20"/>
      <c r="C396" s="21"/>
      <c r="D396" s="21"/>
      <c r="E396" s="21"/>
      <c r="F396" s="57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2"/>
      <c r="AV396" s="45">
        <f t="shared" si="6"/>
        <v>0</v>
      </c>
      <c r="AW396" s="52" t="str">
        <f>IF(D396="","",VLOOKUP(AV396,'PAT Maths'!$T$3:$U$44,2,FALSE))</f>
        <v/>
      </c>
    </row>
    <row r="397" spans="1:49" s="18" customFormat="1" ht="14.25" x14ac:dyDescent="0.2">
      <c r="A397" s="30"/>
      <c r="B397" s="20"/>
      <c r="C397" s="21"/>
      <c r="D397" s="21"/>
      <c r="E397" s="21"/>
      <c r="F397" s="57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2"/>
      <c r="AV397" s="45">
        <f t="shared" si="6"/>
        <v>0</v>
      </c>
      <c r="AW397" s="52" t="str">
        <f>IF(D397="","",VLOOKUP(AV397,'PAT Maths'!$T$3:$U$44,2,FALSE))</f>
        <v/>
      </c>
    </row>
    <row r="398" spans="1:49" s="18" customFormat="1" ht="14.25" x14ac:dyDescent="0.2">
      <c r="A398" s="30"/>
      <c r="B398" s="20"/>
      <c r="C398" s="21"/>
      <c r="D398" s="21"/>
      <c r="E398" s="21"/>
      <c r="F398" s="57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2"/>
      <c r="AV398" s="45">
        <f t="shared" si="6"/>
        <v>0</v>
      </c>
      <c r="AW398" s="52" t="str">
        <f>IF(D398="","",VLOOKUP(AV398,'PAT Maths'!$T$3:$U$44,2,FALSE))</f>
        <v/>
      </c>
    </row>
    <row r="399" spans="1:49" s="18" customFormat="1" ht="14.25" x14ac:dyDescent="0.2">
      <c r="A399" s="30"/>
      <c r="B399" s="20"/>
      <c r="C399" s="21"/>
      <c r="D399" s="21"/>
      <c r="E399" s="21"/>
      <c r="F399" s="57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2"/>
      <c r="AV399" s="45">
        <f t="shared" si="6"/>
        <v>0</v>
      </c>
      <c r="AW399" s="52" t="str">
        <f>IF(D399="","",VLOOKUP(AV399,'PAT Maths'!$T$3:$U$44,2,FALSE))</f>
        <v/>
      </c>
    </row>
    <row r="400" spans="1:49" s="18" customFormat="1" ht="14.25" x14ac:dyDescent="0.2">
      <c r="A400" s="30"/>
      <c r="B400" s="20"/>
      <c r="C400" s="21"/>
      <c r="D400" s="21"/>
      <c r="E400" s="21"/>
      <c r="F400" s="57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2"/>
      <c r="AV400" s="45">
        <f t="shared" si="6"/>
        <v>0</v>
      </c>
      <c r="AW400" s="52" t="str">
        <f>IF(D400="","",VLOOKUP(AV400,'PAT Maths'!$T$3:$U$44,2,FALSE))</f>
        <v/>
      </c>
    </row>
    <row r="401" spans="1:49" s="18" customFormat="1" ht="14.25" x14ac:dyDescent="0.2">
      <c r="A401" s="30"/>
      <c r="B401" s="20"/>
      <c r="C401" s="21"/>
      <c r="D401" s="21"/>
      <c r="E401" s="21"/>
      <c r="F401" s="57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2"/>
      <c r="AV401" s="45">
        <f t="shared" si="6"/>
        <v>0</v>
      </c>
      <c r="AW401" s="52" t="str">
        <f>IF(D401="","",VLOOKUP(AV401,'PAT Maths'!$T$3:$U$44,2,FALSE))</f>
        <v/>
      </c>
    </row>
    <row r="402" spans="1:49" s="18" customFormat="1" ht="14.25" x14ac:dyDescent="0.2">
      <c r="A402" s="30"/>
      <c r="B402" s="20"/>
      <c r="C402" s="21"/>
      <c r="D402" s="21"/>
      <c r="E402" s="21"/>
      <c r="F402" s="57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2"/>
      <c r="AV402" s="45">
        <f t="shared" si="6"/>
        <v>0</v>
      </c>
      <c r="AW402" s="52" t="str">
        <f>IF(D402="","",VLOOKUP(AV402,'PAT Maths'!$T$3:$U$44,2,FALSE))</f>
        <v/>
      </c>
    </row>
    <row r="403" spans="1:49" s="18" customFormat="1" ht="14.25" x14ac:dyDescent="0.2">
      <c r="A403" s="30"/>
      <c r="B403" s="20"/>
      <c r="C403" s="21"/>
      <c r="D403" s="21"/>
      <c r="E403" s="21"/>
      <c r="F403" s="57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2"/>
      <c r="AV403" s="45">
        <f t="shared" si="6"/>
        <v>0</v>
      </c>
      <c r="AW403" s="52" t="str">
        <f>IF(D403="","",VLOOKUP(AV403,'PAT Maths'!$T$3:$U$44,2,FALSE))</f>
        <v/>
      </c>
    </row>
    <row r="404" spans="1:49" s="18" customFormat="1" ht="14.25" x14ac:dyDescent="0.2">
      <c r="A404" s="30"/>
      <c r="B404" s="20"/>
      <c r="C404" s="21"/>
      <c r="D404" s="21"/>
      <c r="E404" s="21"/>
      <c r="F404" s="57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2"/>
      <c r="AV404" s="45">
        <f t="shared" si="6"/>
        <v>0</v>
      </c>
      <c r="AW404" s="52" t="str">
        <f>IF(D404="","",VLOOKUP(AV404,'PAT Maths'!$T$3:$U$44,2,FALSE))</f>
        <v/>
      </c>
    </row>
    <row r="405" spans="1:49" s="18" customFormat="1" ht="14.25" x14ac:dyDescent="0.2">
      <c r="A405" s="30"/>
      <c r="B405" s="20"/>
      <c r="C405" s="21"/>
      <c r="D405" s="21"/>
      <c r="E405" s="21"/>
      <c r="F405" s="57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2"/>
      <c r="AV405" s="45">
        <f t="shared" si="6"/>
        <v>0</v>
      </c>
      <c r="AW405" s="52" t="str">
        <f>IF(D405="","",VLOOKUP(AV405,'PAT Maths'!$T$3:$U$44,2,FALSE))</f>
        <v/>
      </c>
    </row>
    <row r="406" spans="1:49" s="18" customFormat="1" ht="14.25" x14ac:dyDescent="0.2">
      <c r="A406" s="30"/>
      <c r="B406" s="20"/>
      <c r="C406" s="21"/>
      <c r="D406" s="21"/>
      <c r="E406" s="21"/>
      <c r="F406" s="57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2"/>
      <c r="AV406" s="45">
        <f t="shared" si="6"/>
        <v>0</v>
      </c>
      <c r="AW406" s="52" t="str">
        <f>IF(D406="","",VLOOKUP(AV406,'PAT Maths'!$T$3:$U$44,2,FALSE))</f>
        <v/>
      </c>
    </row>
    <row r="407" spans="1:49" s="18" customFormat="1" ht="14.25" x14ac:dyDescent="0.2">
      <c r="A407" s="30"/>
      <c r="B407" s="20"/>
      <c r="C407" s="21"/>
      <c r="D407" s="21"/>
      <c r="E407" s="21"/>
      <c r="F407" s="57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2"/>
      <c r="AV407" s="45">
        <f t="shared" si="6"/>
        <v>0</v>
      </c>
      <c r="AW407" s="52" t="str">
        <f>IF(D407="","",VLOOKUP(AV407,'PAT Maths'!$T$3:$U$44,2,FALSE))</f>
        <v/>
      </c>
    </row>
    <row r="408" spans="1:49" s="18" customFormat="1" ht="14.25" x14ac:dyDescent="0.2">
      <c r="A408" s="30"/>
      <c r="B408" s="20"/>
      <c r="C408" s="21"/>
      <c r="D408" s="21"/>
      <c r="E408" s="21"/>
      <c r="F408" s="57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2"/>
      <c r="AV408" s="45">
        <f t="shared" si="6"/>
        <v>0</v>
      </c>
      <c r="AW408" s="52" t="str">
        <f>IF(D408="","",VLOOKUP(AV408,'PAT Maths'!$T$3:$U$44,2,FALSE))</f>
        <v/>
      </c>
    </row>
    <row r="409" spans="1:49" s="18" customFormat="1" ht="14.25" x14ac:dyDescent="0.2">
      <c r="A409" s="30"/>
      <c r="B409" s="20"/>
      <c r="C409" s="21"/>
      <c r="D409" s="21"/>
      <c r="E409" s="21"/>
      <c r="F409" s="57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2"/>
      <c r="AV409" s="45">
        <f t="shared" si="6"/>
        <v>0</v>
      </c>
      <c r="AW409" s="52" t="str">
        <f>IF(D409="","",VLOOKUP(AV409,'PAT Maths'!$T$3:$U$44,2,FALSE))</f>
        <v/>
      </c>
    </row>
    <row r="410" spans="1:49" s="18" customFormat="1" ht="14.25" x14ac:dyDescent="0.2">
      <c r="A410" s="30"/>
      <c r="B410" s="20"/>
      <c r="C410" s="21"/>
      <c r="D410" s="21"/>
      <c r="E410" s="21"/>
      <c r="F410" s="57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2"/>
      <c r="AV410" s="45">
        <f t="shared" si="6"/>
        <v>0</v>
      </c>
      <c r="AW410" s="52" t="str">
        <f>IF(D410="","",VLOOKUP(AV410,'PAT Maths'!$T$3:$U$44,2,FALSE))</f>
        <v/>
      </c>
    </row>
    <row r="411" spans="1:49" s="18" customFormat="1" ht="14.25" x14ac:dyDescent="0.2">
      <c r="A411" s="30"/>
      <c r="B411" s="20"/>
      <c r="C411" s="21"/>
      <c r="D411" s="21"/>
      <c r="E411" s="21"/>
      <c r="F411" s="57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2"/>
      <c r="AV411" s="45">
        <f t="shared" si="6"/>
        <v>0</v>
      </c>
      <c r="AW411" s="52" t="str">
        <f>IF(D411="","",VLOOKUP(AV411,'PAT Maths'!$T$3:$U$44,2,FALSE))</f>
        <v/>
      </c>
    </row>
    <row r="412" spans="1:49" s="18" customFormat="1" ht="14.25" x14ac:dyDescent="0.2">
      <c r="A412" s="30"/>
      <c r="B412" s="20"/>
      <c r="C412" s="21"/>
      <c r="D412" s="21"/>
      <c r="E412" s="21"/>
      <c r="F412" s="57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2"/>
      <c r="AV412" s="45">
        <f t="shared" si="6"/>
        <v>0</v>
      </c>
      <c r="AW412" s="52" t="str">
        <f>IF(D412="","",VLOOKUP(AV412,'PAT Maths'!$T$3:$U$44,2,FALSE))</f>
        <v/>
      </c>
    </row>
    <row r="413" spans="1:49" s="18" customFormat="1" ht="14.25" x14ac:dyDescent="0.2">
      <c r="A413" s="30"/>
      <c r="B413" s="20"/>
      <c r="C413" s="21"/>
      <c r="D413" s="21"/>
      <c r="E413" s="21"/>
      <c r="F413" s="57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2"/>
      <c r="AV413" s="45">
        <f t="shared" si="6"/>
        <v>0</v>
      </c>
      <c r="AW413" s="52" t="str">
        <f>IF(D413="","",VLOOKUP(AV413,'PAT Maths'!$T$3:$U$44,2,FALSE))</f>
        <v/>
      </c>
    </row>
    <row r="414" spans="1:49" s="18" customFormat="1" ht="14.25" x14ac:dyDescent="0.2">
      <c r="A414" s="30"/>
      <c r="B414" s="20"/>
      <c r="C414" s="21"/>
      <c r="D414" s="21"/>
      <c r="E414" s="21"/>
      <c r="F414" s="57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2"/>
      <c r="AV414" s="45">
        <f t="shared" si="6"/>
        <v>0</v>
      </c>
      <c r="AW414" s="52" t="str">
        <f>IF(D414="","",VLOOKUP(AV414,'PAT Maths'!$T$3:$U$44,2,FALSE))</f>
        <v/>
      </c>
    </row>
    <row r="415" spans="1:49" s="18" customFormat="1" ht="14.25" x14ac:dyDescent="0.2">
      <c r="A415" s="30"/>
      <c r="B415" s="20"/>
      <c r="C415" s="21"/>
      <c r="D415" s="21"/>
      <c r="E415" s="21"/>
      <c r="F415" s="57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2"/>
      <c r="AV415" s="45">
        <f t="shared" si="6"/>
        <v>0</v>
      </c>
      <c r="AW415" s="52" t="str">
        <f>IF(D415="","",VLOOKUP(AV415,'PAT Maths'!$T$3:$U$44,2,FALSE))</f>
        <v/>
      </c>
    </row>
    <row r="416" spans="1:49" s="18" customFormat="1" ht="14.25" x14ac:dyDescent="0.2">
      <c r="A416" s="30"/>
      <c r="B416" s="20"/>
      <c r="C416" s="21"/>
      <c r="D416" s="21"/>
      <c r="E416" s="21"/>
      <c r="F416" s="57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2"/>
      <c r="AV416" s="45">
        <f t="shared" si="6"/>
        <v>0</v>
      </c>
      <c r="AW416" s="52" t="str">
        <f>IF(D416="","",VLOOKUP(AV416,'PAT Maths'!$T$3:$U$44,2,FALSE))</f>
        <v/>
      </c>
    </row>
    <row r="417" spans="1:49" s="18" customFormat="1" ht="14.25" x14ac:dyDescent="0.2">
      <c r="A417" s="30"/>
      <c r="B417" s="20"/>
      <c r="C417" s="21"/>
      <c r="D417" s="21"/>
      <c r="E417" s="21"/>
      <c r="F417" s="57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2"/>
      <c r="AV417" s="45">
        <f t="shared" si="6"/>
        <v>0</v>
      </c>
      <c r="AW417" s="52" t="str">
        <f>IF(D417="","",VLOOKUP(AV417,'PAT Maths'!$T$3:$U$44,2,FALSE))</f>
        <v/>
      </c>
    </row>
    <row r="418" spans="1:49" s="18" customFormat="1" ht="14.25" x14ac:dyDescent="0.2">
      <c r="A418" s="30"/>
      <c r="B418" s="20"/>
      <c r="C418" s="21"/>
      <c r="D418" s="21"/>
      <c r="E418" s="21"/>
      <c r="F418" s="57"/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2"/>
      <c r="AV418" s="45">
        <f t="shared" si="6"/>
        <v>0</v>
      </c>
      <c r="AW418" s="52" t="str">
        <f>IF(D418="","",VLOOKUP(AV418,'PAT Maths'!$T$3:$U$44,2,FALSE))</f>
        <v/>
      </c>
    </row>
    <row r="419" spans="1:49" s="18" customFormat="1" ht="14.25" x14ac:dyDescent="0.2">
      <c r="A419" s="30"/>
      <c r="B419" s="20"/>
      <c r="C419" s="21"/>
      <c r="D419" s="21"/>
      <c r="E419" s="21"/>
      <c r="F419" s="57"/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2"/>
      <c r="AV419" s="45">
        <f t="shared" si="6"/>
        <v>0</v>
      </c>
      <c r="AW419" s="52" t="str">
        <f>IF(D419="","",VLOOKUP(AV419,'PAT Maths'!$T$3:$U$44,2,FALSE))</f>
        <v/>
      </c>
    </row>
    <row r="420" spans="1:49" s="18" customFormat="1" ht="14.25" x14ac:dyDescent="0.2">
      <c r="A420" s="30"/>
      <c r="B420" s="20"/>
      <c r="C420" s="21"/>
      <c r="D420" s="21"/>
      <c r="E420" s="21"/>
      <c r="F420" s="57"/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2"/>
      <c r="AV420" s="45">
        <f t="shared" si="6"/>
        <v>0</v>
      </c>
      <c r="AW420" s="52" t="str">
        <f>IF(D420="","",VLOOKUP(AV420,'PAT Maths'!$T$3:$U$44,2,FALSE))</f>
        <v/>
      </c>
    </row>
    <row r="421" spans="1:49" s="18" customFormat="1" ht="14.25" x14ac:dyDescent="0.2">
      <c r="A421" s="30"/>
      <c r="B421" s="20"/>
      <c r="C421" s="21"/>
      <c r="D421" s="21"/>
      <c r="E421" s="21"/>
      <c r="F421" s="57"/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2"/>
      <c r="AV421" s="45">
        <f t="shared" si="6"/>
        <v>0</v>
      </c>
      <c r="AW421" s="52" t="str">
        <f>IF(D421="","",VLOOKUP(AV421,'PAT Maths'!$T$3:$U$44,2,FALSE))</f>
        <v/>
      </c>
    </row>
    <row r="422" spans="1:49" s="18" customFormat="1" ht="14.25" x14ac:dyDescent="0.2">
      <c r="A422" s="30"/>
      <c r="B422" s="20"/>
      <c r="C422" s="21"/>
      <c r="D422" s="21"/>
      <c r="E422" s="21"/>
      <c r="F422" s="57"/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2"/>
      <c r="AV422" s="45">
        <f t="shared" si="6"/>
        <v>0</v>
      </c>
      <c r="AW422" s="52" t="str">
        <f>IF(D422="","",VLOOKUP(AV422,'PAT Maths'!$T$3:$U$44,2,FALSE))</f>
        <v/>
      </c>
    </row>
    <row r="423" spans="1:49" s="18" customFormat="1" ht="14.25" x14ac:dyDescent="0.2">
      <c r="A423" s="30"/>
      <c r="B423" s="20"/>
      <c r="C423" s="21"/>
      <c r="D423" s="21"/>
      <c r="E423" s="21"/>
      <c r="F423" s="57"/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2"/>
      <c r="AV423" s="45">
        <f t="shared" si="6"/>
        <v>0</v>
      </c>
      <c r="AW423" s="52" t="str">
        <f>IF(D423="","",VLOOKUP(AV423,'PAT Maths'!$T$3:$U$44,2,FALSE))</f>
        <v/>
      </c>
    </row>
    <row r="424" spans="1:49" s="18" customFormat="1" ht="14.25" x14ac:dyDescent="0.2">
      <c r="A424" s="30"/>
      <c r="B424" s="20"/>
      <c r="C424" s="21"/>
      <c r="D424" s="21"/>
      <c r="E424" s="21"/>
      <c r="F424" s="57"/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2"/>
      <c r="AV424" s="45">
        <f t="shared" si="6"/>
        <v>0</v>
      </c>
      <c r="AW424" s="52" t="str">
        <f>IF(D424="","",VLOOKUP(AV424,'PAT Maths'!$T$3:$U$44,2,FALSE))</f>
        <v/>
      </c>
    </row>
    <row r="425" spans="1:49" s="18" customFormat="1" ht="14.25" x14ac:dyDescent="0.2">
      <c r="A425" s="30"/>
      <c r="B425" s="20"/>
      <c r="C425" s="21"/>
      <c r="D425" s="21"/>
      <c r="E425" s="21"/>
      <c r="F425" s="57"/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2"/>
      <c r="AV425" s="45">
        <f t="shared" si="6"/>
        <v>0</v>
      </c>
      <c r="AW425" s="52" t="str">
        <f>IF(D425="","",VLOOKUP(AV425,'PAT Maths'!$T$3:$U$44,2,FALSE))</f>
        <v/>
      </c>
    </row>
    <row r="426" spans="1:49" s="18" customFormat="1" ht="14.25" x14ac:dyDescent="0.2">
      <c r="A426" s="30"/>
      <c r="B426" s="20"/>
      <c r="C426" s="21"/>
      <c r="D426" s="21"/>
      <c r="E426" s="21"/>
      <c r="F426" s="57"/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2"/>
      <c r="AV426" s="45">
        <f t="shared" si="6"/>
        <v>0</v>
      </c>
      <c r="AW426" s="52" t="str">
        <f>IF(D426="","",VLOOKUP(AV426,'PAT Maths'!$T$3:$U$44,2,FALSE))</f>
        <v/>
      </c>
    </row>
    <row r="427" spans="1:49" s="18" customFormat="1" ht="14.25" x14ac:dyDescent="0.2">
      <c r="A427" s="30"/>
      <c r="B427" s="20"/>
      <c r="C427" s="21"/>
      <c r="D427" s="21"/>
      <c r="E427" s="21"/>
      <c r="F427" s="57"/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2"/>
      <c r="AV427" s="45">
        <f t="shared" si="6"/>
        <v>0</v>
      </c>
      <c r="AW427" s="52" t="str">
        <f>IF(D427="","",VLOOKUP(AV427,'PAT Maths'!$T$3:$U$44,2,FALSE))</f>
        <v/>
      </c>
    </row>
    <row r="428" spans="1:49" s="18" customFormat="1" ht="14.25" x14ac:dyDescent="0.2">
      <c r="A428" s="30"/>
      <c r="B428" s="20"/>
      <c r="C428" s="21"/>
      <c r="D428" s="21"/>
      <c r="E428" s="21"/>
      <c r="F428" s="57"/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2"/>
      <c r="AV428" s="45">
        <f t="shared" si="6"/>
        <v>0</v>
      </c>
      <c r="AW428" s="52" t="str">
        <f>IF(D428="","",VLOOKUP(AV428,'PAT Maths'!$T$3:$U$44,2,FALSE))</f>
        <v/>
      </c>
    </row>
    <row r="429" spans="1:49" s="18" customFormat="1" ht="14.25" x14ac:dyDescent="0.2">
      <c r="A429" s="30"/>
      <c r="B429" s="20"/>
      <c r="C429" s="21"/>
      <c r="D429" s="21"/>
      <c r="E429" s="21"/>
      <c r="F429" s="57"/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2"/>
      <c r="AV429" s="45">
        <f t="shared" si="6"/>
        <v>0</v>
      </c>
      <c r="AW429" s="52" t="str">
        <f>IF(D429="","",VLOOKUP(AV429,'PAT Maths'!$T$3:$U$44,2,FALSE))</f>
        <v/>
      </c>
    </row>
    <row r="430" spans="1:49" s="18" customFormat="1" ht="14.25" x14ac:dyDescent="0.2">
      <c r="A430" s="30"/>
      <c r="B430" s="20"/>
      <c r="C430" s="21"/>
      <c r="D430" s="21"/>
      <c r="E430" s="21"/>
      <c r="F430" s="57"/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2"/>
      <c r="AV430" s="45">
        <f t="shared" si="6"/>
        <v>0</v>
      </c>
      <c r="AW430" s="52" t="str">
        <f>IF(D430="","",VLOOKUP(AV430,'PAT Maths'!$T$3:$U$44,2,FALSE))</f>
        <v/>
      </c>
    </row>
    <row r="431" spans="1:49" s="18" customFormat="1" ht="14.25" x14ac:dyDescent="0.2">
      <c r="A431" s="30"/>
      <c r="B431" s="20"/>
      <c r="C431" s="21"/>
      <c r="D431" s="21"/>
      <c r="E431" s="21"/>
      <c r="F431" s="57"/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2"/>
      <c r="AV431" s="45">
        <f t="shared" si="6"/>
        <v>0</v>
      </c>
      <c r="AW431" s="52" t="str">
        <f>IF(D431="","",VLOOKUP(AV431,'PAT Maths'!$T$3:$U$44,2,FALSE))</f>
        <v/>
      </c>
    </row>
    <row r="432" spans="1:49" s="18" customFormat="1" ht="14.25" x14ac:dyDescent="0.2">
      <c r="A432" s="30"/>
      <c r="B432" s="20"/>
      <c r="C432" s="21"/>
      <c r="D432" s="21"/>
      <c r="E432" s="21"/>
      <c r="F432" s="57"/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2"/>
      <c r="AV432" s="45">
        <f t="shared" si="6"/>
        <v>0</v>
      </c>
      <c r="AW432" s="52" t="str">
        <f>IF(D432="","",VLOOKUP(AV432,'PAT Maths'!$T$3:$U$44,2,FALSE))</f>
        <v/>
      </c>
    </row>
    <row r="433" spans="1:49" s="18" customFormat="1" ht="14.25" x14ac:dyDescent="0.2">
      <c r="A433" s="30"/>
      <c r="B433" s="20"/>
      <c r="C433" s="21"/>
      <c r="D433" s="21"/>
      <c r="E433" s="21"/>
      <c r="F433" s="57"/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2"/>
      <c r="AV433" s="45">
        <f t="shared" si="6"/>
        <v>0</v>
      </c>
      <c r="AW433" s="52" t="str">
        <f>IF(D433="","",VLOOKUP(AV433,'PAT Maths'!$T$3:$U$44,2,FALSE))</f>
        <v/>
      </c>
    </row>
    <row r="434" spans="1:49" s="18" customFormat="1" ht="14.25" x14ac:dyDescent="0.2">
      <c r="A434" s="30"/>
      <c r="B434" s="20"/>
      <c r="C434" s="21"/>
      <c r="D434" s="21"/>
      <c r="E434" s="21"/>
      <c r="F434" s="57"/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2"/>
      <c r="AV434" s="45">
        <f t="shared" si="6"/>
        <v>0</v>
      </c>
      <c r="AW434" s="52" t="str">
        <f>IF(D434="","",VLOOKUP(AV434,'PAT Maths'!$T$3:$U$44,2,FALSE))</f>
        <v/>
      </c>
    </row>
    <row r="435" spans="1:49" s="18" customFormat="1" ht="14.25" x14ac:dyDescent="0.2">
      <c r="A435" s="30"/>
      <c r="B435" s="20"/>
      <c r="C435" s="21"/>
      <c r="D435" s="21"/>
      <c r="E435" s="21"/>
      <c r="F435" s="57"/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2"/>
      <c r="AV435" s="45">
        <f t="shared" si="6"/>
        <v>0</v>
      </c>
      <c r="AW435" s="52" t="str">
        <f>IF(D435="","",VLOOKUP(AV435,'PAT Maths'!$T$3:$U$44,2,FALSE))</f>
        <v/>
      </c>
    </row>
    <row r="436" spans="1:49" s="18" customFormat="1" ht="14.25" x14ac:dyDescent="0.2">
      <c r="A436" s="30"/>
      <c r="B436" s="20"/>
      <c r="C436" s="21"/>
      <c r="D436" s="21"/>
      <c r="E436" s="21"/>
      <c r="F436" s="57"/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2"/>
      <c r="AV436" s="45">
        <f t="shared" si="6"/>
        <v>0</v>
      </c>
      <c r="AW436" s="52" t="str">
        <f>IF(D436="","",VLOOKUP(AV436,'PAT Maths'!$T$3:$U$44,2,FALSE))</f>
        <v/>
      </c>
    </row>
    <row r="437" spans="1:49" s="18" customFormat="1" ht="14.25" x14ac:dyDescent="0.2">
      <c r="A437" s="30"/>
      <c r="B437" s="20"/>
      <c r="C437" s="21"/>
      <c r="D437" s="21"/>
      <c r="E437" s="21"/>
      <c r="F437" s="57"/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2"/>
      <c r="AV437" s="45">
        <f t="shared" si="6"/>
        <v>0</v>
      </c>
      <c r="AW437" s="52" t="str">
        <f>IF(D437="","",VLOOKUP(AV437,'PAT Maths'!$T$3:$U$44,2,FALSE))</f>
        <v/>
      </c>
    </row>
    <row r="438" spans="1:49" s="18" customFormat="1" ht="14.25" x14ac:dyDescent="0.2">
      <c r="A438" s="30"/>
      <c r="B438" s="20"/>
      <c r="C438" s="21"/>
      <c r="D438" s="21"/>
      <c r="E438" s="21"/>
      <c r="F438" s="57"/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2"/>
      <c r="AV438" s="45">
        <f t="shared" si="6"/>
        <v>0</v>
      </c>
      <c r="AW438" s="52" t="str">
        <f>IF(D438="","",VLOOKUP(AV438,'PAT Maths'!$T$3:$U$44,2,FALSE))</f>
        <v/>
      </c>
    </row>
    <row r="439" spans="1:49" s="18" customFormat="1" ht="14.25" x14ac:dyDescent="0.2">
      <c r="A439" s="30"/>
      <c r="B439" s="20"/>
      <c r="C439" s="21"/>
      <c r="D439" s="21"/>
      <c r="E439" s="21"/>
      <c r="F439" s="57"/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2"/>
      <c r="AV439" s="45">
        <f t="shared" si="6"/>
        <v>0</v>
      </c>
      <c r="AW439" s="52" t="str">
        <f>IF(D439="","",VLOOKUP(AV439,'PAT Maths'!$T$3:$U$44,2,FALSE))</f>
        <v/>
      </c>
    </row>
    <row r="440" spans="1:49" s="18" customFormat="1" ht="14.25" x14ac:dyDescent="0.2">
      <c r="A440" s="30"/>
      <c r="B440" s="20"/>
      <c r="C440" s="21"/>
      <c r="D440" s="21"/>
      <c r="E440" s="21"/>
      <c r="F440" s="57"/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2"/>
      <c r="AV440" s="45">
        <f t="shared" si="6"/>
        <v>0</v>
      </c>
      <c r="AW440" s="52" t="str">
        <f>IF(D440="","",VLOOKUP(AV440,'PAT Maths'!$T$3:$U$44,2,FALSE))</f>
        <v/>
      </c>
    </row>
    <row r="441" spans="1:49" s="18" customFormat="1" ht="14.25" x14ac:dyDescent="0.2">
      <c r="A441" s="30"/>
      <c r="B441" s="20"/>
      <c r="C441" s="21"/>
      <c r="D441" s="21"/>
      <c r="E441" s="21"/>
      <c r="F441" s="57"/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2"/>
      <c r="AV441" s="45">
        <f t="shared" si="6"/>
        <v>0</v>
      </c>
      <c r="AW441" s="52" t="str">
        <f>IF(D441="","",VLOOKUP(AV441,'PAT Maths'!$T$3:$U$44,2,FALSE))</f>
        <v/>
      </c>
    </row>
    <row r="442" spans="1:49" s="18" customFormat="1" ht="14.25" x14ac:dyDescent="0.2">
      <c r="A442" s="30"/>
      <c r="B442" s="20"/>
      <c r="C442" s="21"/>
      <c r="D442" s="21"/>
      <c r="E442" s="21"/>
      <c r="F442" s="57"/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2"/>
      <c r="AV442" s="45">
        <f t="shared" si="6"/>
        <v>0</v>
      </c>
      <c r="AW442" s="52" t="str">
        <f>IF(D442="","",VLOOKUP(AV442,'PAT Maths'!$T$3:$U$44,2,FALSE))</f>
        <v/>
      </c>
    </row>
    <row r="443" spans="1:49" s="18" customFormat="1" ht="14.25" x14ac:dyDescent="0.2">
      <c r="A443" s="30"/>
      <c r="B443" s="20"/>
      <c r="C443" s="21"/>
      <c r="D443" s="21"/>
      <c r="E443" s="21"/>
      <c r="F443" s="57"/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2"/>
      <c r="AV443" s="45">
        <f t="shared" si="6"/>
        <v>0</v>
      </c>
      <c r="AW443" s="52" t="str">
        <f>IF(D443="","",VLOOKUP(AV443,'PAT Maths'!$T$3:$U$44,2,FALSE))</f>
        <v/>
      </c>
    </row>
    <row r="444" spans="1:49" s="18" customFormat="1" ht="14.25" x14ac:dyDescent="0.2">
      <c r="A444" s="30"/>
      <c r="B444" s="20"/>
      <c r="C444" s="21"/>
      <c r="D444" s="21"/>
      <c r="E444" s="21"/>
      <c r="F444" s="57"/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2"/>
      <c r="AV444" s="45">
        <f t="shared" si="6"/>
        <v>0</v>
      </c>
      <c r="AW444" s="52" t="str">
        <f>IF(D444="","",VLOOKUP(AV444,'PAT Maths'!$T$3:$U$44,2,FALSE))</f>
        <v/>
      </c>
    </row>
    <row r="445" spans="1:49" s="18" customFormat="1" ht="14.25" x14ac:dyDescent="0.2">
      <c r="A445" s="30"/>
      <c r="B445" s="20"/>
      <c r="C445" s="21"/>
      <c r="D445" s="21"/>
      <c r="E445" s="21"/>
      <c r="F445" s="57"/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2"/>
      <c r="AV445" s="45">
        <f t="shared" si="6"/>
        <v>0</v>
      </c>
      <c r="AW445" s="52" t="str">
        <f>IF(D445="","",VLOOKUP(AV445,'PAT Maths'!$T$3:$U$44,2,FALSE))</f>
        <v/>
      </c>
    </row>
    <row r="446" spans="1:49" s="18" customFormat="1" ht="14.25" x14ac:dyDescent="0.2">
      <c r="A446" s="30"/>
      <c r="B446" s="20"/>
      <c r="C446" s="21"/>
      <c r="D446" s="21"/>
      <c r="E446" s="21"/>
      <c r="F446" s="57"/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2"/>
      <c r="AV446" s="45">
        <f t="shared" si="6"/>
        <v>0</v>
      </c>
      <c r="AW446" s="52" t="str">
        <f>IF(D446="","",VLOOKUP(AV446,'PAT Maths'!$T$3:$U$44,2,FALSE))</f>
        <v/>
      </c>
    </row>
    <row r="447" spans="1:49" s="18" customFormat="1" ht="14.25" x14ac:dyDescent="0.2">
      <c r="A447" s="30"/>
      <c r="B447" s="20"/>
      <c r="C447" s="21"/>
      <c r="D447" s="21"/>
      <c r="E447" s="21"/>
      <c r="F447" s="57"/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2"/>
      <c r="AV447" s="45">
        <f t="shared" si="6"/>
        <v>0</v>
      </c>
      <c r="AW447" s="52" t="str">
        <f>IF(D447="","",VLOOKUP(AV447,'PAT Maths'!$T$3:$U$44,2,FALSE))</f>
        <v/>
      </c>
    </row>
    <row r="448" spans="1:49" s="18" customFormat="1" ht="14.25" x14ac:dyDescent="0.2">
      <c r="A448" s="30"/>
      <c r="B448" s="20"/>
      <c r="C448" s="21"/>
      <c r="D448" s="21"/>
      <c r="E448" s="21"/>
      <c r="F448" s="57"/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2"/>
      <c r="AV448" s="45">
        <f t="shared" si="6"/>
        <v>0</v>
      </c>
      <c r="AW448" s="52" t="str">
        <f>IF(D448="","",VLOOKUP(AV448,'PAT Maths'!$T$3:$U$44,2,FALSE))</f>
        <v/>
      </c>
    </row>
    <row r="449" spans="1:49" s="18" customFormat="1" ht="14.25" x14ac:dyDescent="0.2">
      <c r="A449" s="30"/>
      <c r="B449" s="20"/>
      <c r="C449" s="21"/>
      <c r="D449" s="21"/>
      <c r="E449" s="21"/>
      <c r="F449" s="57"/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2"/>
      <c r="AV449" s="45">
        <f t="shared" si="6"/>
        <v>0</v>
      </c>
      <c r="AW449" s="52" t="str">
        <f>IF(D449="","",VLOOKUP(AV449,'PAT Maths'!$T$3:$U$44,2,FALSE))</f>
        <v/>
      </c>
    </row>
    <row r="450" spans="1:49" s="18" customFormat="1" ht="14.25" x14ac:dyDescent="0.2">
      <c r="A450" s="30"/>
      <c r="B450" s="20"/>
      <c r="C450" s="21"/>
      <c r="D450" s="21"/>
      <c r="E450" s="21"/>
      <c r="F450" s="57"/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2"/>
      <c r="AV450" s="45">
        <f t="shared" si="6"/>
        <v>0</v>
      </c>
      <c r="AW450" s="52" t="str">
        <f>IF(D450="","",VLOOKUP(AV450,'PAT Maths'!$T$3:$U$44,2,FALSE))</f>
        <v/>
      </c>
    </row>
    <row r="451" spans="1:49" s="18" customFormat="1" ht="14.25" x14ac:dyDescent="0.2">
      <c r="A451" s="30"/>
      <c r="B451" s="20"/>
      <c r="C451" s="21"/>
      <c r="D451" s="21"/>
      <c r="E451" s="21"/>
      <c r="F451" s="57"/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2"/>
      <c r="AV451" s="45">
        <f t="shared" si="6"/>
        <v>0</v>
      </c>
      <c r="AW451" s="52" t="str">
        <f>IF(D451="","",VLOOKUP(AV451,'PAT Maths'!$T$3:$U$44,2,FALSE))</f>
        <v/>
      </c>
    </row>
    <row r="452" spans="1:49" s="18" customFormat="1" ht="14.25" x14ac:dyDescent="0.2">
      <c r="A452" s="30"/>
      <c r="B452" s="20"/>
      <c r="C452" s="21"/>
      <c r="D452" s="21"/>
      <c r="E452" s="21"/>
      <c r="F452" s="57"/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2"/>
      <c r="AV452" s="45">
        <f t="shared" si="6"/>
        <v>0</v>
      </c>
      <c r="AW452" s="52" t="str">
        <f>IF(D452="","",VLOOKUP(AV452,'PAT Maths'!$T$3:$U$44,2,FALSE))</f>
        <v/>
      </c>
    </row>
    <row r="453" spans="1:49" s="18" customFormat="1" ht="14.25" x14ac:dyDescent="0.2">
      <c r="A453" s="30"/>
      <c r="B453" s="20"/>
      <c r="C453" s="21"/>
      <c r="D453" s="21"/>
      <c r="E453" s="21"/>
      <c r="F453" s="57"/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2"/>
      <c r="AV453" s="45">
        <f t="shared" si="6"/>
        <v>0</v>
      </c>
      <c r="AW453" s="52" t="str">
        <f>IF(D453="","",VLOOKUP(AV453,'PAT Maths'!$T$3:$U$44,2,FALSE))</f>
        <v/>
      </c>
    </row>
    <row r="454" spans="1:49" s="18" customFormat="1" ht="14.25" x14ac:dyDescent="0.2">
      <c r="A454" s="30"/>
      <c r="B454" s="20"/>
      <c r="C454" s="21"/>
      <c r="D454" s="21"/>
      <c r="E454" s="21"/>
      <c r="F454" s="57"/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2"/>
      <c r="AV454" s="45">
        <f t="shared" si="6"/>
        <v>0</v>
      </c>
      <c r="AW454" s="52" t="str">
        <f>IF(D454="","",VLOOKUP(AV454,'PAT Maths'!$T$3:$U$44,2,FALSE))</f>
        <v/>
      </c>
    </row>
    <row r="455" spans="1:49" s="18" customFormat="1" ht="14.25" x14ac:dyDescent="0.2">
      <c r="A455" s="30"/>
      <c r="B455" s="20"/>
      <c r="C455" s="21"/>
      <c r="D455" s="21"/>
      <c r="E455" s="21"/>
      <c r="F455" s="57"/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2"/>
      <c r="AV455" s="45">
        <f t="shared" si="6"/>
        <v>0</v>
      </c>
      <c r="AW455" s="52" t="str">
        <f>IF(D455="","",VLOOKUP(AV455,'PAT Maths'!$T$3:$U$44,2,FALSE))</f>
        <v/>
      </c>
    </row>
    <row r="456" spans="1:49" s="18" customFormat="1" ht="14.25" x14ac:dyDescent="0.2">
      <c r="A456" s="30"/>
      <c r="B456" s="20"/>
      <c r="C456" s="21"/>
      <c r="D456" s="21"/>
      <c r="E456" s="21"/>
      <c r="F456" s="57"/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2"/>
      <c r="AV456" s="45">
        <f t="shared" si="6"/>
        <v>0</v>
      </c>
      <c r="AW456" s="52" t="str">
        <f>IF(D456="","",VLOOKUP(AV456,'PAT Maths'!$T$3:$U$44,2,FALSE))</f>
        <v/>
      </c>
    </row>
    <row r="457" spans="1:49" s="18" customFormat="1" ht="14.25" x14ac:dyDescent="0.2">
      <c r="A457" s="30"/>
      <c r="B457" s="20"/>
      <c r="C457" s="21"/>
      <c r="D457" s="21"/>
      <c r="E457" s="21"/>
      <c r="F457" s="57"/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2"/>
      <c r="AV457" s="45">
        <f t="shared" si="6"/>
        <v>0</v>
      </c>
      <c r="AW457" s="52" t="str">
        <f>IF(D457="","",VLOOKUP(AV457,'PAT Maths'!$T$3:$U$44,2,FALSE))</f>
        <v/>
      </c>
    </row>
    <row r="458" spans="1:49" s="18" customFormat="1" ht="14.25" x14ac:dyDescent="0.2">
      <c r="A458" s="30"/>
      <c r="B458" s="20"/>
      <c r="C458" s="21"/>
      <c r="D458" s="21"/>
      <c r="E458" s="21"/>
      <c r="F458" s="57"/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2"/>
      <c r="AV458" s="45">
        <f t="shared" ref="AV458:AV503" si="7">IF(D458="",0,(IF(G458=$G$8,1,0)+IF(H458=$H$8,1,0)+IF(I458=$I$8,1,0)+IF(J458=$J$8,1,0)+IF(K458=$K$8,1,0)+IF(L458=$L$8,1,0)+IF(M458=$M$8,1,0)+IF(N458=$N$8,1,0)+IF(O458=$O$8,1,0)+IF(P458=$P$8,1,0)+IF(Q458=$Q$8,1,0)+IF(R458=$R$8,1,0)+IF(S458=$S$8,1,0)+IF(T458=$T$8,1,0)+IF(U458=$U$8,1,0)+IF(V458=$V$8,1,0)+IF(W458=$W$8,1,0)+IF(X458=$X$8,1,0)+IF(Y458=$Y$8,1,0)+IF(Z458=$Z$8,1,0)+IF(AA458=$AA$8,1,0)+IF(AB458=$AB$8,1,0)+IF(AC458=$AC$8,1,0)+IF(AD458=$AD$8,1,0)+IF(AE458=$AE$8,1,0)+IF(AF458=$AF$8,1,0)+IF(AG458=$AG$8,1,0)+IF(AH458=$AH$8,1,0)+IF(AI458=$AI$8,1,0)+IF(AJ458=$AJ$8,1,0)+IF(AK458=$AK$8,1,0)+IF(AL458=$AL$8,1,0)+IF(AM458=$AM$8,1,0)+IF(AN458=$AN$8,1,0)+IF(AO458=$AO$8,1,0)+IF(AP458=$AP$8,1,0)+IF(AQ458=$AQ$8,1,0)+IF(AR458=$AR$8,1,0)+IF(AS458=$AS$8,1,0)+IF(AT458=$AT$8,1,0)+IF(AU458=$AU$8,1,0)))</f>
        <v>0</v>
      </c>
      <c r="AW458" s="52" t="str">
        <f>IF(D458="","",VLOOKUP(AV458,'PAT Maths'!$T$3:$U$44,2,FALSE))</f>
        <v/>
      </c>
    </row>
    <row r="459" spans="1:49" s="18" customFormat="1" ht="14.25" x14ac:dyDescent="0.2">
      <c r="A459" s="30"/>
      <c r="B459" s="20"/>
      <c r="C459" s="21"/>
      <c r="D459" s="21"/>
      <c r="E459" s="21"/>
      <c r="F459" s="57"/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2"/>
      <c r="AV459" s="45">
        <f t="shared" si="7"/>
        <v>0</v>
      </c>
      <c r="AW459" s="52" t="str">
        <f>IF(D459="","",VLOOKUP(AV459,'PAT Maths'!$T$3:$U$44,2,FALSE))</f>
        <v/>
      </c>
    </row>
    <row r="460" spans="1:49" s="18" customFormat="1" ht="14.25" x14ac:dyDescent="0.2">
      <c r="A460" s="30"/>
      <c r="B460" s="20"/>
      <c r="C460" s="21"/>
      <c r="D460" s="21"/>
      <c r="E460" s="21"/>
      <c r="F460" s="57"/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2"/>
      <c r="AV460" s="45">
        <f t="shared" si="7"/>
        <v>0</v>
      </c>
      <c r="AW460" s="52" t="str">
        <f>IF(D460="","",VLOOKUP(AV460,'PAT Maths'!$T$3:$U$44,2,FALSE))</f>
        <v/>
      </c>
    </row>
    <row r="461" spans="1:49" s="18" customFormat="1" ht="14.25" x14ac:dyDescent="0.2">
      <c r="A461" s="30"/>
      <c r="B461" s="20"/>
      <c r="C461" s="21"/>
      <c r="D461" s="21"/>
      <c r="E461" s="21"/>
      <c r="F461" s="57"/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2"/>
      <c r="AV461" s="45">
        <f t="shared" si="7"/>
        <v>0</v>
      </c>
      <c r="AW461" s="52" t="str">
        <f>IF(D461="","",VLOOKUP(AV461,'PAT Maths'!$T$3:$U$44,2,FALSE))</f>
        <v/>
      </c>
    </row>
    <row r="462" spans="1:49" s="18" customFormat="1" ht="14.25" x14ac:dyDescent="0.2">
      <c r="A462" s="30"/>
      <c r="B462" s="20"/>
      <c r="C462" s="21"/>
      <c r="D462" s="21"/>
      <c r="E462" s="21"/>
      <c r="F462" s="57"/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2"/>
      <c r="AV462" s="45">
        <f t="shared" si="7"/>
        <v>0</v>
      </c>
      <c r="AW462" s="52" t="str">
        <f>IF(D462="","",VLOOKUP(AV462,'PAT Maths'!$T$3:$U$44,2,FALSE))</f>
        <v/>
      </c>
    </row>
    <row r="463" spans="1:49" s="18" customFormat="1" ht="14.25" x14ac:dyDescent="0.2">
      <c r="A463" s="30"/>
      <c r="B463" s="20"/>
      <c r="C463" s="21"/>
      <c r="D463" s="21"/>
      <c r="E463" s="21"/>
      <c r="F463" s="57"/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2"/>
      <c r="AV463" s="45">
        <f t="shared" si="7"/>
        <v>0</v>
      </c>
      <c r="AW463" s="52" t="str">
        <f>IF(D463="","",VLOOKUP(AV463,'PAT Maths'!$T$3:$U$44,2,FALSE))</f>
        <v/>
      </c>
    </row>
    <row r="464" spans="1:49" s="18" customFormat="1" ht="14.25" x14ac:dyDescent="0.2">
      <c r="A464" s="30"/>
      <c r="B464" s="20"/>
      <c r="C464" s="21"/>
      <c r="D464" s="21"/>
      <c r="E464" s="21"/>
      <c r="F464" s="57"/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2"/>
      <c r="AV464" s="45">
        <f t="shared" si="7"/>
        <v>0</v>
      </c>
      <c r="AW464" s="52" t="str">
        <f>IF(D464="","",VLOOKUP(AV464,'PAT Maths'!$T$3:$U$44,2,FALSE))</f>
        <v/>
      </c>
    </row>
    <row r="465" spans="1:49" s="18" customFormat="1" ht="14.25" x14ac:dyDescent="0.2">
      <c r="A465" s="30"/>
      <c r="B465" s="20"/>
      <c r="C465" s="21"/>
      <c r="D465" s="21"/>
      <c r="E465" s="21"/>
      <c r="F465" s="57"/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2"/>
      <c r="AV465" s="45">
        <f t="shared" si="7"/>
        <v>0</v>
      </c>
      <c r="AW465" s="52" t="str">
        <f>IF(D465="","",VLOOKUP(AV465,'PAT Maths'!$T$3:$U$44,2,FALSE))</f>
        <v/>
      </c>
    </row>
    <row r="466" spans="1:49" s="18" customFormat="1" ht="14.25" x14ac:dyDescent="0.2">
      <c r="A466" s="30"/>
      <c r="B466" s="20"/>
      <c r="C466" s="21"/>
      <c r="D466" s="21"/>
      <c r="E466" s="21"/>
      <c r="F466" s="57"/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2"/>
      <c r="AV466" s="45">
        <f t="shared" si="7"/>
        <v>0</v>
      </c>
      <c r="AW466" s="52" t="str">
        <f>IF(D466="","",VLOOKUP(AV466,'PAT Maths'!$T$3:$U$44,2,FALSE))</f>
        <v/>
      </c>
    </row>
    <row r="467" spans="1:49" s="18" customFormat="1" ht="14.25" x14ac:dyDescent="0.2">
      <c r="A467" s="30"/>
      <c r="B467" s="20"/>
      <c r="C467" s="21"/>
      <c r="D467" s="21"/>
      <c r="E467" s="21"/>
      <c r="F467" s="57"/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2"/>
      <c r="AV467" s="45">
        <f t="shared" si="7"/>
        <v>0</v>
      </c>
      <c r="AW467" s="52" t="str">
        <f>IF(D467="","",VLOOKUP(AV467,'PAT Maths'!$T$3:$U$44,2,FALSE))</f>
        <v/>
      </c>
    </row>
    <row r="468" spans="1:49" s="18" customFormat="1" ht="14.25" x14ac:dyDescent="0.2">
      <c r="A468" s="30"/>
      <c r="B468" s="20"/>
      <c r="C468" s="21"/>
      <c r="D468" s="21"/>
      <c r="E468" s="21"/>
      <c r="F468" s="57"/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2"/>
      <c r="AV468" s="45">
        <f t="shared" si="7"/>
        <v>0</v>
      </c>
      <c r="AW468" s="52" t="str">
        <f>IF(D468="","",VLOOKUP(AV468,'PAT Maths'!$T$3:$U$44,2,FALSE))</f>
        <v/>
      </c>
    </row>
    <row r="469" spans="1:49" s="18" customFormat="1" ht="14.25" x14ac:dyDescent="0.2">
      <c r="A469" s="30"/>
      <c r="B469" s="20"/>
      <c r="C469" s="21"/>
      <c r="D469" s="21"/>
      <c r="E469" s="21"/>
      <c r="F469" s="57"/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2"/>
      <c r="AV469" s="45">
        <f t="shared" si="7"/>
        <v>0</v>
      </c>
      <c r="AW469" s="52" t="str">
        <f>IF(D469="","",VLOOKUP(AV469,'PAT Maths'!$T$3:$U$44,2,FALSE))</f>
        <v/>
      </c>
    </row>
    <row r="470" spans="1:49" s="18" customFormat="1" ht="14.25" x14ac:dyDescent="0.2">
      <c r="A470" s="30"/>
      <c r="B470" s="20"/>
      <c r="C470" s="21"/>
      <c r="D470" s="21"/>
      <c r="E470" s="21"/>
      <c r="F470" s="57"/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2"/>
      <c r="AV470" s="45">
        <f t="shared" si="7"/>
        <v>0</v>
      </c>
      <c r="AW470" s="52" t="str">
        <f>IF(D470="","",VLOOKUP(AV470,'PAT Maths'!$T$3:$U$44,2,FALSE))</f>
        <v/>
      </c>
    </row>
    <row r="471" spans="1:49" s="18" customFormat="1" ht="14.25" x14ac:dyDescent="0.2">
      <c r="A471" s="30"/>
      <c r="B471" s="20"/>
      <c r="C471" s="21"/>
      <c r="D471" s="21"/>
      <c r="E471" s="21"/>
      <c r="F471" s="57"/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2"/>
      <c r="AV471" s="45">
        <f t="shared" si="7"/>
        <v>0</v>
      </c>
      <c r="AW471" s="52" t="str">
        <f>IF(D471="","",VLOOKUP(AV471,'PAT Maths'!$T$3:$U$44,2,FALSE))</f>
        <v/>
      </c>
    </row>
    <row r="472" spans="1:49" s="18" customFormat="1" ht="14.25" x14ac:dyDescent="0.2">
      <c r="A472" s="30"/>
      <c r="B472" s="20"/>
      <c r="C472" s="21"/>
      <c r="D472" s="21"/>
      <c r="E472" s="21"/>
      <c r="F472" s="57"/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2"/>
      <c r="AV472" s="45">
        <f t="shared" si="7"/>
        <v>0</v>
      </c>
      <c r="AW472" s="52" t="str">
        <f>IF(D472="","",VLOOKUP(AV472,'PAT Maths'!$T$3:$U$44,2,FALSE))</f>
        <v/>
      </c>
    </row>
    <row r="473" spans="1:49" s="18" customFormat="1" ht="14.25" x14ac:dyDescent="0.2">
      <c r="A473" s="30"/>
      <c r="B473" s="20"/>
      <c r="C473" s="21"/>
      <c r="D473" s="21"/>
      <c r="E473" s="21"/>
      <c r="F473" s="57"/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2"/>
      <c r="AV473" s="45">
        <f t="shared" si="7"/>
        <v>0</v>
      </c>
      <c r="AW473" s="52" t="str">
        <f>IF(D473="","",VLOOKUP(AV473,'PAT Maths'!$T$3:$U$44,2,FALSE))</f>
        <v/>
      </c>
    </row>
    <row r="474" spans="1:49" s="18" customFormat="1" ht="14.25" x14ac:dyDescent="0.2">
      <c r="A474" s="30"/>
      <c r="B474" s="20"/>
      <c r="C474" s="21"/>
      <c r="D474" s="21"/>
      <c r="E474" s="21"/>
      <c r="F474" s="57"/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2"/>
      <c r="AV474" s="45">
        <f t="shared" si="7"/>
        <v>0</v>
      </c>
      <c r="AW474" s="52" t="str">
        <f>IF(D474="","",VLOOKUP(AV474,'PAT Maths'!$T$3:$U$44,2,FALSE))</f>
        <v/>
      </c>
    </row>
    <row r="475" spans="1:49" s="18" customFormat="1" ht="14.25" x14ac:dyDescent="0.2">
      <c r="A475" s="30"/>
      <c r="B475" s="20"/>
      <c r="C475" s="21"/>
      <c r="D475" s="21"/>
      <c r="E475" s="21"/>
      <c r="F475" s="57"/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2"/>
      <c r="AV475" s="45">
        <f t="shared" si="7"/>
        <v>0</v>
      </c>
      <c r="AW475" s="52" t="str">
        <f>IF(D475="","",VLOOKUP(AV475,'PAT Maths'!$T$3:$U$44,2,FALSE))</f>
        <v/>
      </c>
    </row>
    <row r="476" spans="1:49" s="18" customFormat="1" ht="14.25" x14ac:dyDescent="0.2">
      <c r="A476" s="30"/>
      <c r="B476" s="20"/>
      <c r="C476" s="21"/>
      <c r="D476" s="21"/>
      <c r="E476" s="21"/>
      <c r="F476" s="57"/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2"/>
      <c r="AV476" s="45">
        <f t="shared" si="7"/>
        <v>0</v>
      </c>
      <c r="AW476" s="52" t="str">
        <f>IF(D476="","",VLOOKUP(AV476,'PAT Maths'!$T$3:$U$44,2,FALSE))</f>
        <v/>
      </c>
    </row>
    <row r="477" spans="1:49" s="18" customFormat="1" ht="14.25" x14ac:dyDescent="0.2">
      <c r="A477" s="30"/>
      <c r="B477" s="20"/>
      <c r="C477" s="21"/>
      <c r="D477" s="21"/>
      <c r="E477" s="21"/>
      <c r="F477" s="57"/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2"/>
      <c r="AV477" s="45">
        <f t="shared" si="7"/>
        <v>0</v>
      </c>
      <c r="AW477" s="52" t="str">
        <f>IF(D477="","",VLOOKUP(AV477,'PAT Maths'!$T$3:$U$44,2,FALSE))</f>
        <v/>
      </c>
    </row>
    <row r="478" spans="1:49" s="18" customFormat="1" ht="14.25" x14ac:dyDescent="0.2">
      <c r="A478" s="30"/>
      <c r="B478" s="20"/>
      <c r="C478" s="21"/>
      <c r="D478" s="21"/>
      <c r="E478" s="21"/>
      <c r="F478" s="57"/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2"/>
      <c r="AV478" s="45">
        <f t="shared" si="7"/>
        <v>0</v>
      </c>
      <c r="AW478" s="52" t="str">
        <f>IF(D478="","",VLOOKUP(AV478,'PAT Maths'!$T$3:$U$44,2,FALSE))</f>
        <v/>
      </c>
    </row>
    <row r="479" spans="1:49" s="18" customFormat="1" ht="14.25" x14ac:dyDescent="0.2">
      <c r="A479" s="30"/>
      <c r="B479" s="20"/>
      <c r="C479" s="21"/>
      <c r="D479" s="21"/>
      <c r="E479" s="21"/>
      <c r="F479" s="57"/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2"/>
      <c r="AV479" s="45">
        <f t="shared" si="7"/>
        <v>0</v>
      </c>
      <c r="AW479" s="52" t="str">
        <f>IF(D479="","",VLOOKUP(AV479,'PAT Maths'!$T$3:$U$44,2,FALSE))</f>
        <v/>
      </c>
    </row>
    <row r="480" spans="1:49" s="18" customFormat="1" ht="14.25" x14ac:dyDescent="0.2">
      <c r="A480" s="30"/>
      <c r="B480" s="20"/>
      <c r="C480" s="21"/>
      <c r="D480" s="21"/>
      <c r="E480" s="21"/>
      <c r="F480" s="57"/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2"/>
      <c r="AV480" s="45">
        <f t="shared" si="7"/>
        <v>0</v>
      </c>
      <c r="AW480" s="52" t="str">
        <f>IF(D480="","",VLOOKUP(AV480,'PAT Maths'!$T$3:$U$44,2,FALSE))</f>
        <v/>
      </c>
    </row>
    <row r="481" spans="1:49" s="18" customFormat="1" ht="14.25" x14ac:dyDescent="0.2">
      <c r="A481" s="30"/>
      <c r="B481" s="20"/>
      <c r="C481" s="21"/>
      <c r="D481" s="21"/>
      <c r="E481" s="21"/>
      <c r="F481" s="57"/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2"/>
      <c r="AV481" s="45">
        <f t="shared" si="7"/>
        <v>0</v>
      </c>
      <c r="AW481" s="52" t="str">
        <f>IF(D481="","",VLOOKUP(AV481,'PAT Maths'!$T$3:$U$44,2,FALSE))</f>
        <v/>
      </c>
    </row>
    <row r="482" spans="1:49" s="18" customFormat="1" ht="14.25" x14ac:dyDescent="0.2">
      <c r="A482" s="30"/>
      <c r="B482" s="20"/>
      <c r="C482" s="21"/>
      <c r="D482" s="21"/>
      <c r="E482" s="21"/>
      <c r="F482" s="57"/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2"/>
      <c r="AV482" s="45">
        <f t="shared" si="7"/>
        <v>0</v>
      </c>
      <c r="AW482" s="52" t="str">
        <f>IF(D482="","",VLOOKUP(AV482,'PAT Maths'!$T$3:$U$44,2,FALSE))</f>
        <v/>
      </c>
    </row>
    <row r="483" spans="1:49" s="18" customFormat="1" ht="14.25" x14ac:dyDescent="0.2">
      <c r="A483" s="30"/>
      <c r="B483" s="20"/>
      <c r="C483" s="21"/>
      <c r="D483" s="21"/>
      <c r="E483" s="21"/>
      <c r="F483" s="57"/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2"/>
      <c r="AV483" s="45">
        <f t="shared" si="7"/>
        <v>0</v>
      </c>
      <c r="AW483" s="52" t="str">
        <f>IF(D483="","",VLOOKUP(AV483,'PAT Maths'!$T$3:$U$44,2,FALSE))</f>
        <v/>
      </c>
    </row>
    <row r="484" spans="1:49" s="18" customFormat="1" ht="14.25" x14ac:dyDescent="0.2">
      <c r="A484" s="30"/>
      <c r="B484" s="20"/>
      <c r="C484" s="21"/>
      <c r="D484" s="21"/>
      <c r="E484" s="21"/>
      <c r="F484" s="57"/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2"/>
      <c r="AV484" s="45">
        <f t="shared" si="7"/>
        <v>0</v>
      </c>
      <c r="AW484" s="52" t="str">
        <f>IF(D484="","",VLOOKUP(AV484,'PAT Maths'!$T$3:$U$44,2,FALSE))</f>
        <v/>
      </c>
    </row>
    <row r="485" spans="1:49" s="18" customFormat="1" ht="14.25" x14ac:dyDescent="0.2">
      <c r="A485" s="30"/>
      <c r="B485" s="20"/>
      <c r="C485" s="21"/>
      <c r="D485" s="21"/>
      <c r="E485" s="21"/>
      <c r="F485" s="57"/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2"/>
      <c r="AV485" s="45">
        <f t="shared" si="7"/>
        <v>0</v>
      </c>
      <c r="AW485" s="52" t="str">
        <f>IF(D485="","",VLOOKUP(AV485,'PAT Maths'!$T$3:$U$44,2,FALSE))</f>
        <v/>
      </c>
    </row>
    <row r="486" spans="1:49" s="18" customFormat="1" ht="14.25" x14ac:dyDescent="0.2">
      <c r="A486" s="30"/>
      <c r="B486" s="20"/>
      <c r="C486" s="21"/>
      <c r="D486" s="21"/>
      <c r="E486" s="21"/>
      <c r="F486" s="57"/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2"/>
      <c r="AV486" s="45">
        <f t="shared" si="7"/>
        <v>0</v>
      </c>
      <c r="AW486" s="52" t="str">
        <f>IF(D486="","",VLOOKUP(AV486,'PAT Maths'!$T$3:$U$44,2,FALSE))</f>
        <v/>
      </c>
    </row>
    <row r="487" spans="1:49" s="18" customFormat="1" ht="14.25" x14ac:dyDescent="0.2">
      <c r="A487" s="30"/>
      <c r="B487" s="20"/>
      <c r="C487" s="21"/>
      <c r="D487" s="21"/>
      <c r="E487" s="21"/>
      <c r="F487" s="57"/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2"/>
      <c r="AV487" s="45">
        <f t="shared" si="7"/>
        <v>0</v>
      </c>
      <c r="AW487" s="52" t="str">
        <f>IF(D487="","",VLOOKUP(AV487,'PAT Maths'!$T$3:$U$44,2,FALSE))</f>
        <v/>
      </c>
    </row>
    <row r="488" spans="1:49" s="18" customFormat="1" ht="14.25" x14ac:dyDescent="0.2">
      <c r="A488" s="30"/>
      <c r="B488" s="20"/>
      <c r="C488" s="21"/>
      <c r="D488" s="21"/>
      <c r="E488" s="21"/>
      <c r="F488" s="57"/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2"/>
      <c r="AV488" s="45">
        <f t="shared" si="7"/>
        <v>0</v>
      </c>
      <c r="AW488" s="52" t="str">
        <f>IF(D488="","",VLOOKUP(AV488,'PAT Maths'!$T$3:$U$44,2,FALSE))</f>
        <v/>
      </c>
    </row>
    <row r="489" spans="1:49" s="18" customFormat="1" ht="14.25" x14ac:dyDescent="0.2">
      <c r="A489" s="30"/>
      <c r="B489" s="20"/>
      <c r="C489" s="21"/>
      <c r="D489" s="21"/>
      <c r="E489" s="21"/>
      <c r="F489" s="57"/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2"/>
      <c r="AV489" s="45">
        <f t="shared" si="7"/>
        <v>0</v>
      </c>
      <c r="AW489" s="52" t="str">
        <f>IF(D489="","",VLOOKUP(AV489,'PAT Maths'!$T$3:$U$44,2,FALSE))</f>
        <v/>
      </c>
    </row>
    <row r="490" spans="1:49" s="18" customFormat="1" ht="14.25" x14ac:dyDescent="0.2">
      <c r="A490" s="30"/>
      <c r="B490" s="20"/>
      <c r="C490" s="21"/>
      <c r="D490" s="21"/>
      <c r="E490" s="21"/>
      <c r="F490" s="57"/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2"/>
      <c r="AV490" s="45">
        <f t="shared" si="7"/>
        <v>0</v>
      </c>
      <c r="AW490" s="52" t="str">
        <f>IF(D490="","",VLOOKUP(AV490,'PAT Maths'!$T$3:$U$44,2,FALSE))</f>
        <v/>
      </c>
    </row>
    <row r="491" spans="1:49" s="18" customFormat="1" ht="14.25" x14ac:dyDescent="0.2">
      <c r="A491" s="30"/>
      <c r="B491" s="20"/>
      <c r="C491" s="21"/>
      <c r="D491" s="21"/>
      <c r="E491" s="21"/>
      <c r="F491" s="57"/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2"/>
      <c r="AV491" s="45">
        <f t="shared" si="7"/>
        <v>0</v>
      </c>
      <c r="AW491" s="52" t="str">
        <f>IF(D491="","",VLOOKUP(AV491,'PAT Maths'!$T$3:$U$44,2,FALSE))</f>
        <v/>
      </c>
    </row>
    <row r="492" spans="1:49" s="18" customFormat="1" ht="14.25" x14ac:dyDescent="0.2">
      <c r="A492" s="30"/>
      <c r="B492" s="20"/>
      <c r="C492" s="21"/>
      <c r="D492" s="21"/>
      <c r="E492" s="21"/>
      <c r="F492" s="57"/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2"/>
      <c r="AV492" s="45">
        <f t="shared" si="7"/>
        <v>0</v>
      </c>
      <c r="AW492" s="52" t="str">
        <f>IF(D492="","",VLOOKUP(AV492,'PAT Maths'!$T$3:$U$44,2,FALSE))</f>
        <v/>
      </c>
    </row>
    <row r="493" spans="1:49" s="18" customFormat="1" ht="14.25" x14ac:dyDescent="0.2">
      <c r="A493" s="30"/>
      <c r="B493" s="20"/>
      <c r="C493" s="21"/>
      <c r="D493" s="21"/>
      <c r="E493" s="21"/>
      <c r="F493" s="57"/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2"/>
      <c r="AV493" s="45">
        <f t="shared" si="7"/>
        <v>0</v>
      </c>
      <c r="AW493" s="52" t="str">
        <f>IF(D493="","",VLOOKUP(AV493,'PAT Maths'!$T$3:$U$44,2,FALSE))</f>
        <v/>
      </c>
    </row>
    <row r="494" spans="1:49" s="18" customFormat="1" ht="14.25" x14ac:dyDescent="0.2">
      <c r="A494" s="30"/>
      <c r="B494" s="20"/>
      <c r="C494" s="21"/>
      <c r="D494" s="21"/>
      <c r="E494" s="21"/>
      <c r="F494" s="57"/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2"/>
      <c r="AV494" s="45">
        <f t="shared" si="7"/>
        <v>0</v>
      </c>
      <c r="AW494" s="52" t="str">
        <f>IF(D494="","",VLOOKUP(AV494,'PAT Maths'!$T$3:$U$44,2,FALSE))</f>
        <v/>
      </c>
    </row>
    <row r="495" spans="1:49" s="18" customFormat="1" ht="14.25" x14ac:dyDescent="0.2">
      <c r="A495" s="30"/>
      <c r="B495" s="20"/>
      <c r="C495" s="21"/>
      <c r="D495" s="21"/>
      <c r="E495" s="21"/>
      <c r="F495" s="57"/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2"/>
      <c r="AV495" s="45">
        <f t="shared" si="7"/>
        <v>0</v>
      </c>
      <c r="AW495" s="52" t="str">
        <f>IF(D495="","",VLOOKUP(AV495,'PAT Maths'!$T$3:$U$44,2,FALSE))</f>
        <v/>
      </c>
    </row>
    <row r="496" spans="1:49" s="18" customFormat="1" ht="14.25" x14ac:dyDescent="0.2">
      <c r="A496" s="30"/>
      <c r="B496" s="20"/>
      <c r="C496" s="21"/>
      <c r="D496" s="21"/>
      <c r="E496" s="21"/>
      <c r="F496" s="57"/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2"/>
      <c r="AV496" s="45">
        <f t="shared" si="7"/>
        <v>0</v>
      </c>
      <c r="AW496" s="52" t="str">
        <f>IF(D496="","",VLOOKUP(AV496,'PAT Maths'!$T$3:$U$44,2,FALSE))</f>
        <v/>
      </c>
    </row>
    <row r="497" spans="1:49" s="18" customFormat="1" ht="14.25" x14ac:dyDescent="0.2">
      <c r="A497" s="30"/>
      <c r="B497" s="20"/>
      <c r="C497" s="21"/>
      <c r="D497" s="21"/>
      <c r="E497" s="21"/>
      <c r="F497" s="57"/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2"/>
      <c r="AV497" s="45">
        <f t="shared" si="7"/>
        <v>0</v>
      </c>
      <c r="AW497" s="52" t="str">
        <f>IF(D497="","",VLOOKUP(AV497,'PAT Maths'!$T$3:$U$44,2,FALSE))</f>
        <v/>
      </c>
    </row>
    <row r="498" spans="1:49" s="18" customFormat="1" ht="14.25" x14ac:dyDescent="0.2">
      <c r="A498" s="30"/>
      <c r="B498" s="20"/>
      <c r="C498" s="21"/>
      <c r="D498" s="21"/>
      <c r="E498" s="21"/>
      <c r="F498" s="57"/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2"/>
      <c r="AV498" s="45">
        <f t="shared" si="7"/>
        <v>0</v>
      </c>
      <c r="AW498" s="52" t="str">
        <f>IF(D498="","",VLOOKUP(AV498,'PAT Maths'!$T$3:$U$44,2,FALSE))</f>
        <v/>
      </c>
    </row>
    <row r="499" spans="1:49" s="18" customFormat="1" ht="14.25" x14ac:dyDescent="0.2">
      <c r="A499" s="30"/>
      <c r="B499" s="20"/>
      <c r="C499" s="21"/>
      <c r="D499" s="21"/>
      <c r="E499" s="21"/>
      <c r="F499" s="57"/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2"/>
      <c r="AV499" s="45">
        <f t="shared" si="7"/>
        <v>0</v>
      </c>
      <c r="AW499" s="52" t="str">
        <f>IF(D499="","",VLOOKUP(AV499,'PAT Maths'!$T$3:$U$44,2,FALSE))</f>
        <v/>
      </c>
    </row>
    <row r="500" spans="1:49" s="18" customFormat="1" ht="14.25" x14ac:dyDescent="0.2">
      <c r="A500" s="30"/>
      <c r="B500" s="20"/>
      <c r="C500" s="21"/>
      <c r="D500" s="21"/>
      <c r="E500" s="21"/>
      <c r="F500" s="57"/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2"/>
      <c r="AV500" s="45">
        <f t="shared" si="7"/>
        <v>0</v>
      </c>
      <c r="AW500" s="52" t="str">
        <f>IF(D500="","",VLOOKUP(AV500,'PAT Maths'!$T$3:$U$44,2,FALSE))</f>
        <v/>
      </c>
    </row>
    <row r="501" spans="1:49" s="18" customFormat="1" ht="14.25" x14ac:dyDescent="0.2">
      <c r="A501" s="30"/>
      <c r="B501" s="20"/>
      <c r="C501" s="21"/>
      <c r="D501" s="21"/>
      <c r="E501" s="21"/>
      <c r="F501" s="57"/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2"/>
      <c r="AV501" s="45">
        <f t="shared" si="7"/>
        <v>0</v>
      </c>
      <c r="AW501" s="52" t="str">
        <f>IF(D501="","",VLOOKUP(AV501,'PAT Maths'!$T$3:$U$44,2,FALSE))</f>
        <v/>
      </c>
    </row>
    <row r="502" spans="1:49" s="18" customFormat="1" ht="14.25" x14ac:dyDescent="0.2">
      <c r="A502" s="30"/>
      <c r="B502" s="20"/>
      <c r="C502" s="21"/>
      <c r="D502" s="21"/>
      <c r="E502" s="21"/>
      <c r="F502" s="57"/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2"/>
      <c r="AV502" s="45">
        <f t="shared" si="7"/>
        <v>0</v>
      </c>
      <c r="AW502" s="52" t="str">
        <f>IF(D502="","",VLOOKUP(AV502,'PAT Maths'!$T$3:$U$44,2,FALSE))</f>
        <v/>
      </c>
    </row>
    <row r="503" spans="1:49" s="18" customFormat="1" ht="15" thickBot="1" x14ac:dyDescent="0.25">
      <c r="A503" s="31"/>
      <c r="B503" s="24"/>
      <c r="C503" s="25"/>
      <c r="D503" s="25"/>
      <c r="E503" s="25"/>
      <c r="F503" s="58"/>
      <c r="G503" s="23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60"/>
      <c r="AV503" s="45">
        <f t="shared" si="7"/>
        <v>0</v>
      </c>
      <c r="AW503" s="53" t="str">
        <f>IF(D503="","",VLOOKUP(AV503,'PAT Maths'!$T$3:$U$44,2,FALSE))</f>
        <v/>
      </c>
    </row>
  </sheetData>
  <mergeCells count="5">
    <mergeCell ref="E6:F6"/>
    <mergeCell ref="E5:F5"/>
    <mergeCell ref="E4:F4"/>
    <mergeCell ref="A1:AU1"/>
    <mergeCell ref="G3:AU3"/>
  </mergeCells>
  <conditionalFormatting sqref="H9:H503">
    <cfRule type="cellIs" dxfId="81" priority="54" operator="equal">
      <formula>$H$8</formula>
    </cfRule>
    <cfRule type="cellIs" dxfId="80" priority="64" stopIfTrue="1" operator="between">
      <formula>"A"</formula>
      <formula>"Z"</formula>
    </cfRule>
  </conditionalFormatting>
  <conditionalFormatting sqref="I9:I503">
    <cfRule type="cellIs" dxfId="79" priority="53" operator="equal">
      <formula>$I$8</formula>
    </cfRule>
    <cfRule type="cellIs" dxfId="78" priority="63" stopIfTrue="1" operator="between">
      <formula>"A"</formula>
      <formula>"Z"</formula>
    </cfRule>
  </conditionalFormatting>
  <conditionalFormatting sqref="J9:J503">
    <cfRule type="cellIs" dxfId="77" priority="52" operator="equal">
      <formula>$J$8</formula>
    </cfRule>
    <cfRule type="cellIs" dxfId="76" priority="62" stopIfTrue="1" operator="between">
      <formula>"A"</formula>
      <formula>"Z"</formula>
    </cfRule>
  </conditionalFormatting>
  <conditionalFormatting sqref="K9:K503">
    <cfRule type="cellIs" dxfId="75" priority="51" operator="equal">
      <formula>K$8</formula>
    </cfRule>
    <cfRule type="cellIs" dxfId="74" priority="61" stopIfTrue="1" operator="between">
      <formula>"A"</formula>
      <formula>"Z"</formula>
    </cfRule>
  </conditionalFormatting>
  <conditionalFormatting sqref="G9:G503">
    <cfRule type="cellIs" dxfId="73" priority="55" operator="equal">
      <formula>G$8</formula>
    </cfRule>
    <cfRule type="cellIs" dxfId="72" priority="65" stopIfTrue="1" operator="between">
      <formula>"A"</formula>
      <formula>"Z"</formula>
    </cfRule>
  </conditionalFormatting>
  <conditionalFormatting sqref="L9:L503">
    <cfRule type="cellIs" dxfId="71" priority="50" operator="equal">
      <formula>L$8</formula>
    </cfRule>
    <cfRule type="cellIs" dxfId="70" priority="60" stopIfTrue="1" operator="between">
      <formula>"A"</formula>
      <formula>"Z"</formula>
    </cfRule>
  </conditionalFormatting>
  <conditionalFormatting sqref="M9:M503">
    <cfRule type="cellIs" dxfId="69" priority="49" operator="equal">
      <formula>M$8</formula>
    </cfRule>
    <cfRule type="cellIs" dxfId="68" priority="59" stopIfTrue="1" operator="between">
      <formula>"A"</formula>
      <formula>"Z"</formula>
    </cfRule>
  </conditionalFormatting>
  <conditionalFormatting sqref="N9:N503">
    <cfRule type="cellIs" dxfId="67" priority="48" operator="equal">
      <formula>N$8</formula>
    </cfRule>
    <cfRule type="cellIs" dxfId="66" priority="58" stopIfTrue="1" operator="between">
      <formula>"A"</formula>
      <formula>"Z"</formula>
    </cfRule>
  </conditionalFormatting>
  <conditionalFormatting sqref="O9:O503">
    <cfRule type="cellIs" dxfId="65" priority="47" operator="equal">
      <formula>O$8</formula>
    </cfRule>
    <cfRule type="cellIs" dxfId="64" priority="57" stopIfTrue="1" operator="between">
      <formula>"A"</formula>
      <formula>"Z"</formula>
    </cfRule>
  </conditionalFormatting>
  <conditionalFormatting sqref="P9:P503">
    <cfRule type="cellIs" dxfId="63" priority="56" operator="equal">
      <formula>P$8</formula>
    </cfRule>
    <cfRule type="cellIs" dxfId="62" priority="82" stopIfTrue="1" operator="between">
      <formula>"A"</formula>
      <formula>"Z"</formula>
    </cfRule>
  </conditionalFormatting>
  <conditionalFormatting sqref="Q9:Q503">
    <cfRule type="cellIs" dxfId="61" priority="46" operator="equal">
      <formula>Q$8</formula>
    </cfRule>
    <cfRule type="cellIs" dxfId="60" priority="81" stopIfTrue="1" operator="between">
      <formula>"A"</formula>
      <formula>"Z"</formula>
    </cfRule>
  </conditionalFormatting>
  <conditionalFormatting sqref="R9:R503">
    <cfRule type="cellIs" dxfId="59" priority="45" operator="equal">
      <formula>R$8</formula>
    </cfRule>
    <cfRule type="cellIs" dxfId="58" priority="80" stopIfTrue="1" operator="between">
      <formula>"A"</formula>
      <formula>"Z"</formula>
    </cfRule>
  </conditionalFormatting>
  <conditionalFormatting sqref="S9:S503">
    <cfRule type="cellIs" dxfId="57" priority="44" operator="equal">
      <formula>S$8</formula>
    </cfRule>
    <cfRule type="cellIs" dxfId="56" priority="79" stopIfTrue="1" operator="between">
      <formula>"A"</formula>
      <formula>"Z"</formula>
    </cfRule>
  </conditionalFormatting>
  <conditionalFormatting sqref="T9:T503">
    <cfRule type="cellIs" dxfId="55" priority="43" operator="equal">
      <formula>T$8</formula>
    </cfRule>
    <cfRule type="cellIs" dxfId="54" priority="78" stopIfTrue="1" operator="between">
      <formula>"A"</formula>
      <formula>"Z"</formula>
    </cfRule>
  </conditionalFormatting>
  <conditionalFormatting sqref="U9:U503">
    <cfRule type="cellIs" dxfId="53" priority="42" operator="equal">
      <formula>U$8</formula>
    </cfRule>
    <cfRule type="cellIs" dxfId="52" priority="77" stopIfTrue="1" operator="between">
      <formula>"A"</formula>
      <formula>"Z"</formula>
    </cfRule>
  </conditionalFormatting>
  <conditionalFormatting sqref="V9:V503">
    <cfRule type="cellIs" dxfId="51" priority="41" operator="equal">
      <formula>V$8</formula>
    </cfRule>
    <cfRule type="cellIs" dxfId="50" priority="76" stopIfTrue="1" operator="between">
      <formula>"A"</formula>
      <formula>"Z"</formula>
    </cfRule>
  </conditionalFormatting>
  <conditionalFormatting sqref="W9:W503">
    <cfRule type="cellIs" dxfId="49" priority="40" operator="equal">
      <formula>W$8</formula>
    </cfRule>
    <cfRule type="cellIs" dxfId="48" priority="75" stopIfTrue="1" operator="between">
      <formula>"A"</formula>
      <formula>"Z"</formula>
    </cfRule>
  </conditionalFormatting>
  <conditionalFormatting sqref="X9:X503">
    <cfRule type="cellIs" dxfId="47" priority="39" operator="equal">
      <formula>X$8</formula>
    </cfRule>
    <cfRule type="cellIs" dxfId="46" priority="74" stopIfTrue="1" operator="between">
      <formula>"A"</formula>
      <formula>"Z"</formula>
    </cfRule>
  </conditionalFormatting>
  <conditionalFormatting sqref="Y9:Y503">
    <cfRule type="cellIs" dxfId="45" priority="38" operator="equal">
      <formula>Y$8</formula>
    </cfRule>
    <cfRule type="cellIs" dxfId="44" priority="73" stopIfTrue="1" operator="between">
      <formula>"A"</formula>
      <formula>"Z"</formula>
    </cfRule>
  </conditionalFormatting>
  <conditionalFormatting sqref="Z9:Z503">
    <cfRule type="cellIs" dxfId="43" priority="37" operator="equal">
      <formula>Z$8</formula>
    </cfRule>
    <cfRule type="cellIs" dxfId="42" priority="72" stopIfTrue="1" operator="between">
      <formula>"A"</formula>
      <formula>"Z"</formula>
    </cfRule>
  </conditionalFormatting>
  <conditionalFormatting sqref="AA9:AA503">
    <cfRule type="cellIs" dxfId="41" priority="36" operator="equal">
      <formula>AA$8</formula>
    </cfRule>
    <cfRule type="cellIs" dxfId="40" priority="71" stopIfTrue="1" operator="between">
      <formula>"A"</formula>
      <formula>"Z"</formula>
    </cfRule>
  </conditionalFormatting>
  <conditionalFormatting sqref="AB9:AB503">
    <cfRule type="cellIs" dxfId="39" priority="35" operator="equal">
      <formula>AB$8</formula>
    </cfRule>
    <cfRule type="cellIs" dxfId="38" priority="70" stopIfTrue="1" operator="between">
      <formula>"A"</formula>
      <formula>"Z"</formula>
    </cfRule>
  </conditionalFormatting>
  <conditionalFormatting sqref="AC9:AC503">
    <cfRule type="cellIs" dxfId="37" priority="34" operator="equal">
      <formula>AC$8</formula>
    </cfRule>
    <cfRule type="cellIs" dxfId="36" priority="69" stopIfTrue="1" operator="between">
      <formula>"A"</formula>
      <formula>"Z"</formula>
    </cfRule>
  </conditionalFormatting>
  <conditionalFormatting sqref="AD9:AD503">
    <cfRule type="cellIs" dxfId="35" priority="33" operator="equal">
      <formula>AD$8</formula>
    </cfRule>
    <cfRule type="cellIs" dxfId="34" priority="68" stopIfTrue="1" operator="between">
      <formula>"A"</formula>
      <formula>"Z"</formula>
    </cfRule>
  </conditionalFormatting>
  <conditionalFormatting sqref="AE9:AE503">
    <cfRule type="cellIs" dxfId="33" priority="32" operator="equal">
      <formula>AE$8</formula>
    </cfRule>
    <cfRule type="cellIs" dxfId="32" priority="67" stopIfTrue="1" operator="between">
      <formula>"A"</formula>
      <formula>"Z"</formula>
    </cfRule>
  </conditionalFormatting>
  <conditionalFormatting sqref="AF9:AF503">
    <cfRule type="cellIs" dxfId="31" priority="31" operator="equal">
      <formula>AF$8</formula>
    </cfRule>
    <cfRule type="cellIs" dxfId="30" priority="66" stopIfTrue="1" operator="between">
      <formula>"A"</formula>
      <formula>"Z"</formula>
    </cfRule>
  </conditionalFormatting>
  <conditionalFormatting sqref="AG9:AG503">
    <cfRule type="cellIs" dxfId="29" priority="29" operator="equal">
      <formula>AG$8</formula>
    </cfRule>
    <cfRule type="cellIs" dxfId="28" priority="30" stopIfTrue="1" operator="between">
      <formula>"A"</formula>
      <formula>"Z"</formula>
    </cfRule>
  </conditionalFormatting>
  <conditionalFormatting sqref="AH9:AH503">
    <cfRule type="cellIs" dxfId="27" priority="27" operator="equal">
      <formula>AH$8</formula>
    </cfRule>
    <cfRule type="cellIs" dxfId="26" priority="28" stopIfTrue="1" operator="between">
      <formula>"A"</formula>
      <formula>"Z"</formula>
    </cfRule>
  </conditionalFormatting>
  <conditionalFormatting sqref="AI9:AI503">
    <cfRule type="cellIs" dxfId="25" priority="25" operator="equal">
      <formula>AI$8</formula>
    </cfRule>
    <cfRule type="cellIs" dxfId="24" priority="26" stopIfTrue="1" operator="between">
      <formula>"A"</formula>
      <formula>"Z"</formula>
    </cfRule>
  </conditionalFormatting>
  <conditionalFormatting sqref="AJ9:AJ503">
    <cfRule type="cellIs" dxfId="23" priority="23" operator="equal">
      <formula>AJ$8</formula>
    </cfRule>
    <cfRule type="cellIs" dxfId="22" priority="24" stopIfTrue="1" operator="between">
      <formula>"A"</formula>
      <formula>"Z"</formula>
    </cfRule>
  </conditionalFormatting>
  <conditionalFormatting sqref="AK9:AK503">
    <cfRule type="cellIs" dxfId="21" priority="21" operator="equal">
      <formula>AK$8</formula>
    </cfRule>
    <cfRule type="cellIs" dxfId="20" priority="22" stopIfTrue="1" operator="between">
      <formula>"A"</formula>
      <formula>"Z"</formula>
    </cfRule>
  </conditionalFormatting>
  <conditionalFormatting sqref="AL9:AP503">
    <cfRule type="cellIs" dxfId="19" priority="19" operator="equal">
      <formula>AL$8</formula>
    </cfRule>
    <cfRule type="cellIs" dxfId="18" priority="20" stopIfTrue="1" operator="between">
      <formula>"A"</formula>
      <formula>"Z"</formula>
    </cfRule>
  </conditionalFormatting>
  <conditionalFormatting sqref="AQ9:AQ503">
    <cfRule type="cellIs" dxfId="17" priority="17" operator="equal">
      <formula>AQ$8</formula>
    </cfRule>
    <cfRule type="cellIs" dxfId="16" priority="18" stopIfTrue="1" operator="between">
      <formula>"A"</formula>
      <formula>"Z"</formula>
    </cfRule>
  </conditionalFormatting>
  <conditionalFormatting sqref="AR9:AR503">
    <cfRule type="cellIs" dxfId="15" priority="15" operator="equal">
      <formula>AR$8</formula>
    </cfRule>
    <cfRule type="cellIs" dxfId="14" priority="16" stopIfTrue="1" operator="between">
      <formula>"A"</formula>
      <formula>"Z"</formula>
    </cfRule>
  </conditionalFormatting>
  <conditionalFormatting sqref="AS9:AS503">
    <cfRule type="cellIs" dxfId="13" priority="13" operator="equal">
      <formula>AS$8</formula>
    </cfRule>
    <cfRule type="cellIs" dxfId="12" priority="14" stopIfTrue="1" operator="between">
      <formula>"A"</formula>
      <formula>"Z"</formula>
    </cfRule>
  </conditionalFormatting>
  <conditionalFormatting sqref="AT9:AT503">
    <cfRule type="cellIs" dxfId="11" priority="11" operator="equal">
      <formula>AT$8</formula>
    </cfRule>
    <cfRule type="cellIs" dxfId="10" priority="12" stopIfTrue="1" operator="between">
      <formula>"A"</formula>
      <formula>"Z"</formula>
    </cfRule>
  </conditionalFormatting>
  <conditionalFormatting sqref="AU9:AU503">
    <cfRule type="cellIs" dxfId="9" priority="9" operator="equal">
      <formula>AU$8</formula>
    </cfRule>
    <cfRule type="cellIs" dxfId="8" priority="10" stopIfTrue="1" operator="between">
      <formula>"A"</formula>
      <formula>"Z"</formula>
    </cfRule>
  </conditionalFormatting>
  <conditionalFormatting sqref="AM9:AM503">
    <cfRule type="cellIs" dxfId="7" priority="7" operator="equal">
      <formula>AM$8</formula>
    </cfRule>
    <cfRule type="cellIs" dxfId="6" priority="8" stopIfTrue="1" operator="between">
      <formula>"A"</formula>
      <formula>"Z"</formula>
    </cfRule>
  </conditionalFormatting>
  <conditionalFormatting sqref="AN9:AN503">
    <cfRule type="cellIs" dxfId="5" priority="5" operator="equal">
      <formula>AN$8</formula>
    </cfRule>
    <cfRule type="cellIs" dxfId="4" priority="6" stopIfTrue="1" operator="between">
      <formula>"A"</formula>
      <formula>"Z"</formula>
    </cfRule>
  </conditionalFormatting>
  <conditionalFormatting sqref="AO9:AO503">
    <cfRule type="cellIs" dxfId="3" priority="3" operator="equal">
      <formula>AO$8</formula>
    </cfRule>
    <cfRule type="cellIs" dxfId="2" priority="4" stopIfTrue="1" operator="between">
      <formula>"A"</formula>
      <formula>"Z"</formula>
    </cfRule>
  </conditionalFormatting>
  <conditionalFormatting sqref="AP9:AP503">
    <cfRule type="cellIs" dxfId="1" priority="1" operator="equal">
      <formula>AP$8</formula>
    </cfRule>
    <cfRule type="cellIs" dxfId="0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DC86-5FEA-423C-860C-2C10F970D5E6}">
  <sheetPr codeName="Sheet4"/>
  <dimension ref="A1:U45"/>
  <sheetViews>
    <sheetView topLeftCell="A7" workbookViewId="0">
      <selection activeCell="X32" sqref="X32"/>
    </sheetView>
  </sheetViews>
  <sheetFormatPr defaultColWidth="11.42578125" defaultRowHeight="12.75" x14ac:dyDescent="0.2"/>
  <cols>
    <col min="1" max="1" width="6" style="1" bestFit="1" customWidth="1"/>
    <col min="2" max="2" width="5" style="1" bestFit="1" customWidth="1"/>
    <col min="3" max="3" width="6.85546875" style="1" bestFit="1" customWidth="1"/>
    <col min="4" max="4" width="5" style="1" bestFit="1" customWidth="1"/>
    <col min="5" max="5" width="6.85546875" style="1" bestFit="1" customWidth="1"/>
    <col min="6" max="6" width="5" style="1" bestFit="1" customWidth="1"/>
    <col min="7" max="7" width="6.85546875" style="1" bestFit="1" customWidth="1"/>
    <col min="8" max="8" width="5" style="1" bestFit="1" customWidth="1"/>
    <col min="9" max="9" width="6.85546875" style="1" bestFit="1" customWidth="1"/>
    <col min="10" max="10" width="5" style="1" bestFit="1" customWidth="1"/>
    <col min="11" max="11" width="6.85546875" style="1" bestFit="1" customWidth="1"/>
    <col min="12" max="12" width="5" style="1" bestFit="1" customWidth="1"/>
    <col min="13" max="13" width="6.85546875" style="1" bestFit="1" customWidth="1"/>
    <col min="14" max="14" width="5" style="1" bestFit="1" customWidth="1"/>
    <col min="15" max="15" width="6.85546875" style="1" bestFit="1" customWidth="1"/>
    <col min="16" max="16" width="5" style="1" bestFit="1" customWidth="1"/>
    <col min="17" max="17" width="6.85546875" style="1" bestFit="1" customWidth="1"/>
    <col min="18" max="18" width="5" style="1" bestFit="1" customWidth="1"/>
    <col min="19" max="19" width="6.85546875" style="1" bestFit="1" customWidth="1"/>
    <col min="20" max="20" width="5" style="1" bestFit="1" customWidth="1"/>
    <col min="21" max="21" width="6.85546875" style="1" bestFit="1" customWidth="1"/>
    <col min="22" max="16384" width="11.42578125" style="1"/>
  </cols>
  <sheetData>
    <row r="1" spans="1:21" x14ac:dyDescent="0.2">
      <c r="A1" s="61"/>
      <c r="B1" s="198" t="s">
        <v>16</v>
      </c>
      <c r="C1" s="199"/>
      <c r="D1" s="200" t="s">
        <v>17</v>
      </c>
      <c r="E1" s="197"/>
      <c r="F1" s="196" t="s">
        <v>18</v>
      </c>
      <c r="G1" s="197"/>
      <c r="H1" s="196" t="s">
        <v>19</v>
      </c>
      <c r="I1" s="197"/>
      <c r="J1" s="196" t="s">
        <v>20</v>
      </c>
      <c r="K1" s="197"/>
      <c r="L1" s="196" t="s">
        <v>21</v>
      </c>
      <c r="M1" s="197"/>
      <c r="N1" s="196" t="s">
        <v>22</v>
      </c>
      <c r="O1" s="197"/>
      <c r="P1" s="196" t="s">
        <v>23</v>
      </c>
      <c r="Q1" s="197"/>
      <c r="R1" s="196" t="s">
        <v>24</v>
      </c>
      <c r="S1" s="197"/>
      <c r="T1" s="196" t="s">
        <v>25</v>
      </c>
      <c r="U1" s="197"/>
    </row>
    <row r="2" spans="1:21" ht="13.5" thickBot="1" x14ac:dyDescent="0.25">
      <c r="A2" s="61"/>
      <c r="B2" s="62" t="s">
        <v>2</v>
      </c>
      <c r="C2" s="63" t="s">
        <v>26</v>
      </c>
      <c r="D2" s="64" t="s">
        <v>2</v>
      </c>
      <c r="E2" s="63" t="s">
        <v>26</v>
      </c>
      <c r="F2" s="62" t="s">
        <v>2</v>
      </c>
      <c r="G2" s="63" t="s">
        <v>26</v>
      </c>
      <c r="H2" s="62" t="s">
        <v>2</v>
      </c>
      <c r="I2" s="63" t="s">
        <v>26</v>
      </c>
      <c r="J2" s="62" t="s">
        <v>2</v>
      </c>
      <c r="K2" s="63" t="s">
        <v>26</v>
      </c>
      <c r="L2" s="62" t="s">
        <v>2</v>
      </c>
      <c r="M2" s="63" t="s">
        <v>26</v>
      </c>
      <c r="N2" s="62" t="s">
        <v>2</v>
      </c>
      <c r="O2" s="63" t="s">
        <v>26</v>
      </c>
      <c r="P2" s="62" t="s">
        <v>2</v>
      </c>
      <c r="Q2" s="63" t="s">
        <v>26</v>
      </c>
      <c r="R2" s="62" t="s">
        <v>2</v>
      </c>
      <c r="S2" s="63" t="s">
        <v>26</v>
      </c>
      <c r="T2" s="62" t="s">
        <v>2</v>
      </c>
      <c r="U2" s="63" t="s">
        <v>26</v>
      </c>
    </row>
    <row r="3" spans="1:21" x14ac:dyDescent="0.2">
      <c r="A3" s="61"/>
      <c r="B3" s="65"/>
      <c r="C3" s="66"/>
      <c r="D3" s="67"/>
      <c r="E3" s="66"/>
      <c r="F3" s="65"/>
      <c r="G3" s="66"/>
      <c r="H3" s="67"/>
      <c r="I3" s="66"/>
      <c r="J3" s="65"/>
      <c r="K3" s="66"/>
      <c r="L3" s="65"/>
      <c r="M3" s="66"/>
      <c r="N3" s="65"/>
      <c r="O3" s="66"/>
      <c r="P3" s="65"/>
      <c r="Q3" s="66"/>
      <c r="R3" s="65"/>
      <c r="S3" s="66"/>
      <c r="T3" s="65">
        <v>41</v>
      </c>
      <c r="U3" s="66">
        <v>115.5</v>
      </c>
    </row>
    <row r="4" spans="1:21" x14ac:dyDescent="0.2">
      <c r="A4" s="61"/>
      <c r="B4" s="68"/>
      <c r="C4" s="69"/>
      <c r="D4" s="70"/>
      <c r="E4" s="69"/>
      <c r="F4" s="68"/>
      <c r="G4" s="69"/>
      <c r="H4" s="70"/>
      <c r="I4" s="69"/>
      <c r="J4" s="68"/>
      <c r="K4" s="69"/>
      <c r="L4" s="68"/>
      <c r="M4" s="69"/>
      <c r="N4" s="68"/>
      <c r="O4" s="69"/>
      <c r="P4" s="68"/>
      <c r="Q4" s="69"/>
      <c r="R4" s="68">
        <v>40</v>
      </c>
      <c r="S4" s="69">
        <v>109.7</v>
      </c>
      <c r="T4" s="68">
        <v>40</v>
      </c>
      <c r="U4" s="69">
        <v>105.2</v>
      </c>
    </row>
    <row r="5" spans="1:21" x14ac:dyDescent="0.2">
      <c r="A5" s="71"/>
      <c r="B5" s="68"/>
      <c r="C5" s="69"/>
      <c r="D5" s="70"/>
      <c r="E5" s="69"/>
      <c r="F5" s="68"/>
      <c r="G5" s="69"/>
      <c r="H5" s="70"/>
      <c r="I5" s="69"/>
      <c r="J5" s="68"/>
      <c r="K5" s="69"/>
      <c r="L5" s="68"/>
      <c r="M5" s="69"/>
      <c r="N5" s="68"/>
      <c r="O5" s="69"/>
      <c r="P5" s="68">
        <v>39</v>
      </c>
      <c r="Q5" s="69">
        <v>104.2</v>
      </c>
      <c r="R5" s="68">
        <v>39</v>
      </c>
      <c r="S5" s="69">
        <v>99.6</v>
      </c>
      <c r="T5" s="68">
        <v>39</v>
      </c>
      <c r="U5" s="69">
        <v>97.8</v>
      </c>
    </row>
    <row r="6" spans="1:21" x14ac:dyDescent="0.2">
      <c r="A6" s="71"/>
      <c r="B6" s="68"/>
      <c r="C6" s="69"/>
      <c r="D6" s="70"/>
      <c r="E6" s="69"/>
      <c r="F6" s="68"/>
      <c r="G6" s="69"/>
      <c r="H6" s="70"/>
      <c r="I6" s="69"/>
      <c r="J6" s="68"/>
      <c r="K6" s="69"/>
      <c r="L6" s="68"/>
      <c r="M6" s="69"/>
      <c r="N6" s="68">
        <v>38</v>
      </c>
      <c r="O6" s="69">
        <v>99.5</v>
      </c>
      <c r="P6" s="68">
        <v>38</v>
      </c>
      <c r="Q6" s="69">
        <v>93.9</v>
      </c>
      <c r="R6" s="68">
        <v>38</v>
      </c>
      <c r="S6" s="69">
        <v>92.3</v>
      </c>
      <c r="T6" s="68">
        <v>38</v>
      </c>
      <c r="U6" s="69">
        <v>93.3</v>
      </c>
    </row>
    <row r="7" spans="1:21" x14ac:dyDescent="0.2">
      <c r="A7" s="61"/>
      <c r="B7" s="72"/>
      <c r="C7" s="73"/>
      <c r="D7" s="74"/>
      <c r="E7" s="73"/>
      <c r="F7" s="72"/>
      <c r="G7" s="73"/>
      <c r="H7" s="74"/>
      <c r="I7" s="73"/>
      <c r="J7" s="72"/>
      <c r="K7" s="73"/>
      <c r="L7" s="72">
        <v>37</v>
      </c>
      <c r="M7" s="73">
        <v>93.3</v>
      </c>
      <c r="N7" s="72">
        <v>37</v>
      </c>
      <c r="O7" s="73">
        <v>89</v>
      </c>
      <c r="P7" s="72">
        <v>37</v>
      </c>
      <c r="Q7" s="73">
        <v>86.5</v>
      </c>
      <c r="R7" s="72">
        <v>37</v>
      </c>
      <c r="S7" s="73">
        <v>87.8</v>
      </c>
      <c r="T7" s="72">
        <v>37</v>
      </c>
      <c r="U7" s="73">
        <v>89.9</v>
      </c>
    </row>
    <row r="8" spans="1:21" x14ac:dyDescent="0.2">
      <c r="A8" s="61"/>
      <c r="B8" s="72"/>
      <c r="C8" s="73"/>
      <c r="D8" s="74"/>
      <c r="E8" s="73"/>
      <c r="F8" s="72"/>
      <c r="G8" s="73"/>
      <c r="H8" s="74"/>
      <c r="I8" s="73"/>
      <c r="J8" s="72">
        <v>36</v>
      </c>
      <c r="K8" s="73">
        <v>88.6</v>
      </c>
      <c r="L8" s="72">
        <v>36</v>
      </c>
      <c r="M8" s="73">
        <v>83</v>
      </c>
      <c r="N8" s="72">
        <v>36</v>
      </c>
      <c r="O8" s="73">
        <v>81.5</v>
      </c>
      <c r="P8" s="72">
        <v>36</v>
      </c>
      <c r="Q8" s="73">
        <v>82</v>
      </c>
      <c r="R8" s="72">
        <v>36</v>
      </c>
      <c r="S8" s="73">
        <v>84.5</v>
      </c>
      <c r="T8" s="72">
        <v>36</v>
      </c>
      <c r="U8" s="73">
        <v>87.3</v>
      </c>
    </row>
    <row r="9" spans="1:21" x14ac:dyDescent="0.2">
      <c r="A9" s="61"/>
      <c r="B9" s="72"/>
      <c r="C9" s="73"/>
      <c r="D9" s="74"/>
      <c r="E9" s="73"/>
      <c r="F9" s="72"/>
      <c r="G9" s="73"/>
      <c r="H9" s="74">
        <v>35</v>
      </c>
      <c r="I9" s="73">
        <v>78.2</v>
      </c>
      <c r="J9" s="72">
        <v>35</v>
      </c>
      <c r="K9" s="73">
        <v>78.400000000000006</v>
      </c>
      <c r="L9" s="72">
        <v>35</v>
      </c>
      <c r="M9" s="73">
        <v>75.599999999999994</v>
      </c>
      <c r="N9" s="72">
        <v>35</v>
      </c>
      <c r="O9" s="73">
        <v>77</v>
      </c>
      <c r="P9" s="72">
        <v>35</v>
      </c>
      <c r="Q9" s="73">
        <v>78.7</v>
      </c>
      <c r="R9" s="72">
        <v>35</v>
      </c>
      <c r="S9" s="73">
        <v>81.900000000000006</v>
      </c>
      <c r="T9" s="72">
        <v>35</v>
      </c>
      <c r="U9" s="73">
        <v>85</v>
      </c>
    </row>
    <row r="10" spans="1:21" x14ac:dyDescent="0.2">
      <c r="A10" s="61"/>
      <c r="B10" s="72"/>
      <c r="C10" s="73"/>
      <c r="D10" s="74"/>
      <c r="E10" s="73"/>
      <c r="F10" s="72"/>
      <c r="G10" s="73"/>
      <c r="H10" s="74">
        <v>34</v>
      </c>
      <c r="I10" s="73">
        <v>60.4</v>
      </c>
      <c r="J10" s="72">
        <v>34</v>
      </c>
      <c r="K10" s="73">
        <v>71</v>
      </c>
      <c r="L10" s="72">
        <v>34</v>
      </c>
      <c r="M10" s="73">
        <v>71.099999999999994</v>
      </c>
      <c r="N10" s="72">
        <v>34</v>
      </c>
      <c r="O10" s="73">
        <v>73.599999999999994</v>
      </c>
      <c r="P10" s="72">
        <v>34</v>
      </c>
      <c r="Q10" s="73">
        <v>76</v>
      </c>
      <c r="R10" s="72">
        <v>34</v>
      </c>
      <c r="S10" s="73">
        <v>79.599999999999994</v>
      </c>
      <c r="T10" s="72">
        <v>34</v>
      </c>
      <c r="U10" s="73">
        <v>83</v>
      </c>
    </row>
    <row r="11" spans="1:21" x14ac:dyDescent="0.2">
      <c r="A11" s="61"/>
      <c r="B11" s="72"/>
      <c r="C11" s="73"/>
      <c r="D11" s="74">
        <v>33</v>
      </c>
      <c r="E11" s="73">
        <v>79</v>
      </c>
      <c r="F11" s="72"/>
      <c r="G11" s="73"/>
      <c r="H11" s="74">
        <v>33</v>
      </c>
      <c r="I11" s="73">
        <v>60.4</v>
      </c>
      <c r="J11" s="72">
        <v>33</v>
      </c>
      <c r="K11" s="73">
        <v>66.400000000000006</v>
      </c>
      <c r="L11" s="72">
        <v>33</v>
      </c>
      <c r="M11" s="73">
        <v>67.8</v>
      </c>
      <c r="N11" s="72">
        <v>33</v>
      </c>
      <c r="O11" s="73">
        <v>70.8</v>
      </c>
      <c r="P11" s="72">
        <v>33</v>
      </c>
      <c r="Q11" s="73">
        <v>73.7</v>
      </c>
      <c r="R11" s="72">
        <v>33</v>
      </c>
      <c r="S11" s="73">
        <v>77.7</v>
      </c>
      <c r="T11" s="72">
        <v>33</v>
      </c>
      <c r="U11" s="73">
        <v>81.2</v>
      </c>
    </row>
    <row r="12" spans="1:21" x14ac:dyDescent="0.2">
      <c r="A12" s="61"/>
      <c r="B12" s="72"/>
      <c r="C12" s="73"/>
      <c r="D12" s="74">
        <v>32</v>
      </c>
      <c r="E12" s="73">
        <v>68.5</v>
      </c>
      <c r="F12" s="72"/>
      <c r="G12" s="73"/>
      <c r="H12" s="74">
        <v>32</v>
      </c>
      <c r="I12" s="73">
        <v>56</v>
      </c>
      <c r="J12" s="72">
        <v>32</v>
      </c>
      <c r="K12" s="73">
        <v>63.1</v>
      </c>
      <c r="L12" s="72">
        <v>32</v>
      </c>
      <c r="M12" s="73">
        <v>65.099999999999994</v>
      </c>
      <c r="N12" s="72">
        <v>32</v>
      </c>
      <c r="O12" s="73">
        <v>68.5</v>
      </c>
      <c r="P12" s="72">
        <v>32</v>
      </c>
      <c r="Q12" s="73">
        <v>71.7</v>
      </c>
      <c r="R12" s="72">
        <v>32</v>
      </c>
      <c r="S12" s="73">
        <v>75.900000000000006</v>
      </c>
      <c r="T12" s="72">
        <v>32</v>
      </c>
      <c r="U12" s="73">
        <v>79.5</v>
      </c>
    </row>
    <row r="13" spans="1:21" x14ac:dyDescent="0.2">
      <c r="A13" s="61"/>
      <c r="B13" s="72"/>
      <c r="C13" s="73"/>
      <c r="D13" s="74">
        <v>31</v>
      </c>
      <c r="E13" s="73">
        <v>60.2</v>
      </c>
      <c r="F13" s="72"/>
      <c r="G13" s="73"/>
      <c r="H13" s="74">
        <v>31</v>
      </c>
      <c r="I13" s="73">
        <v>52.7</v>
      </c>
      <c r="J13" s="72">
        <v>31</v>
      </c>
      <c r="K13" s="73">
        <v>60.4</v>
      </c>
      <c r="L13" s="72">
        <v>31</v>
      </c>
      <c r="M13" s="73">
        <v>62.8</v>
      </c>
      <c r="N13" s="72">
        <v>31</v>
      </c>
      <c r="O13" s="73">
        <v>66.5</v>
      </c>
      <c r="P13" s="72">
        <v>31</v>
      </c>
      <c r="Q13" s="73">
        <v>69.900000000000006</v>
      </c>
      <c r="R13" s="72">
        <v>31</v>
      </c>
      <c r="S13" s="73">
        <v>74.2</v>
      </c>
      <c r="T13" s="72">
        <v>31</v>
      </c>
      <c r="U13" s="73">
        <v>78</v>
      </c>
    </row>
    <row r="14" spans="1:21" x14ac:dyDescent="0.2">
      <c r="A14" s="61"/>
      <c r="B14" s="72">
        <v>30</v>
      </c>
      <c r="C14" s="73">
        <v>67</v>
      </c>
      <c r="D14" s="74">
        <v>30</v>
      </c>
      <c r="E14" s="73">
        <v>54.8</v>
      </c>
      <c r="F14" s="72"/>
      <c r="G14" s="73"/>
      <c r="H14" s="74">
        <v>30</v>
      </c>
      <c r="I14" s="73">
        <v>50</v>
      </c>
      <c r="J14" s="72">
        <v>30</v>
      </c>
      <c r="K14" s="73">
        <v>58</v>
      </c>
      <c r="L14" s="72">
        <v>30</v>
      </c>
      <c r="M14" s="73">
        <v>60.8</v>
      </c>
      <c r="N14" s="72">
        <v>30</v>
      </c>
      <c r="O14" s="73">
        <v>64.599999999999994</v>
      </c>
      <c r="P14" s="72">
        <v>30</v>
      </c>
      <c r="Q14" s="73">
        <v>68.2</v>
      </c>
      <c r="R14" s="72">
        <v>30</v>
      </c>
      <c r="S14" s="73">
        <v>72.7</v>
      </c>
      <c r="T14" s="72">
        <v>30</v>
      </c>
      <c r="U14" s="73">
        <v>76.5</v>
      </c>
    </row>
    <row r="15" spans="1:21" x14ac:dyDescent="0.2">
      <c r="A15" s="61"/>
      <c r="B15" s="72">
        <v>29</v>
      </c>
      <c r="C15" s="73">
        <v>55.7</v>
      </c>
      <c r="D15" s="74">
        <v>29</v>
      </c>
      <c r="E15" s="73">
        <v>50.6</v>
      </c>
      <c r="F15" s="72"/>
      <c r="G15" s="73"/>
      <c r="H15" s="74">
        <v>29</v>
      </c>
      <c r="I15" s="73">
        <v>47.7</v>
      </c>
      <c r="J15" s="72">
        <v>29</v>
      </c>
      <c r="K15" s="73">
        <v>56</v>
      </c>
      <c r="L15" s="72">
        <v>29</v>
      </c>
      <c r="M15" s="73">
        <v>59</v>
      </c>
      <c r="N15" s="72">
        <v>29</v>
      </c>
      <c r="O15" s="73">
        <v>62.9</v>
      </c>
      <c r="P15" s="72">
        <v>29</v>
      </c>
      <c r="Q15" s="73">
        <v>66.7</v>
      </c>
      <c r="R15" s="72">
        <v>29</v>
      </c>
      <c r="S15" s="73">
        <v>71.3</v>
      </c>
      <c r="T15" s="72">
        <v>29</v>
      </c>
      <c r="U15" s="73">
        <v>75.2</v>
      </c>
    </row>
    <row r="16" spans="1:21" x14ac:dyDescent="0.2">
      <c r="A16" s="61"/>
      <c r="B16" s="72">
        <v>28</v>
      </c>
      <c r="C16" s="73">
        <v>47.2</v>
      </c>
      <c r="D16" s="74">
        <v>28</v>
      </c>
      <c r="E16" s="73">
        <v>47</v>
      </c>
      <c r="F16" s="72"/>
      <c r="G16" s="73"/>
      <c r="H16" s="74">
        <v>28</v>
      </c>
      <c r="I16" s="73">
        <v>45.7</v>
      </c>
      <c r="J16" s="72">
        <v>28</v>
      </c>
      <c r="K16" s="73">
        <v>54.1</v>
      </c>
      <c r="L16" s="72">
        <v>28</v>
      </c>
      <c r="M16" s="73">
        <v>57.3</v>
      </c>
      <c r="N16" s="72">
        <v>28</v>
      </c>
      <c r="O16" s="73">
        <v>61.3</v>
      </c>
      <c r="P16" s="72">
        <v>28</v>
      </c>
      <c r="Q16" s="73">
        <v>65.2</v>
      </c>
      <c r="R16" s="72">
        <v>28</v>
      </c>
      <c r="S16" s="73">
        <v>69.900000000000006</v>
      </c>
      <c r="T16" s="72">
        <v>28</v>
      </c>
      <c r="U16" s="73">
        <v>73.900000000000006</v>
      </c>
    </row>
    <row r="17" spans="1:21" x14ac:dyDescent="0.2">
      <c r="A17" s="61"/>
      <c r="B17" s="72">
        <v>27</v>
      </c>
      <c r="C17" s="73">
        <v>41.6</v>
      </c>
      <c r="D17" s="74">
        <v>27</v>
      </c>
      <c r="E17" s="73">
        <v>43.8</v>
      </c>
      <c r="F17" s="72"/>
      <c r="G17" s="73"/>
      <c r="H17" s="74">
        <v>27</v>
      </c>
      <c r="I17" s="73">
        <v>43.9</v>
      </c>
      <c r="J17" s="72">
        <v>27</v>
      </c>
      <c r="K17" s="73">
        <v>52.4</v>
      </c>
      <c r="L17" s="72">
        <v>27</v>
      </c>
      <c r="M17" s="73">
        <v>55.8</v>
      </c>
      <c r="N17" s="72">
        <v>27</v>
      </c>
      <c r="O17" s="73">
        <v>59.8</v>
      </c>
      <c r="P17" s="72">
        <v>27</v>
      </c>
      <c r="Q17" s="73">
        <v>63.8</v>
      </c>
      <c r="R17" s="72">
        <v>27</v>
      </c>
      <c r="S17" s="73">
        <v>68.599999999999994</v>
      </c>
      <c r="T17" s="72">
        <v>27</v>
      </c>
      <c r="U17" s="73">
        <v>72.599999999999994</v>
      </c>
    </row>
    <row r="18" spans="1:21" x14ac:dyDescent="0.2">
      <c r="A18" s="61"/>
      <c r="B18" s="72">
        <v>26</v>
      </c>
      <c r="C18" s="73">
        <v>37.200000000000003</v>
      </c>
      <c r="D18" s="74">
        <v>26</v>
      </c>
      <c r="E18" s="73">
        <v>40.799999999999997</v>
      </c>
      <c r="F18" s="72"/>
      <c r="G18" s="73"/>
      <c r="H18" s="74">
        <v>26</v>
      </c>
      <c r="I18" s="73">
        <v>42.2</v>
      </c>
      <c r="J18" s="72">
        <v>26</v>
      </c>
      <c r="K18" s="73">
        <v>50.8</v>
      </c>
      <c r="L18" s="72">
        <v>26</v>
      </c>
      <c r="M18" s="73">
        <v>54.3</v>
      </c>
      <c r="N18" s="72">
        <v>26</v>
      </c>
      <c r="O18" s="73">
        <v>58.4</v>
      </c>
      <c r="P18" s="72">
        <v>26</v>
      </c>
      <c r="Q18" s="73">
        <v>62.5</v>
      </c>
      <c r="R18" s="72">
        <v>26</v>
      </c>
      <c r="S18" s="73">
        <v>67.400000000000006</v>
      </c>
      <c r="T18" s="72">
        <v>26</v>
      </c>
      <c r="U18" s="73">
        <v>71.400000000000006</v>
      </c>
    </row>
    <row r="19" spans="1:21" x14ac:dyDescent="0.2">
      <c r="A19" s="61"/>
      <c r="B19" s="72">
        <v>25</v>
      </c>
      <c r="C19" s="75">
        <v>33.5</v>
      </c>
      <c r="D19" s="74">
        <v>25</v>
      </c>
      <c r="E19" s="73">
        <v>38</v>
      </c>
      <c r="F19" s="72"/>
      <c r="G19" s="75"/>
      <c r="H19" s="74">
        <v>25</v>
      </c>
      <c r="I19" s="73">
        <v>40.700000000000003</v>
      </c>
      <c r="J19" s="72">
        <v>25</v>
      </c>
      <c r="K19" s="75">
        <v>49.3</v>
      </c>
      <c r="L19" s="72">
        <v>25</v>
      </c>
      <c r="M19" s="75">
        <v>53</v>
      </c>
      <c r="N19" s="72">
        <v>25</v>
      </c>
      <c r="O19" s="75">
        <v>57.1</v>
      </c>
      <c r="P19" s="72">
        <v>25</v>
      </c>
      <c r="Q19" s="75">
        <v>61.3</v>
      </c>
      <c r="R19" s="72">
        <v>25</v>
      </c>
      <c r="S19" s="75">
        <v>66.099999999999994</v>
      </c>
      <c r="T19" s="72">
        <v>25</v>
      </c>
      <c r="U19" s="75">
        <v>70.2</v>
      </c>
    </row>
    <row r="20" spans="1:21" x14ac:dyDescent="0.2">
      <c r="A20" s="61"/>
      <c r="B20" s="72">
        <v>24</v>
      </c>
      <c r="C20" s="75">
        <v>30.2</v>
      </c>
      <c r="D20" s="74">
        <v>24</v>
      </c>
      <c r="E20" s="73">
        <v>35.4</v>
      </c>
      <c r="F20" s="72"/>
      <c r="G20" s="75"/>
      <c r="H20" s="74">
        <v>24</v>
      </c>
      <c r="I20" s="73">
        <v>39.200000000000003</v>
      </c>
      <c r="J20" s="72">
        <v>24</v>
      </c>
      <c r="K20" s="75">
        <v>47.9</v>
      </c>
      <c r="L20" s="72">
        <v>24</v>
      </c>
      <c r="M20" s="75">
        <v>51.6</v>
      </c>
      <c r="N20" s="72">
        <v>24</v>
      </c>
      <c r="O20" s="75">
        <v>55.7</v>
      </c>
      <c r="P20" s="72">
        <v>24</v>
      </c>
      <c r="Q20" s="75">
        <v>60</v>
      </c>
      <c r="R20" s="72">
        <v>24</v>
      </c>
      <c r="S20" s="75">
        <v>64.900000000000006</v>
      </c>
      <c r="T20" s="72">
        <v>24</v>
      </c>
      <c r="U20" s="75">
        <v>69</v>
      </c>
    </row>
    <row r="21" spans="1:21" x14ac:dyDescent="0.2">
      <c r="A21" s="61"/>
      <c r="B21" s="72">
        <v>23</v>
      </c>
      <c r="C21" s="75">
        <v>27.1</v>
      </c>
      <c r="D21" s="74">
        <v>23</v>
      </c>
      <c r="E21" s="73">
        <v>32.9</v>
      </c>
      <c r="F21" s="72"/>
      <c r="G21" s="75"/>
      <c r="H21" s="74">
        <v>23</v>
      </c>
      <c r="I21" s="73">
        <v>37.799999999999997</v>
      </c>
      <c r="J21" s="72">
        <v>23</v>
      </c>
      <c r="K21" s="75">
        <v>46.5</v>
      </c>
      <c r="L21" s="72">
        <v>23</v>
      </c>
      <c r="M21" s="75">
        <v>50.3</v>
      </c>
      <c r="N21" s="72">
        <v>23</v>
      </c>
      <c r="O21" s="75">
        <v>54.5</v>
      </c>
      <c r="P21" s="72">
        <v>23</v>
      </c>
      <c r="Q21" s="75">
        <v>58.8</v>
      </c>
      <c r="R21" s="72">
        <v>23</v>
      </c>
      <c r="S21" s="75">
        <v>63.8</v>
      </c>
      <c r="T21" s="72">
        <v>23</v>
      </c>
      <c r="U21" s="75">
        <v>67.900000000000006</v>
      </c>
    </row>
    <row r="22" spans="1:21" x14ac:dyDescent="0.2">
      <c r="A22" s="61"/>
      <c r="B22" s="72">
        <v>22</v>
      </c>
      <c r="C22" s="75">
        <v>24.3</v>
      </c>
      <c r="D22" s="74">
        <v>22</v>
      </c>
      <c r="E22" s="73">
        <v>30.5</v>
      </c>
      <c r="F22" s="72"/>
      <c r="G22" s="75"/>
      <c r="H22" s="74">
        <v>22</v>
      </c>
      <c r="I22" s="73">
        <v>36.5</v>
      </c>
      <c r="J22" s="72">
        <v>22</v>
      </c>
      <c r="K22" s="75">
        <v>45.2</v>
      </c>
      <c r="L22" s="72">
        <v>22</v>
      </c>
      <c r="M22" s="75">
        <v>49.1</v>
      </c>
      <c r="N22" s="72">
        <v>22</v>
      </c>
      <c r="O22" s="75">
        <v>53.2</v>
      </c>
      <c r="P22" s="72">
        <v>22</v>
      </c>
      <c r="Q22" s="75">
        <v>57.7</v>
      </c>
      <c r="R22" s="72">
        <v>22</v>
      </c>
      <c r="S22" s="75">
        <v>62.6</v>
      </c>
      <c r="T22" s="72">
        <v>22</v>
      </c>
      <c r="U22" s="75">
        <v>66.8</v>
      </c>
    </row>
    <row r="23" spans="1:21" x14ac:dyDescent="0.2">
      <c r="A23" s="61"/>
      <c r="B23" s="72">
        <v>21</v>
      </c>
      <c r="C23" s="75">
        <v>21.7</v>
      </c>
      <c r="D23" s="74">
        <v>21</v>
      </c>
      <c r="E23" s="73">
        <v>28.1</v>
      </c>
      <c r="F23" s="72"/>
      <c r="G23" s="75"/>
      <c r="H23" s="74">
        <v>21</v>
      </c>
      <c r="I23" s="73">
        <v>35.200000000000003</v>
      </c>
      <c r="J23" s="72">
        <v>21</v>
      </c>
      <c r="K23" s="75">
        <v>43.9</v>
      </c>
      <c r="L23" s="72">
        <v>21</v>
      </c>
      <c r="M23" s="75">
        <v>47.9</v>
      </c>
      <c r="N23" s="72">
        <v>21</v>
      </c>
      <c r="O23" s="75">
        <v>52</v>
      </c>
      <c r="P23" s="72">
        <v>21</v>
      </c>
      <c r="Q23" s="75">
        <v>56.5</v>
      </c>
      <c r="R23" s="72">
        <v>21</v>
      </c>
      <c r="S23" s="75">
        <v>61.5</v>
      </c>
      <c r="T23" s="72">
        <v>21</v>
      </c>
      <c r="U23" s="75">
        <v>65.599999999999994</v>
      </c>
    </row>
    <row r="24" spans="1:21" x14ac:dyDescent="0.2">
      <c r="A24" s="61"/>
      <c r="B24" s="72">
        <v>20</v>
      </c>
      <c r="C24" s="75">
        <v>19.2</v>
      </c>
      <c r="D24" s="74">
        <v>20</v>
      </c>
      <c r="E24" s="75">
        <v>25.8</v>
      </c>
      <c r="F24" s="72">
        <v>20</v>
      </c>
      <c r="G24" s="75">
        <v>65</v>
      </c>
      <c r="H24" s="74">
        <v>20</v>
      </c>
      <c r="I24" s="75">
        <v>33.9</v>
      </c>
      <c r="J24" s="72">
        <v>20</v>
      </c>
      <c r="K24" s="75">
        <v>42.6</v>
      </c>
      <c r="L24" s="72">
        <v>20</v>
      </c>
      <c r="M24" s="75">
        <v>46.7</v>
      </c>
      <c r="N24" s="72">
        <v>20</v>
      </c>
      <c r="O24" s="75">
        <v>50.7</v>
      </c>
      <c r="P24" s="72">
        <v>20</v>
      </c>
      <c r="Q24" s="75">
        <v>55.4</v>
      </c>
      <c r="R24" s="72">
        <v>20</v>
      </c>
      <c r="S24" s="75">
        <v>60.3</v>
      </c>
      <c r="T24" s="72">
        <v>20</v>
      </c>
      <c r="U24" s="75">
        <v>64.5</v>
      </c>
    </row>
    <row r="25" spans="1:21" x14ac:dyDescent="0.2">
      <c r="A25" s="61"/>
      <c r="B25" s="72">
        <v>19</v>
      </c>
      <c r="C25" s="75">
        <v>16.8</v>
      </c>
      <c r="D25" s="74">
        <v>19</v>
      </c>
      <c r="E25" s="75">
        <v>23.6</v>
      </c>
      <c r="F25" s="72">
        <v>19</v>
      </c>
      <c r="G25" s="75">
        <v>54.5</v>
      </c>
      <c r="H25" s="74">
        <v>19</v>
      </c>
      <c r="I25" s="75">
        <v>32.6</v>
      </c>
      <c r="J25" s="72">
        <v>19</v>
      </c>
      <c r="K25" s="75">
        <v>41.3</v>
      </c>
      <c r="L25" s="72">
        <v>19</v>
      </c>
      <c r="M25" s="75">
        <v>45.5</v>
      </c>
      <c r="N25" s="72">
        <v>19</v>
      </c>
      <c r="O25" s="75">
        <v>49.5</v>
      </c>
      <c r="P25" s="72">
        <v>19</v>
      </c>
      <c r="Q25" s="75">
        <v>54.2</v>
      </c>
      <c r="R25" s="72">
        <v>19</v>
      </c>
      <c r="S25" s="75">
        <v>59.2</v>
      </c>
      <c r="T25" s="72">
        <v>19</v>
      </c>
      <c r="U25" s="75">
        <v>63.4</v>
      </c>
    </row>
    <row r="26" spans="1:21" x14ac:dyDescent="0.2">
      <c r="A26" s="61"/>
      <c r="B26" s="72">
        <v>18</v>
      </c>
      <c r="C26" s="75">
        <v>14.5</v>
      </c>
      <c r="D26" s="74">
        <v>18</v>
      </c>
      <c r="E26" s="75">
        <v>21.4</v>
      </c>
      <c r="F26" s="72">
        <v>18</v>
      </c>
      <c r="G26" s="75">
        <v>46.8</v>
      </c>
      <c r="H26" s="74">
        <v>18</v>
      </c>
      <c r="I26" s="75">
        <v>31.4</v>
      </c>
      <c r="J26" s="72">
        <v>18</v>
      </c>
      <c r="K26" s="75">
        <v>40.1</v>
      </c>
      <c r="L26" s="72">
        <v>18</v>
      </c>
      <c r="M26" s="75">
        <v>44.3</v>
      </c>
      <c r="N26" s="72">
        <v>18</v>
      </c>
      <c r="O26" s="75">
        <v>48.3</v>
      </c>
      <c r="P26" s="72">
        <v>18</v>
      </c>
      <c r="Q26" s="75">
        <v>53.1</v>
      </c>
      <c r="R26" s="72">
        <v>18</v>
      </c>
      <c r="S26" s="75">
        <v>58</v>
      </c>
      <c r="T26" s="72">
        <v>18</v>
      </c>
      <c r="U26" s="75">
        <v>62.3</v>
      </c>
    </row>
    <row r="27" spans="1:21" x14ac:dyDescent="0.2">
      <c r="A27" s="61"/>
      <c r="B27" s="72">
        <v>17</v>
      </c>
      <c r="C27" s="75">
        <v>12.2</v>
      </c>
      <c r="D27" s="74">
        <v>17</v>
      </c>
      <c r="E27" s="75">
        <v>19.2</v>
      </c>
      <c r="F27" s="72">
        <v>17</v>
      </c>
      <c r="G27" s="75">
        <v>41.9</v>
      </c>
      <c r="H27" s="74">
        <v>17</v>
      </c>
      <c r="I27" s="75">
        <v>30.1</v>
      </c>
      <c r="J27" s="72">
        <v>17</v>
      </c>
      <c r="K27" s="75">
        <v>38.799999999999997</v>
      </c>
      <c r="L27" s="72">
        <v>17</v>
      </c>
      <c r="M27" s="75">
        <v>43.1</v>
      </c>
      <c r="N27" s="72">
        <v>17</v>
      </c>
      <c r="O27" s="75">
        <v>47.1</v>
      </c>
      <c r="P27" s="72">
        <v>17</v>
      </c>
      <c r="Q27" s="75">
        <v>51.9</v>
      </c>
      <c r="R27" s="72">
        <v>17</v>
      </c>
      <c r="S27" s="75">
        <v>56.9</v>
      </c>
      <c r="T27" s="72">
        <v>17</v>
      </c>
      <c r="U27" s="75">
        <v>61.1</v>
      </c>
    </row>
    <row r="28" spans="1:21" x14ac:dyDescent="0.2">
      <c r="A28" s="61"/>
      <c r="B28" s="72">
        <v>16</v>
      </c>
      <c r="C28" s="75">
        <v>10</v>
      </c>
      <c r="D28" s="74">
        <v>16</v>
      </c>
      <c r="E28" s="75">
        <v>17.100000000000001</v>
      </c>
      <c r="F28" s="72">
        <v>16</v>
      </c>
      <c r="G28" s="75">
        <v>38.200000000000003</v>
      </c>
      <c r="H28" s="74">
        <v>16</v>
      </c>
      <c r="I28" s="75">
        <v>28.9</v>
      </c>
      <c r="J28" s="72">
        <v>16</v>
      </c>
      <c r="K28" s="75">
        <v>37.6</v>
      </c>
      <c r="L28" s="72">
        <v>16</v>
      </c>
      <c r="M28" s="75">
        <v>41.9</v>
      </c>
      <c r="N28" s="72">
        <v>16</v>
      </c>
      <c r="O28" s="75">
        <v>45.9</v>
      </c>
      <c r="P28" s="72">
        <v>16</v>
      </c>
      <c r="Q28" s="75">
        <v>50.7</v>
      </c>
      <c r="R28" s="72">
        <v>16</v>
      </c>
      <c r="S28" s="75">
        <v>55.7</v>
      </c>
      <c r="T28" s="72">
        <v>16</v>
      </c>
      <c r="U28" s="75">
        <v>60</v>
      </c>
    </row>
    <row r="29" spans="1:21" x14ac:dyDescent="0.2">
      <c r="A29" s="61"/>
      <c r="B29" s="72">
        <v>15</v>
      </c>
      <c r="C29" s="75">
        <v>7.8</v>
      </c>
      <c r="D29" s="74">
        <v>15</v>
      </c>
      <c r="E29" s="75">
        <v>15</v>
      </c>
      <c r="F29" s="72">
        <v>15</v>
      </c>
      <c r="G29" s="75">
        <v>35.1</v>
      </c>
      <c r="H29" s="74">
        <v>15</v>
      </c>
      <c r="I29" s="75">
        <v>27.6</v>
      </c>
      <c r="J29" s="72">
        <v>15</v>
      </c>
      <c r="K29" s="75">
        <v>36.299999999999997</v>
      </c>
      <c r="L29" s="72">
        <v>15</v>
      </c>
      <c r="M29" s="75">
        <v>40.700000000000003</v>
      </c>
      <c r="N29" s="72">
        <v>15</v>
      </c>
      <c r="O29" s="75">
        <v>44.6</v>
      </c>
      <c r="P29" s="72">
        <v>15</v>
      </c>
      <c r="Q29" s="75">
        <v>49.5</v>
      </c>
      <c r="R29" s="72">
        <v>15</v>
      </c>
      <c r="S29" s="75">
        <v>54.5</v>
      </c>
      <c r="T29" s="72">
        <v>15</v>
      </c>
      <c r="U29" s="75">
        <v>58.8</v>
      </c>
    </row>
    <row r="30" spans="1:21" x14ac:dyDescent="0.2">
      <c r="A30" s="61"/>
      <c r="B30" s="72">
        <v>14</v>
      </c>
      <c r="C30" s="75">
        <v>5.7</v>
      </c>
      <c r="D30" s="74">
        <v>14</v>
      </c>
      <c r="E30" s="75">
        <v>12.8</v>
      </c>
      <c r="F30" s="72">
        <v>14</v>
      </c>
      <c r="G30" s="75">
        <v>32.4</v>
      </c>
      <c r="H30" s="74">
        <v>14</v>
      </c>
      <c r="I30" s="75">
        <v>26.3</v>
      </c>
      <c r="J30" s="72">
        <v>14</v>
      </c>
      <c r="K30" s="75">
        <v>35</v>
      </c>
      <c r="L30" s="72">
        <v>14</v>
      </c>
      <c r="M30" s="75">
        <v>39.5</v>
      </c>
      <c r="N30" s="72">
        <v>14</v>
      </c>
      <c r="O30" s="75">
        <v>43.3</v>
      </c>
      <c r="P30" s="72">
        <v>14</v>
      </c>
      <c r="Q30" s="75">
        <v>48.3</v>
      </c>
      <c r="R30" s="72">
        <v>14</v>
      </c>
      <c r="S30" s="75">
        <v>53.2</v>
      </c>
      <c r="T30" s="72">
        <v>14</v>
      </c>
      <c r="U30" s="75">
        <v>57.6</v>
      </c>
    </row>
    <row r="31" spans="1:21" x14ac:dyDescent="0.2">
      <c r="A31" s="61"/>
      <c r="B31" s="72">
        <v>13</v>
      </c>
      <c r="C31" s="75">
        <v>3.5</v>
      </c>
      <c r="D31" s="74">
        <v>13</v>
      </c>
      <c r="E31" s="75">
        <v>10.7</v>
      </c>
      <c r="F31" s="72">
        <v>13</v>
      </c>
      <c r="G31" s="75">
        <v>30</v>
      </c>
      <c r="H31" s="74">
        <v>13</v>
      </c>
      <c r="I31" s="75">
        <v>25</v>
      </c>
      <c r="J31" s="72">
        <v>13</v>
      </c>
      <c r="K31" s="75">
        <v>33.700000000000003</v>
      </c>
      <c r="L31" s="72">
        <v>13</v>
      </c>
      <c r="M31" s="75">
        <v>38.200000000000003</v>
      </c>
      <c r="N31" s="72">
        <v>13</v>
      </c>
      <c r="O31" s="75">
        <v>42</v>
      </c>
      <c r="P31" s="72">
        <v>13</v>
      </c>
      <c r="Q31" s="75">
        <v>47.1</v>
      </c>
      <c r="R31" s="72">
        <v>13</v>
      </c>
      <c r="S31" s="75">
        <v>52</v>
      </c>
      <c r="T31" s="72">
        <v>13</v>
      </c>
      <c r="U31" s="75">
        <v>56.4</v>
      </c>
    </row>
    <row r="32" spans="1:21" x14ac:dyDescent="0.2">
      <c r="A32" s="61"/>
      <c r="B32" s="72">
        <v>12</v>
      </c>
      <c r="C32" s="75">
        <v>1.4</v>
      </c>
      <c r="D32" s="74">
        <v>12</v>
      </c>
      <c r="E32" s="75">
        <v>8.5</v>
      </c>
      <c r="F32" s="72">
        <v>12</v>
      </c>
      <c r="G32" s="75">
        <v>27.7</v>
      </c>
      <c r="H32" s="74">
        <v>12</v>
      </c>
      <c r="I32" s="75">
        <v>23.7</v>
      </c>
      <c r="J32" s="72">
        <v>12</v>
      </c>
      <c r="K32" s="75">
        <v>32.4</v>
      </c>
      <c r="L32" s="72">
        <v>12</v>
      </c>
      <c r="M32" s="75">
        <v>36.9</v>
      </c>
      <c r="N32" s="72">
        <v>12</v>
      </c>
      <c r="O32" s="75">
        <v>40.700000000000003</v>
      </c>
      <c r="P32" s="72">
        <v>12</v>
      </c>
      <c r="Q32" s="75">
        <v>45.8</v>
      </c>
      <c r="R32" s="72">
        <v>12</v>
      </c>
      <c r="S32" s="75">
        <v>50.7</v>
      </c>
      <c r="T32" s="72">
        <v>12</v>
      </c>
      <c r="U32" s="75">
        <v>55.1</v>
      </c>
    </row>
    <row r="33" spans="1:21" x14ac:dyDescent="0.2">
      <c r="A33" s="61"/>
      <c r="B33" s="72">
        <v>11</v>
      </c>
      <c r="C33" s="75">
        <v>-0.9</v>
      </c>
      <c r="D33" s="74">
        <v>11</v>
      </c>
      <c r="E33" s="75">
        <v>6.3</v>
      </c>
      <c r="F33" s="72">
        <v>11</v>
      </c>
      <c r="G33" s="75">
        <v>25.5</v>
      </c>
      <c r="H33" s="74">
        <v>11</v>
      </c>
      <c r="I33" s="75">
        <v>22.2</v>
      </c>
      <c r="J33" s="72">
        <v>11</v>
      </c>
      <c r="K33" s="75">
        <v>31</v>
      </c>
      <c r="L33" s="72">
        <v>11</v>
      </c>
      <c r="M33" s="75">
        <v>35.5</v>
      </c>
      <c r="N33" s="72">
        <v>11</v>
      </c>
      <c r="O33" s="75">
        <v>39.299999999999997</v>
      </c>
      <c r="P33" s="72">
        <v>11</v>
      </c>
      <c r="Q33" s="75">
        <v>44.4</v>
      </c>
      <c r="R33" s="72">
        <v>11</v>
      </c>
      <c r="S33" s="75">
        <v>49.3</v>
      </c>
      <c r="T33" s="72">
        <v>11</v>
      </c>
      <c r="U33" s="75">
        <v>53.7</v>
      </c>
    </row>
    <row r="34" spans="1:21" x14ac:dyDescent="0.2">
      <c r="A34" s="61"/>
      <c r="B34" s="72">
        <v>10</v>
      </c>
      <c r="C34" s="75">
        <v>-3.1</v>
      </c>
      <c r="D34" s="74">
        <v>10</v>
      </c>
      <c r="E34" s="75">
        <v>4.0999999999999996</v>
      </c>
      <c r="F34" s="72">
        <v>10</v>
      </c>
      <c r="G34" s="75">
        <v>23.4</v>
      </c>
      <c r="H34" s="74">
        <v>10</v>
      </c>
      <c r="I34" s="75">
        <v>20.8</v>
      </c>
      <c r="J34" s="72">
        <v>10</v>
      </c>
      <c r="K34" s="75">
        <v>29.5</v>
      </c>
      <c r="L34" s="72">
        <v>10</v>
      </c>
      <c r="M34" s="75">
        <v>34.1</v>
      </c>
      <c r="N34" s="72">
        <v>10</v>
      </c>
      <c r="O34" s="75">
        <v>37.799999999999997</v>
      </c>
      <c r="P34" s="72">
        <v>10</v>
      </c>
      <c r="Q34" s="75">
        <v>43</v>
      </c>
      <c r="R34" s="72">
        <v>10</v>
      </c>
      <c r="S34" s="75">
        <v>47.8</v>
      </c>
      <c r="T34" s="72">
        <v>10</v>
      </c>
      <c r="U34" s="75">
        <v>52.3</v>
      </c>
    </row>
    <row r="35" spans="1:21" x14ac:dyDescent="0.2">
      <c r="A35" s="61"/>
      <c r="B35" s="72">
        <v>9</v>
      </c>
      <c r="C35" s="75">
        <v>-5.4</v>
      </c>
      <c r="D35" s="74">
        <v>9</v>
      </c>
      <c r="E35" s="75">
        <v>1.7</v>
      </c>
      <c r="F35" s="72">
        <v>9</v>
      </c>
      <c r="G35" s="75">
        <v>21.2</v>
      </c>
      <c r="H35" s="74">
        <v>9</v>
      </c>
      <c r="I35" s="75">
        <v>19.2</v>
      </c>
      <c r="J35" s="72">
        <v>9</v>
      </c>
      <c r="K35" s="75">
        <v>28</v>
      </c>
      <c r="L35" s="72">
        <v>9</v>
      </c>
      <c r="M35" s="75">
        <v>32.6</v>
      </c>
      <c r="N35" s="72">
        <v>9</v>
      </c>
      <c r="O35" s="75">
        <v>36.200000000000003</v>
      </c>
      <c r="P35" s="72">
        <v>9</v>
      </c>
      <c r="Q35" s="75">
        <v>41.5</v>
      </c>
      <c r="R35" s="72">
        <v>9</v>
      </c>
      <c r="S35" s="75">
        <v>46.3</v>
      </c>
      <c r="T35" s="72">
        <v>9</v>
      </c>
      <c r="U35" s="75">
        <v>50.8</v>
      </c>
    </row>
    <row r="36" spans="1:21" x14ac:dyDescent="0.2">
      <c r="A36" s="61"/>
      <c r="B36" s="72">
        <v>8</v>
      </c>
      <c r="C36" s="75">
        <v>-7.9</v>
      </c>
      <c r="D36" s="74">
        <v>8</v>
      </c>
      <c r="E36" s="75">
        <v>-0.7</v>
      </c>
      <c r="F36" s="72">
        <v>8</v>
      </c>
      <c r="G36" s="75">
        <v>19</v>
      </c>
      <c r="H36" s="74">
        <v>8</v>
      </c>
      <c r="I36" s="75">
        <v>17.5</v>
      </c>
      <c r="J36" s="72">
        <v>8</v>
      </c>
      <c r="K36" s="75">
        <v>26.3</v>
      </c>
      <c r="L36" s="72">
        <v>8</v>
      </c>
      <c r="M36" s="75">
        <v>31</v>
      </c>
      <c r="N36" s="72">
        <v>8</v>
      </c>
      <c r="O36" s="75">
        <v>34.6</v>
      </c>
      <c r="P36" s="72">
        <v>8</v>
      </c>
      <c r="Q36" s="75">
        <v>39.799999999999997</v>
      </c>
      <c r="R36" s="72">
        <v>8</v>
      </c>
      <c r="S36" s="75">
        <v>44.6</v>
      </c>
      <c r="T36" s="72">
        <v>8</v>
      </c>
      <c r="U36" s="75">
        <v>49.2</v>
      </c>
    </row>
    <row r="37" spans="1:21" x14ac:dyDescent="0.2">
      <c r="A37" s="61"/>
      <c r="B37" s="72">
        <v>7</v>
      </c>
      <c r="C37" s="75">
        <v>-10.5</v>
      </c>
      <c r="D37" s="74">
        <v>7</v>
      </c>
      <c r="E37" s="75">
        <v>-3.3</v>
      </c>
      <c r="F37" s="72">
        <v>7</v>
      </c>
      <c r="G37" s="75">
        <v>16.8</v>
      </c>
      <c r="H37" s="74">
        <v>7</v>
      </c>
      <c r="I37" s="75">
        <v>15.7</v>
      </c>
      <c r="J37" s="72">
        <v>7</v>
      </c>
      <c r="K37" s="75">
        <v>24.5</v>
      </c>
      <c r="L37" s="72">
        <v>7</v>
      </c>
      <c r="M37" s="75">
        <v>29.2</v>
      </c>
      <c r="N37" s="72">
        <v>7</v>
      </c>
      <c r="O37" s="75">
        <v>32.700000000000003</v>
      </c>
      <c r="P37" s="72">
        <v>7</v>
      </c>
      <c r="Q37" s="75">
        <v>38.1</v>
      </c>
      <c r="R37" s="72">
        <v>7</v>
      </c>
      <c r="S37" s="75">
        <v>42.8</v>
      </c>
      <c r="T37" s="72">
        <v>7</v>
      </c>
      <c r="U37" s="75">
        <v>47.4</v>
      </c>
    </row>
    <row r="38" spans="1:21" x14ac:dyDescent="0.2">
      <c r="A38" s="61"/>
      <c r="B38" s="72">
        <v>6</v>
      </c>
      <c r="C38" s="75">
        <v>-13.2</v>
      </c>
      <c r="D38" s="74">
        <v>6</v>
      </c>
      <c r="E38" s="75">
        <v>-6.1</v>
      </c>
      <c r="F38" s="72">
        <v>6</v>
      </c>
      <c r="G38" s="75">
        <v>14.4</v>
      </c>
      <c r="H38" s="74">
        <v>6</v>
      </c>
      <c r="I38" s="75">
        <v>13.7</v>
      </c>
      <c r="J38" s="72">
        <v>6</v>
      </c>
      <c r="K38" s="75">
        <v>22.5</v>
      </c>
      <c r="L38" s="72">
        <v>6</v>
      </c>
      <c r="M38" s="75">
        <v>27.3</v>
      </c>
      <c r="N38" s="72">
        <v>6</v>
      </c>
      <c r="O38" s="75">
        <v>30.7</v>
      </c>
      <c r="P38" s="72">
        <v>6</v>
      </c>
      <c r="Q38" s="75">
        <v>36.1</v>
      </c>
      <c r="R38" s="72">
        <v>6</v>
      </c>
      <c r="S38" s="75">
        <v>40.799999999999997</v>
      </c>
      <c r="T38" s="72">
        <v>6</v>
      </c>
      <c r="U38" s="75">
        <v>45.4</v>
      </c>
    </row>
    <row r="39" spans="1:21" x14ac:dyDescent="0.2">
      <c r="A39" s="61"/>
      <c r="B39" s="72">
        <v>5</v>
      </c>
      <c r="C39" s="75">
        <v>-16.3</v>
      </c>
      <c r="D39" s="74">
        <v>5</v>
      </c>
      <c r="E39" s="75">
        <v>-9.1999999999999993</v>
      </c>
      <c r="F39" s="72">
        <v>5</v>
      </c>
      <c r="G39" s="75">
        <v>11.7</v>
      </c>
      <c r="H39" s="74">
        <v>5</v>
      </c>
      <c r="I39" s="75">
        <v>11.4</v>
      </c>
      <c r="J39" s="72">
        <v>5</v>
      </c>
      <c r="K39" s="75">
        <v>20.3</v>
      </c>
      <c r="L39" s="72">
        <v>5</v>
      </c>
      <c r="M39" s="75">
        <v>25</v>
      </c>
      <c r="N39" s="72">
        <v>5</v>
      </c>
      <c r="O39" s="75">
        <v>28.4</v>
      </c>
      <c r="P39" s="72">
        <v>5</v>
      </c>
      <c r="Q39" s="75">
        <v>33.799999999999997</v>
      </c>
      <c r="R39" s="72">
        <v>5</v>
      </c>
      <c r="S39" s="75">
        <v>38.5</v>
      </c>
      <c r="T39" s="72">
        <v>5</v>
      </c>
      <c r="U39" s="75">
        <v>43.1</v>
      </c>
    </row>
    <row r="40" spans="1:21" x14ac:dyDescent="0.2">
      <c r="A40" s="61"/>
      <c r="B40" s="72">
        <v>4</v>
      </c>
      <c r="C40" s="75">
        <v>-19.7</v>
      </c>
      <c r="D40" s="74">
        <v>4</v>
      </c>
      <c r="E40" s="75">
        <v>-12.7</v>
      </c>
      <c r="F40" s="72">
        <v>4</v>
      </c>
      <c r="G40" s="75">
        <v>8.6999999999999993</v>
      </c>
      <c r="H40" s="74">
        <v>4</v>
      </c>
      <c r="I40" s="75">
        <v>8.6999999999999993</v>
      </c>
      <c r="J40" s="72">
        <v>4</v>
      </c>
      <c r="K40" s="75">
        <v>17.600000000000001</v>
      </c>
      <c r="L40" s="72">
        <v>4</v>
      </c>
      <c r="M40" s="75">
        <v>22.4</v>
      </c>
      <c r="N40" s="72">
        <v>4</v>
      </c>
      <c r="O40" s="75">
        <v>25.7</v>
      </c>
      <c r="P40" s="72">
        <v>4</v>
      </c>
      <c r="Q40" s="75">
        <v>31.2</v>
      </c>
      <c r="R40" s="72">
        <v>4</v>
      </c>
      <c r="S40" s="75">
        <v>35.799999999999997</v>
      </c>
      <c r="T40" s="72">
        <v>4</v>
      </c>
      <c r="U40" s="75">
        <v>40.5</v>
      </c>
    </row>
    <row r="41" spans="1:21" x14ac:dyDescent="0.2">
      <c r="A41" s="61"/>
      <c r="B41" s="72">
        <v>3</v>
      </c>
      <c r="C41" s="75">
        <v>-23.9</v>
      </c>
      <c r="D41" s="74">
        <v>3</v>
      </c>
      <c r="E41" s="75">
        <v>-16.899999999999999</v>
      </c>
      <c r="F41" s="72">
        <v>3</v>
      </c>
      <c r="G41" s="75">
        <v>5.0999999999999996</v>
      </c>
      <c r="H41" s="74">
        <v>3</v>
      </c>
      <c r="I41" s="75">
        <v>5.4</v>
      </c>
      <c r="J41" s="72">
        <v>3</v>
      </c>
      <c r="K41" s="75">
        <v>14.3</v>
      </c>
      <c r="L41" s="72">
        <v>3</v>
      </c>
      <c r="M41" s="75">
        <v>19.100000000000001</v>
      </c>
      <c r="N41" s="72">
        <v>3</v>
      </c>
      <c r="O41" s="75">
        <v>22.4</v>
      </c>
      <c r="P41" s="72">
        <v>3</v>
      </c>
      <c r="Q41" s="75">
        <v>27.9</v>
      </c>
      <c r="R41" s="72">
        <v>3</v>
      </c>
      <c r="S41" s="75">
        <v>32.5</v>
      </c>
      <c r="T41" s="72">
        <v>3</v>
      </c>
      <c r="U41" s="75">
        <v>37.200000000000003</v>
      </c>
    </row>
    <row r="42" spans="1:21" x14ac:dyDescent="0.2">
      <c r="A42" s="61"/>
      <c r="B42" s="72">
        <v>2</v>
      </c>
      <c r="C42" s="75">
        <v>-29.1</v>
      </c>
      <c r="D42" s="74">
        <v>2</v>
      </c>
      <c r="E42" s="75">
        <v>-22.3</v>
      </c>
      <c r="F42" s="72">
        <v>2</v>
      </c>
      <c r="G42" s="75">
        <v>0.4</v>
      </c>
      <c r="H42" s="74">
        <v>2</v>
      </c>
      <c r="I42" s="75">
        <v>0.9</v>
      </c>
      <c r="J42" s="72">
        <v>2</v>
      </c>
      <c r="K42" s="75">
        <v>9.9</v>
      </c>
      <c r="L42" s="72">
        <v>2</v>
      </c>
      <c r="M42" s="75">
        <v>14.7</v>
      </c>
      <c r="N42" s="72">
        <v>2</v>
      </c>
      <c r="O42" s="75">
        <v>17.899999999999999</v>
      </c>
      <c r="P42" s="72">
        <v>2</v>
      </c>
      <c r="Q42" s="75">
        <v>23.4</v>
      </c>
      <c r="R42" s="72">
        <v>2</v>
      </c>
      <c r="S42" s="75">
        <v>28</v>
      </c>
      <c r="T42" s="72">
        <v>2</v>
      </c>
      <c r="U42" s="75">
        <v>32.700000000000003</v>
      </c>
    </row>
    <row r="43" spans="1:21" x14ac:dyDescent="0.2">
      <c r="A43" s="61"/>
      <c r="B43" s="72">
        <v>1</v>
      </c>
      <c r="C43" s="75">
        <v>-37.299999999999997</v>
      </c>
      <c r="D43" s="74">
        <v>1</v>
      </c>
      <c r="E43" s="75">
        <v>-30.6</v>
      </c>
      <c r="F43" s="72">
        <v>1</v>
      </c>
      <c r="G43" s="75" t="s">
        <v>27</v>
      </c>
      <c r="H43" s="74">
        <v>1</v>
      </c>
      <c r="I43" s="75" t="s">
        <v>28</v>
      </c>
      <c r="J43" s="72">
        <v>1</v>
      </c>
      <c r="K43" s="75">
        <v>2.5</v>
      </c>
      <c r="L43" s="72">
        <v>1</v>
      </c>
      <c r="M43" s="75">
        <v>7.4</v>
      </c>
      <c r="N43" s="72">
        <v>1</v>
      </c>
      <c r="O43" s="75">
        <v>10.5</v>
      </c>
      <c r="P43" s="72">
        <v>1</v>
      </c>
      <c r="Q43" s="75">
        <v>16.100000000000001</v>
      </c>
      <c r="R43" s="72">
        <v>1</v>
      </c>
      <c r="S43" s="75">
        <v>20.6</v>
      </c>
      <c r="T43" s="72">
        <v>1</v>
      </c>
      <c r="U43" s="75">
        <v>25.3</v>
      </c>
    </row>
    <row r="44" spans="1:21" ht="13.5" thickBot="1" x14ac:dyDescent="0.25">
      <c r="A44" s="61"/>
      <c r="B44" s="76">
        <v>0</v>
      </c>
      <c r="C44" s="77">
        <v>-48</v>
      </c>
      <c r="D44" s="78">
        <v>0</v>
      </c>
      <c r="E44" s="77">
        <v>-42</v>
      </c>
      <c r="F44" s="76">
        <v>0</v>
      </c>
      <c r="G44" s="77" t="s">
        <v>29</v>
      </c>
      <c r="H44" s="78">
        <v>0</v>
      </c>
      <c r="I44" s="77" t="s">
        <v>30</v>
      </c>
      <c r="J44" s="76">
        <v>0</v>
      </c>
      <c r="K44" s="77" t="s">
        <v>31</v>
      </c>
      <c r="L44" s="76">
        <v>0</v>
      </c>
      <c r="M44" s="77" t="s">
        <v>32</v>
      </c>
      <c r="N44" s="76">
        <v>0</v>
      </c>
      <c r="O44" s="77">
        <v>0.2</v>
      </c>
      <c r="P44" s="76">
        <v>0</v>
      </c>
      <c r="Q44" s="77">
        <v>6</v>
      </c>
      <c r="R44" s="76">
        <v>0</v>
      </c>
      <c r="S44" s="77">
        <v>10.3</v>
      </c>
      <c r="T44" s="76">
        <v>0</v>
      </c>
      <c r="U44" s="77">
        <v>15</v>
      </c>
    </row>
    <row r="45" spans="1:21" ht="13.5" thickBot="1" x14ac:dyDescent="0.25">
      <c r="A45" s="79" t="s">
        <v>33</v>
      </c>
      <c r="B45" s="80">
        <v>15</v>
      </c>
      <c r="C45" s="81">
        <v>7.8</v>
      </c>
      <c r="D45" s="80">
        <v>17</v>
      </c>
      <c r="E45" s="81">
        <v>19.2</v>
      </c>
      <c r="F45" s="80">
        <v>10</v>
      </c>
      <c r="G45" s="81">
        <v>23.4</v>
      </c>
      <c r="H45" s="80">
        <v>18</v>
      </c>
      <c r="I45" s="81">
        <v>31.4</v>
      </c>
      <c r="J45" s="80">
        <v>18</v>
      </c>
      <c r="K45" s="81">
        <v>40.1</v>
      </c>
      <c r="L45" s="80">
        <v>19</v>
      </c>
      <c r="M45" s="81">
        <v>45.5</v>
      </c>
      <c r="N45" s="80">
        <v>19</v>
      </c>
      <c r="O45" s="81">
        <v>49.5</v>
      </c>
      <c r="P45" s="80">
        <v>20</v>
      </c>
      <c r="Q45" s="81">
        <v>55.4</v>
      </c>
      <c r="R45" s="80">
        <v>20</v>
      </c>
      <c r="S45" s="81">
        <v>60.3</v>
      </c>
      <c r="T45" s="80">
        <v>21</v>
      </c>
      <c r="U45" s="81">
        <v>65.599999999999994</v>
      </c>
    </row>
  </sheetData>
  <mergeCells count="10">
    <mergeCell ref="R1:S1"/>
    <mergeCell ref="T1:U1"/>
    <mergeCell ref="J1:K1"/>
    <mergeCell ref="L1:M1"/>
    <mergeCell ref="B1:C1"/>
    <mergeCell ref="D1:E1"/>
    <mergeCell ref="F1:G1"/>
    <mergeCell ref="H1:I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 Menu</vt:lpstr>
      <vt:lpstr>ICDM TBA</vt:lpstr>
      <vt:lpstr>ICDM TBB</vt:lpstr>
      <vt:lpstr>PATM TBA</vt:lpstr>
      <vt:lpstr>PATM TB1</vt:lpstr>
      <vt:lpstr>PATM TB2</vt:lpstr>
      <vt:lpstr>PATM TB3</vt:lpstr>
      <vt:lpstr>PATM TB4</vt:lpstr>
      <vt:lpstr>PATM TB5</vt:lpstr>
      <vt:lpstr>PATM TB6</vt:lpstr>
      <vt:lpstr>PATM TB7</vt:lpstr>
      <vt:lpstr>PAT Maths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Holmes-Smith</dc:creator>
  <cp:lastModifiedBy>Paddy Mac</cp:lastModifiedBy>
  <dcterms:created xsi:type="dcterms:W3CDTF">2011-02-12T00:00:44Z</dcterms:created>
  <dcterms:modified xsi:type="dcterms:W3CDTF">2025-11-25T11:30:16Z</dcterms:modified>
</cp:coreProperties>
</file>